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510" windowWidth="11355" windowHeight="7935" activeTab="5"/>
  </bookViews>
  <sheets>
    <sheet name="Module1" sheetId="1" r:id="rId1"/>
    <sheet name="Module2" sheetId="2" r:id="rId2"/>
    <sheet name="Module3" sheetId="3" r:id="rId3"/>
    <sheet name="Module4" sheetId="4" r:id="rId4"/>
    <sheet name="Module5" sheetId="5" r:id="rId5"/>
    <sheet name="Module6" sheetId="6" r:id="rId6"/>
  </sheets>
  <definedNames/>
  <calcPr fullCalcOnLoad="1"/>
</workbook>
</file>

<file path=xl/sharedStrings.xml><?xml version="1.0" encoding="utf-8"?>
<sst xmlns="http://schemas.openxmlformats.org/spreadsheetml/2006/main" count="138" uniqueCount="18">
  <si>
    <t>Nominal</t>
  </si>
  <si>
    <t>X</t>
  </si>
  <si>
    <t>Y</t>
  </si>
  <si>
    <t>A</t>
  </si>
  <si>
    <t>B</t>
  </si>
  <si>
    <t>C</t>
  </si>
  <si>
    <t>D</t>
  </si>
  <si>
    <t>Place</t>
  </si>
  <si>
    <t>Place-Nominal</t>
  </si>
  <si>
    <t>After Cure</t>
  </si>
  <si>
    <t>After Cure-Nominal</t>
  </si>
  <si>
    <t>Average(microns)</t>
  </si>
  <si>
    <t>Standard Deviation(microns)</t>
  </si>
  <si>
    <t>Max(abs)(microns)</t>
  </si>
  <si>
    <t>Module serial number</t>
  </si>
  <si>
    <t>Final-Nominal</t>
  </si>
  <si>
    <t>Final</t>
  </si>
  <si>
    <t xml:space="preserve">Final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</si>
</sst>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H2" activeCellId="2" sqref="D2:D9 F2:F9 H2:H9"/>
    </sheetView>
  </sheetViews>
  <sheetFormatPr defaultColWidth="9.140625" defaultRowHeight="12.75"/>
  <cols>
    <col min="1" max="2" width="2.28125" style="0" bestFit="1" customWidth="1"/>
    <col min="3" max="3" width="10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-15.9689</v>
      </c>
      <c r="E2">
        <f>1000*(D2-C2)</f>
        <v>15968.9</v>
      </c>
      <c r="G2">
        <f>1000*(F2-C2)</f>
        <v>15968.9</v>
      </c>
      <c r="I2">
        <f>1000*(H2-C2)</f>
        <v>15968.9</v>
      </c>
    </row>
    <row r="3" spans="2:9" ht="12.75">
      <c r="B3" t="s">
        <v>2</v>
      </c>
      <c r="C3" s="4">
        <v>-12.3864</v>
      </c>
      <c r="E3">
        <f aca="true" t="shared" si="0" ref="E3:E9">1000*(D3-C3)</f>
        <v>12386.4</v>
      </c>
      <c r="G3">
        <f aca="true" t="shared" si="1" ref="G3:G9">1000*(F3-C3)</f>
        <v>12386.4</v>
      </c>
      <c r="I3">
        <f aca="true" t="shared" si="2" ref="I3:I9">1000*(H3-C3)</f>
        <v>12386.4</v>
      </c>
    </row>
    <row r="4" spans="1:9" ht="12.75">
      <c r="A4" t="s">
        <v>4</v>
      </c>
      <c r="B4" t="s">
        <v>1</v>
      </c>
      <c r="C4" s="4">
        <v>0.8865</v>
      </c>
      <c r="E4">
        <f t="shared" si="0"/>
        <v>-886.5</v>
      </c>
      <c r="G4">
        <f t="shared" si="1"/>
        <v>-886.5</v>
      </c>
      <c r="I4">
        <f t="shared" si="2"/>
        <v>-886.5</v>
      </c>
    </row>
    <row r="5" spans="2:9" ht="12.75">
      <c r="B5" t="s">
        <v>2</v>
      </c>
      <c r="C5" s="4">
        <v>-6.6647</v>
      </c>
      <c r="E5">
        <f t="shared" si="0"/>
        <v>6664.7</v>
      </c>
      <c r="G5">
        <f t="shared" si="1"/>
        <v>6664.7</v>
      </c>
      <c r="I5">
        <f t="shared" si="2"/>
        <v>6664.7</v>
      </c>
    </row>
    <row r="6" spans="1:9" ht="12.75">
      <c r="A6" t="s">
        <v>5</v>
      </c>
      <c r="B6" t="s">
        <v>1</v>
      </c>
      <c r="C6" s="5">
        <v>3.2532</v>
      </c>
      <c r="E6">
        <f t="shared" si="0"/>
        <v>-3253.2000000000003</v>
      </c>
      <c r="G6">
        <f t="shared" si="1"/>
        <v>-3253.2000000000003</v>
      </c>
      <c r="I6">
        <f t="shared" si="2"/>
        <v>-3253.2000000000003</v>
      </c>
    </row>
    <row r="7" spans="2:9" ht="12.75">
      <c r="B7" t="s">
        <v>2</v>
      </c>
      <c r="C7" s="4">
        <v>-69.0128</v>
      </c>
      <c r="E7">
        <f t="shared" si="0"/>
        <v>69012.8</v>
      </c>
      <c r="G7">
        <f t="shared" si="1"/>
        <v>69012.8</v>
      </c>
      <c r="I7">
        <f t="shared" si="2"/>
        <v>69012.8</v>
      </c>
    </row>
    <row r="8" spans="1:9" ht="12.75">
      <c r="A8" t="s">
        <v>6</v>
      </c>
      <c r="B8" t="s">
        <v>1</v>
      </c>
      <c r="C8" s="4">
        <v>20.1085</v>
      </c>
      <c r="E8">
        <f t="shared" si="0"/>
        <v>-20108.5</v>
      </c>
      <c r="G8">
        <f t="shared" si="1"/>
        <v>-20108.5</v>
      </c>
      <c r="I8">
        <f t="shared" si="2"/>
        <v>-20108.5</v>
      </c>
    </row>
    <row r="9" spans="2:9" ht="12.75">
      <c r="B9" t="s">
        <v>2</v>
      </c>
      <c r="C9" s="4">
        <v>-63.2912</v>
      </c>
      <c r="E9">
        <f t="shared" si="0"/>
        <v>63291.200000000004</v>
      </c>
      <c r="G9">
        <f t="shared" si="1"/>
        <v>63291.200000000004</v>
      </c>
      <c r="I9">
        <f t="shared" si="2"/>
        <v>63291.200000000004</v>
      </c>
    </row>
    <row r="11" spans="4:9" ht="12.75">
      <c r="D11" s="1" t="s">
        <v>11</v>
      </c>
      <c r="E11" s="3">
        <f>AVERAGE(E2:E9)</f>
        <v>17884.475000000002</v>
      </c>
      <c r="G11" s="3">
        <f>AVERAGE(G2:G9)</f>
        <v>17884.475000000002</v>
      </c>
      <c r="I11" s="3">
        <f>AVERAGE(I2:I9)</f>
        <v>17884.475000000002</v>
      </c>
    </row>
    <row r="12" spans="4:9" ht="12.75">
      <c r="D12" s="1" t="s">
        <v>12</v>
      </c>
      <c r="E12" s="3">
        <f>STDEV(E2:E9)</f>
        <v>31799.08996019271</v>
      </c>
      <c r="G12" s="3">
        <f>STDEV(G2:G9)</f>
        <v>31799.08996019271</v>
      </c>
      <c r="I12" s="3">
        <f>STDEV(I2:I9)</f>
        <v>31799.08996019271</v>
      </c>
    </row>
    <row r="13" spans="4:9" ht="12.75">
      <c r="D13" s="1" t="s">
        <v>13</v>
      </c>
      <c r="E13">
        <f>MAX(ABS(MAX(E2:E9)),ABS(MIN(E2:E9)))</f>
        <v>69012.8</v>
      </c>
      <c r="G13">
        <f>MAX(ABS(MAX(G2:G9)),ABS(MIN(G2:G9)))</f>
        <v>69012.8</v>
      </c>
      <c r="I13">
        <f>MAX(ABS(MAX(I2:I9)),ABS(MIN(I2:I9)))</f>
        <v>69012.8</v>
      </c>
    </row>
    <row r="16" ht="12.75">
      <c r="A16" t="s">
        <v>14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16" sqref="E16"/>
    </sheetView>
  </sheetViews>
  <sheetFormatPr defaultColWidth="9.140625" defaultRowHeight="12.75"/>
  <cols>
    <col min="1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17</v>
      </c>
      <c r="I1" s="2" t="s">
        <v>15</v>
      </c>
    </row>
    <row r="2" spans="1:9" ht="12.75">
      <c r="A2" t="s">
        <v>3</v>
      </c>
      <c r="B2" t="s">
        <v>1</v>
      </c>
      <c r="C2" s="4">
        <v>21.7452</v>
      </c>
      <c r="E2">
        <f>1000*(D2-C2)</f>
        <v>-21745.2</v>
      </c>
      <c r="G2">
        <f>1000*(F2-C2)</f>
        <v>-21745.2</v>
      </c>
      <c r="I2">
        <f>1000*(H2-C2)</f>
        <v>-21745.2</v>
      </c>
    </row>
    <row r="3" spans="2:9" ht="12.75">
      <c r="B3" t="s">
        <v>2</v>
      </c>
      <c r="C3" s="4">
        <v>-2.5157</v>
      </c>
      <c r="E3">
        <f aca="true" t="shared" si="0" ref="E3:E9">1000*(D3-C3)</f>
        <v>2515.7</v>
      </c>
      <c r="G3">
        <f aca="true" t="shared" si="1" ref="G3:G9">1000*(F3-C3)</f>
        <v>2515.7</v>
      </c>
      <c r="I3">
        <f aca="true" t="shared" si="2" ref="I3:I9">1000*(H3-C3)</f>
        <v>2515.7</v>
      </c>
    </row>
    <row r="4" spans="1:9" ht="12.75">
      <c r="A4" t="s">
        <v>4</v>
      </c>
      <c r="B4" t="s">
        <v>1</v>
      </c>
      <c r="C4" s="4">
        <v>39.5071</v>
      </c>
      <c r="E4">
        <f t="shared" si="0"/>
        <v>-39507.1</v>
      </c>
      <c r="G4">
        <f t="shared" si="1"/>
        <v>-39507.1</v>
      </c>
      <c r="I4">
        <f t="shared" si="2"/>
        <v>-39507.1</v>
      </c>
    </row>
    <row r="5" spans="2:9" ht="12.75">
      <c r="B5" t="s">
        <v>2</v>
      </c>
      <c r="C5" s="4">
        <v>-1.3515</v>
      </c>
      <c r="E5">
        <f t="shared" si="0"/>
        <v>1351.5</v>
      </c>
      <c r="G5">
        <f t="shared" si="1"/>
        <v>1351.5</v>
      </c>
      <c r="I5">
        <f t="shared" si="2"/>
        <v>1351.5</v>
      </c>
    </row>
    <row r="6" spans="1:9" ht="12.75">
      <c r="A6" t="s">
        <v>5</v>
      </c>
      <c r="B6" t="s">
        <v>1</v>
      </c>
      <c r="C6" s="5">
        <v>25.6563</v>
      </c>
      <c r="E6">
        <f t="shared" si="0"/>
        <v>-25656.300000000003</v>
      </c>
      <c r="G6">
        <f t="shared" si="1"/>
        <v>-25656.300000000003</v>
      </c>
      <c r="I6">
        <f t="shared" si="2"/>
        <v>-25656.300000000003</v>
      </c>
    </row>
    <row r="7" spans="2:9" ht="12.75">
      <c r="B7" t="s">
        <v>2</v>
      </c>
      <c r="C7" s="4">
        <v>-62.1877</v>
      </c>
      <c r="E7">
        <f t="shared" si="0"/>
        <v>62187.7</v>
      </c>
      <c r="G7">
        <f t="shared" si="1"/>
        <v>62187.7</v>
      </c>
      <c r="I7">
        <f t="shared" si="2"/>
        <v>62187.7</v>
      </c>
    </row>
    <row r="8" spans="1:9" ht="12.75">
      <c r="A8" t="s">
        <v>6</v>
      </c>
      <c r="B8" t="s">
        <v>1</v>
      </c>
      <c r="C8" s="4">
        <v>43.4182</v>
      </c>
      <c r="E8">
        <f t="shared" si="0"/>
        <v>-43418.2</v>
      </c>
      <c r="G8">
        <f t="shared" si="1"/>
        <v>-43418.2</v>
      </c>
      <c r="I8">
        <f t="shared" si="2"/>
        <v>-43418.2</v>
      </c>
    </row>
    <row r="9" spans="2:9" ht="12.75">
      <c r="B9" t="s">
        <v>2</v>
      </c>
      <c r="C9" s="4">
        <v>-61.0235</v>
      </c>
      <c r="E9">
        <f t="shared" si="0"/>
        <v>61023.5</v>
      </c>
      <c r="G9">
        <f t="shared" si="1"/>
        <v>61023.5</v>
      </c>
      <c r="I9">
        <f t="shared" si="2"/>
        <v>61023.5</v>
      </c>
    </row>
    <row r="11" spans="4:9" ht="12.75">
      <c r="D11" s="1" t="s">
        <v>11</v>
      </c>
      <c r="E11" s="3">
        <f>AVERAGE(E2:E9)</f>
        <v>-406.0499999999993</v>
      </c>
      <c r="G11" s="3">
        <f>AVERAGE(G2:G9)</f>
        <v>-406.0499999999993</v>
      </c>
      <c r="I11" s="3">
        <f>AVERAGE(I2:I9)</f>
        <v>-406.0499999999993</v>
      </c>
    </row>
    <row r="12" spans="4:9" ht="12.75">
      <c r="D12" s="1" t="s">
        <v>12</v>
      </c>
      <c r="E12" s="3">
        <f>STDEV(E2:E9)</f>
        <v>41704.85474282341</v>
      </c>
      <c r="G12" s="3">
        <f>STDEV(G2:G9)</f>
        <v>41704.85474282341</v>
      </c>
      <c r="I12" s="3">
        <f>STDEV(I2:I9)</f>
        <v>41704.85474282341</v>
      </c>
    </row>
    <row r="13" spans="4:9" ht="12.75">
      <c r="D13" s="1" t="s">
        <v>13</v>
      </c>
      <c r="E13">
        <f>MAX(ABS(MAX(E2:E9)),ABS(MIN(E2:E9)))</f>
        <v>62187.7</v>
      </c>
      <c r="G13">
        <f>MAX(ABS(MAX(G2:G9)),ABS(MIN(G2:G9)))</f>
        <v>62187.7</v>
      </c>
      <c r="I13">
        <f>MAX(ABS(MAX(I2:I9)),ABS(MIN(I2:I9)))</f>
        <v>62187.7</v>
      </c>
    </row>
    <row r="16" ht="12.75">
      <c r="A16" t="s">
        <v>14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E16" sqref="E16"/>
    </sheetView>
  </sheetViews>
  <sheetFormatPr defaultColWidth="9.140625" defaultRowHeight="12.75"/>
  <cols>
    <col min="1" max="2" width="2.28125" style="0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17</v>
      </c>
      <c r="I1" s="2" t="s">
        <v>15</v>
      </c>
    </row>
    <row r="2" spans="1:9" ht="12.75">
      <c r="A2" t="s">
        <v>3</v>
      </c>
      <c r="B2" t="s">
        <v>1</v>
      </c>
      <c r="C2" s="4">
        <v>60.7289</v>
      </c>
      <c r="E2">
        <f>1000*(D2-C2)</f>
        <v>-60728.9</v>
      </c>
      <c r="G2">
        <f>1000*(F2-C2)</f>
        <v>-60728.9</v>
      </c>
      <c r="I2">
        <f>1000*(H2-C2)</f>
        <v>-60728.9</v>
      </c>
    </row>
    <row r="3" spans="2:9" ht="12.75">
      <c r="B3" t="s">
        <v>2</v>
      </c>
      <c r="C3" s="4">
        <v>-2.7425</v>
      </c>
      <c r="E3">
        <f aca="true" t="shared" si="0" ref="E3:E9">1000*(D3-C3)</f>
        <v>2742.5</v>
      </c>
      <c r="G3">
        <f aca="true" t="shared" si="1" ref="G3:G9">1000*(F3-C3)</f>
        <v>2742.5</v>
      </c>
      <c r="I3">
        <f aca="true" t="shared" si="2" ref="I3:I9">1000*(H3-C3)</f>
        <v>2742.5</v>
      </c>
    </row>
    <row r="4" spans="1:9" ht="12.75">
      <c r="A4" t="s">
        <v>4</v>
      </c>
      <c r="B4" t="s">
        <v>1</v>
      </c>
      <c r="C4" s="4">
        <v>78.1869</v>
      </c>
      <c r="E4">
        <f t="shared" si="0"/>
        <v>-78186.9</v>
      </c>
      <c r="G4">
        <f t="shared" si="1"/>
        <v>-78186.9</v>
      </c>
      <c r="I4">
        <f t="shared" si="2"/>
        <v>-78186.9</v>
      </c>
    </row>
    <row r="5" spans="2:9" ht="12.75">
      <c r="B5" t="s">
        <v>2</v>
      </c>
      <c r="C5" s="4">
        <v>-6.2151</v>
      </c>
      <c r="E5">
        <f t="shared" si="0"/>
        <v>6215.099999999999</v>
      </c>
      <c r="G5">
        <f t="shared" si="1"/>
        <v>6215.099999999999</v>
      </c>
      <c r="I5">
        <f t="shared" si="2"/>
        <v>6215.099999999999</v>
      </c>
    </row>
    <row r="6" spans="1:9" ht="12.75">
      <c r="A6" t="s">
        <v>5</v>
      </c>
      <c r="B6" t="s">
        <v>1</v>
      </c>
      <c r="C6" s="5">
        <v>49.0625</v>
      </c>
      <c r="E6">
        <f t="shared" si="0"/>
        <v>-49062.5</v>
      </c>
      <c r="G6">
        <f t="shared" si="1"/>
        <v>-49062.5</v>
      </c>
      <c r="I6">
        <f t="shared" si="2"/>
        <v>-49062.5</v>
      </c>
    </row>
    <row r="7" spans="2:9" ht="12.75">
      <c r="B7" t="s">
        <v>2</v>
      </c>
      <c r="C7" s="4">
        <v>-61.3934</v>
      </c>
      <c r="E7">
        <f t="shared" si="0"/>
        <v>61393.4</v>
      </c>
      <c r="G7">
        <f t="shared" si="1"/>
        <v>61393.4</v>
      </c>
      <c r="I7">
        <f t="shared" si="2"/>
        <v>61393.4</v>
      </c>
    </row>
    <row r="8" spans="1:9" ht="12.75">
      <c r="A8" t="s">
        <v>6</v>
      </c>
      <c r="B8" t="s">
        <v>1</v>
      </c>
      <c r="C8" s="4">
        <v>66.5205</v>
      </c>
      <c r="E8">
        <f t="shared" si="0"/>
        <v>-66520.5</v>
      </c>
      <c r="G8">
        <f t="shared" si="1"/>
        <v>-66520.5</v>
      </c>
      <c r="I8">
        <f t="shared" si="2"/>
        <v>-66520.5</v>
      </c>
    </row>
    <row r="9" spans="2:9" ht="12.75">
      <c r="B9" t="s">
        <v>2</v>
      </c>
      <c r="C9" s="4">
        <v>-64.866</v>
      </c>
      <c r="E9">
        <f t="shared" si="0"/>
        <v>64866</v>
      </c>
      <c r="G9">
        <f t="shared" si="1"/>
        <v>64866</v>
      </c>
      <c r="I9">
        <f t="shared" si="2"/>
        <v>64866</v>
      </c>
    </row>
    <row r="11" spans="4:9" ht="12.75">
      <c r="D11" s="1" t="s">
        <v>11</v>
      </c>
      <c r="E11" s="3">
        <f>AVERAGE(E2:E9)</f>
        <v>-14910.224999999999</v>
      </c>
      <c r="G11" s="3">
        <f>AVERAGE(G2:G9)</f>
        <v>-14910.224999999999</v>
      </c>
      <c r="I11" s="3">
        <f>AVERAGE(I2:I9)</f>
        <v>-14910.224999999999</v>
      </c>
    </row>
    <row r="12" spans="4:9" ht="12.75">
      <c r="D12" s="1" t="s">
        <v>12</v>
      </c>
      <c r="E12" s="3">
        <f>STDEV(E2:E9)</f>
        <v>57168.51564920653</v>
      </c>
      <c r="G12" s="3">
        <f>STDEV(G2:G9)</f>
        <v>57168.51564920653</v>
      </c>
      <c r="I12" s="3">
        <f>STDEV(I2:I9)</f>
        <v>57168.51564920653</v>
      </c>
    </row>
    <row r="13" spans="4:9" ht="12.75">
      <c r="D13" s="1" t="s">
        <v>13</v>
      </c>
      <c r="E13">
        <f>MAX(ABS(MAX(E2:E9)),ABS(MIN(E2:E9)))</f>
        <v>78186.9</v>
      </c>
      <c r="G13">
        <f>MAX(ABS(MAX(G2:G9)),ABS(MIN(G2:G9)))</f>
        <v>78186.9</v>
      </c>
      <c r="I13">
        <f>MAX(ABS(MAX(I2:I9)),ABS(MIN(I2:I9)))</f>
        <v>78186.9</v>
      </c>
    </row>
    <row r="14" ht="12.75">
      <c r="D14" s="1"/>
    </row>
    <row r="16" ht="12.75">
      <c r="A16" t="s">
        <v>14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E16" activeCellId="3" sqref="D2:D9 F2:F9 H2:H9 E16"/>
    </sheetView>
  </sheetViews>
  <sheetFormatPr defaultColWidth="9.140625" defaultRowHeight="12.75"/>
  <cols>
    <col min="2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-15.9689</v>
      </c>
      <c r="E2">
        <f>1000*(D2-C2)</f>
        <v>15968.9</v>
      </c>
      <c r="G2">
        <f>1000*(F2-C2)</f>
        <v>15968.9</v>
      </c>
      <c r="I2">
        <f>1000*(H2-C2)</f>
        <v>15968.9</v>
      </c>
    </row>
    <row r="3" spans="2:9" ht="12.75">
      <c r="B3" t="s">
        <v>2</v>
      </c>
      <c r="C3" s="4">
        <v>-12.3864</v>
      </c>
      <c r="E3">
        <f aca="true" t="shared" si="0" ref="E3:E9">1000*(D3-C3)</f>
        <v>12386.4</v>
      </c>
      <c r="G3">
        <f aca="true" t="shared" si="1" ref="G3:G9">1000*(F3-C3)</f>
        <v>12386.4</v>
      </c>
      <c r="I3">
        <f aca="true" t="shared" si="2" ref="I3:I9">1000*(H3-C3)</f>
        <v>12386.4</v>
      </c>
    </row>
    <row r="4" spans="1:9" ht="12.75">
      <c r="A4" t="s">
        <v>4</v>
      </c>
      <c r="B4" t="s">
        <v>1</v>
      </c>
      <c r="C4" s="4">
        <v>0.8865</v>
      </c>
      <c r="E4">
        <f t="shared" si="0"/>
        <v>-886.5</v>
      </c>
      <c r="G4">
        <f t="shared" si="1"/>
        <v>-886.5</v>
      </c>
      <c r="I4">
        <f t="shared" si="2"/>
        <v>-886.5</v>
      </c>
    </row>
    <row r="5" spans="2:9" ht="12.75">
      <c r="B5" t="s">
        <v>2</v>
      </c>
      <c r="C5" s="4">
        <v>-6.6647</v>
      </c>
      <c r="E5">
        <f t="shared" si="0"/>
        <v>6664.7</v>
      </c>
      <c r="G5">
        <f t="shared" si="1"/>
        <v>6664.7</v>
      </c>
      <c r="I5">
        <f t="shared" si="2"/>
        <v>6664.7</v>
      </c>
    </row>
    <row r="6" spans="1:9" ht="12.75">
      <c r="A6" t="s">
        <v>5</v>
      </c>
      <c r="B6" t="s">
        <v>1</v>
      </c>
      <c r="C6" s="5">
        <v>3.2532</v>
      </c>
      <c r="E6">
        <f t="shared" si="0"/>
        <v>-3253.2000000000003</v>
      </c>
      <c r="G6">
        <f t="shared" si="1"/>
        <v>-3253.2000000000003</v>
      </c>
      <c r="I6">
        <f t="shared" si="2"/>
        <v>-3253.2000000000003</v>
      </c>
    </row>
    <row r="7" spans="2:9" ht="12.75">
      <c r="B7" t="s">
        <v>2</v>
      </c>
      <c r="C7" s="4">
        <v>-69.0128</v>
      </c>
      <c r="E7">
        <f t="shared" si="0"/>
        <v>69012.8</v>
      </c>
      <c r="G7">
        <f t="shared" si="1"/>
        <v>69012.8</v>
      </c>
      <c r="I7">
        <f t="shared" si="2"/>
        <v>69012.8</v>
      </c>
    </row>
    <row r="8" spans="1:9" ht="12.75">
      <c r="A8" t="s">
        <v>6</v>
      </c>
      <c r="B8" t="s">
        <v>1</v>
      </c>
      <c r="C8" s="4">
        <v>20.1085</v>
      </c>
      <c r="E8">
        <f t="shared" si="0"/>
        <v>-20108.5</v>
      </c>
      <c r="G8">
        <f t="shared" si="1"/>
        <v>-20108.5</v>
      </c>
      <c r="I8">
        <f t="shared" si="2"/>
        <v>-20108.5</v>
      </c>
    </row>
    <row r="9" spans="2:9" ht="12.75">
      <c r="B9" t="s">
        <v>2</v>
      </c>
      <c r="C9" s="4">
        <v>-63.2912</v>
      </c>
      <c r="E9">
        <f t="shared" si="0"/>
        <v>63291.200000000004</v>
      </c>
      <c r="G9">
        <f t="shared" si="1"/>
        <v>63291.200000000004</v>
      </c>
      <c r="I9">
        <f t="shared" si="2"/>
        <v>63291.200000000004</v>
      </c>
    </row>
    <row r="11" spans="4:9" ht="12.75">
      <c r="D11" s="1" t="s">
        <v>11</v>
      </c>
      <c r="E11" s="3">
        <f>AVERAGE(E2:E9)</f>
        <v>17884.475000000002</v>
      </c>
      <c r="G11" s="3">
        <f>AVERAGE(G2:G9)</f>
        <v>17884.475000000002</v>
      </c>
      <c r="I11" s="3">
        <f>AVERAGE(I2:I9)</f>
        <v>17884.475000000002</v>
      </c>
    </row>
    <row r="12" spans="4:9" ht="12.75">
      <c r="D12" s="1" t="s">
        <v>12</v>
      </c>
      <c r="E12" s="3">
        <f>STDEV(E2:E9)</f>
        <v>31799.08996019271</v>
      </c>
      <c r="G12" s="3">
        <f>STDEV(G2:G9)</f>
        <v>31799.08996019271</v>
      </c>
      <c r="I12" s="3">
        <f>STDEV(I2:I9)</f>
        <v>31799.08996019271</v>
      </c>
    </row>
    <row r="13" spans="4:9" ht="12.75">
      <c r="D13" s="1" t="s">
        <v>13</v>
      </c>
      <c r="E13">
        <f>MAX(ABS(MAX(E2:E9)),ABS(MIN(E2:E9)))</f>
        <v>69012.8</v>
      </c>
      <c r="G13">
        <f>MAX(ABS(MAX(G2:G9)),ABS(MIN(G2:G9)))</f>
        <v>69012.8</v>
      </c>
      <c r="I13">
        <f>MAX(ABS(MAX(I2:I9)),ABS(MIN(I2:I9)))</f>
        <v>69012.8</v>
      </c>
    </row>
    <row r="14" ht="12.75">
      <c r="D14" s="1"/>
    </row>
    <row r="16" ht="12.75">
      <c r="A16" t="s">
        <v>14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D16" activeCellId="3" sqref="D2:D9 F2:F9 H2:H9 D16"/>
    </sheetView>
  </sheetViews>
  <sheetFormatPr defaultColWidth="9.140625" defaultRowHeight="12.75"/>
  <cols>
    <col min="2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21.7452</v>
      </c>
      <c r="E2">
        <f>1000*(D2-C2)</f>
        <v>-21745.2</v>
      </c>
      <c r="G2">
        <f>1000*(F2-C2)</f>
        <v>-21745.2</v>
      </c>
      <c r="I2">
        <f>1000*(H2-C2)</f>
        <v>-21745.2</v>
      </c>
    </row>
    <row r="3" spans="2:9" ht="12.75">
      <c r="B3" t="s">
        <v>2</v>
      </c>
      <c r="C3" s="4">
        <v>-2.5157</v>
      </c>
      <c r="E3">
        <f aca="true" t="shared" si="0" ref="E3:E9">1000*(D3-C3)</f>
        <v>2515.7</v>
      </c>
      <c r="G3">
        <f aca="true" t="shared" si="1" ref="G3:G9">1000*(F3-C3)</f>
        <v>2515.7</v>
      </c>
      <c r="I3">
        <f aca="true" t="shared" si="2" ref="I3:I9">1000*(H3-C3)</f>
        <v>2515.7</v>
      </c>
    </row>
    <row r="4" spans="1:9" ht="12.75">
      <c r="A4" t="s">
        <v>4</v>
      </c>
      <c r="B4" t="s">
        <v>1</v>
      </c>
      <c r="C4" s="4">
        <v>39.5071</v>
      </c>
      <c r="E4">
        <f t="shared" si="0"/>
        <v>-39507.1</v>
      </c>
      <c r="G4">
        <f t="shared" si="1"/>
        <v>-39507.1</v>
      </c>
      <c r="I4">
        <f t="shared" si="2"/>
        <v>-39507.1</v>
      </c>
    </row>
    <row r="5" spans="2:9" ht="12.75">
      <c r="B5" t="s">
        <v>2</v>
      </c>
      <c r="C5" s="4">
        <v>-1.3515</v>
      </c>
      <c r="E5">
        <f t="shared" si="0"/>
        <v>1351.5</v>
      </c>
      <c r="G5">
        <f t="shared" si="1"/>
        <v>1351.5</v>
      </c>
      <c r="I5">
        <f t="shared" si="2"/>
        <v>1351.5</v>
      </c>
    </row>
    <row r="6" spans="1:9" ht="12.75">
      <c r="A6" t="s">
        <v>5</v>
      </c>
      <c r="B6" t="s">
        <v>1</v>
      </c>
      <c r="C6" s="5">
        <v>25.6563</v>
      </c>
      <c r="E6">
        <f t="shared" si="0"/>
        <v>-25656.300000000003</v>
      </c>
      <c r="G6">
        <f t="shared" si="1"/>
        <v>-25656.300000000003</v>
      </c>
      <c r="I6">
        <f t="shared" si="2"/>
        <v>-25656.300000000003</v>
      </c>
    </row>
    <row r="7" spans="2:9" ht="12.75">
      <c r="B7" t="s">
        <v>2</v>
      </c>
      <c r="C7" s="4">
        <v>-62.1877</v>
      </c>
      <c r="E7">
        <f t="shared" si="0"/>
        <v>62187.7</v>
      </c>
      <c r="G7">
        <f t="shared" si="1"/>
        <v>62187.7</v>
      </c>
      <c r="I7">
        <f t="shared" si="2"/>
        <v>62187.7</v>
      </c>
    </row>
    <row r="8" spans="1:9" ht="12.75">
      <c r="A8" t="s">
        <v>6</v>
      </c>
      <c r="B8" t="s">
        <v>1</v>
      </c>
      <c r="C8" s="4">
        <v>43.4182</v>
      </c>
      <c r="E8">
        <f t="shared" si="0"/>
        <v>-43418.2</v>
      </c>
      <c r="G8">
        <f t="shared" si="1"/>
        <v>-43418.2</v>
      </c>
      <c r="I8">
        <f t="shared" si="2"/>
        <v>-43418.2</v>
      </c>
    </row>
    <row r="9" spans="2:9" ht="12.75">
      <c r="B9" t="s">
        <v>2</v>
      </c>
      <c r="C9" s="4">
        <v>-61.0235</v>
      </c>
      <c r="E9">
        <f t="shared" si="0"/>
        <v>61023.5</v>
      </c>
      <c r="G9">
        <f t="shared" si="1"/>
        <v>61023.5</v>
      </c>
      <c r="I9">
        <f t="shared" si="2"/>
        <v>61023.5</v>
      </c>
    </row>
    <row r="11" spans="4:9" ht="12.75">
      <c r="D11" s="1" t="s">
        <v>11</v>
      </c>
      <c r="E11" s="3">
        <f>AVERAGE(E2:E9)</f>
        <v>-406.0499999999993</v>
      </c>
      <c r="G11" s="3">
        <f>AVERAGE(G2:G9)</f>
        <v>-406.0499999999993</v>
      </c>
      <c r="I11" s="3">
        <f>AVERAGE(I2:I9)</f>
        <v>-406.0499999999993</v>
      </c>
    </row>
    <row r="12" spans="4:9" ht="12.75">
      <c r="D12" s="1" t="s">
        <v>12</v>
      </c>
      <c r="E12" s="3">
        <f>STDEV(E2:E9)</f>
        <v>41704.85474282341</v>
      </c>
      <c r="G12" s="3">
        <f>STDEV(G2:G9)</f>
        <v>41704.85474282341</v>
      </c>
      <c r="I12" s="3">
        <f>STDEV(I2:I9)</f>
        <v>41704.85474282341</v>
      </c>
    </row>
    <row r="13" spans="4:9" ht="12.75">
      <c r="D13" s="1" t="s">
        <v>13</v>
      </c>
      <c r="E13">
        <f>MAX(ABS(MAX(E2:E9)),ABS(MIN(E2:E9)))</f>
        <v>62187.7</v>
      </c>
      <c r="G13">
        <f>MAX(ABS(MAX(G2:G9)),ABS(MIN(G2:G9)))</f>
        <v>62187.7</v>
      </c>
      <c r="I13">
        <f>MAX(ABS(MAX(I2:I9)),ABS(MIN(I2:I9)))</f>
        <v>62187.7</v>
      </c>
    </row>
    <row r="15" ht="12.75">
      <c r="E15" s="1"/>
    </row>
    <row r="16" ht="12.75">
      <c r="A16" t="s">
        <v>14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A1">
      <selection activeCell="D16" activeCellId="3" sqref="D2:D9 F2:F9 H2:H9 D16"/>
    </sheetView>
  </sheetViews>
  <sheetFormatPr defaultColWidth="9.140625" defaultRowHeight="12.75"/>
  <cols>
    <col min="2" max="2" width="2.28125" style="0" bestFit="1" customWidth="1"/>
  </cols>
  <sheetData>
    <row r="1" spans="3:9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t="s">
        <v>16</v>
      </c>
      <c r="I1" s="2" t="s">
        <v>15</v>
      </c>
    </row>
    <row r="2" spans="1:9" ht="12.75">
      <c r="A2" t="s">
        <v>3</v>
      </c>
      <c r="B2" t="s">
        <v>1</v>
      </c>
      <c r="C2" s="4">
        <v>60.7289</v>
      </c>
      <c r="E2">
        <f>1000*(D2-C2)</f>
        <v>-60728.9</v>
      </c>
      <c r="G2">
        <f>1000*(F2-C2)</f>
        <v>-60728.9</v>
      </c>
      <c r="I2">
        <f>1000*(H2-C2)</f>
        <v>-60728.9</v>
      </c>
    </row>
    <row r="3" spans="2:9" ht="12.75">
      <c r="B3" t="s">
        <v>2</v>
      </c>
      <c r="C3" s="4">
        <v>-2.7425</v>
      </c>
      <c r="E3">
        <f aca="true" t="shared" si="0" ref="E3:E9">1000*(D3-C3)</f>
        <v>2742.5</v>
      </c>
      <c r="G3">
        <f aca="true" t="shared" si="1" ref="G3:G9">1000*(F3-C3)</f>
        <v>2742.5</v>
      </c>
      <c r="I3">
        <f aca="true" t="shared" si="2" ref="I3:I9">1000*(H3-C3)</f>
        <v>2742.5</v>
      </c>
    </row>
    <row r="4" spans="1:9" ht="12.75">
      <c r="A4" t="s">
        <v>4</v>
      </c>
      <c r="B4" t="s">
        <v>1</v>
      </c>
      <c r="C4" s="4">
        <v>78.1869</v>
      </c>
      <c r="E4">
        <f t="shared" si="0"/>
        <v>-78186.9</v>
      </c>
      <c r="G4">
        <f t="shared" si="1"/>
        <v>-78186.9</v>
      </c>
      <c r="I4">
        <f t="shared" si="2"/>
        <v>-78186.9</v>
      </c>
    </row>
    <row r="5" spans="2:9" ht="12.75">
      <c r="B5" t="s">
        <v>2</v>
      </c>
      <c r="C5" s="4">
        <v>-6.2151</v>
      </c>
      <c r="E5">
        <f t="shared" si="0"/>
        <v>6215.099999999999</v>
      </c>
      <c r="G5">
        <f t="shared" si="1"/>
        <v>6215.099999999999</v>
      </c>
      <c r="I5">
        <f t="shared" si="2"/>
        <v>6215.099999999999</v>
      </c>
    </row>
    <row r="6" spans="1:9" ht="12.75">
      <c r="A6" t="s">
        <v>5</v>
      </c>
      <c r="B6" t="s">
        <v>1</v>
      </c>
      <c r="C6" s="5">
        <v>49.0625</v>
      </c>
      <c r="E6">
        <f t="shared" si="0"/>
        <v>-49062.5</v>
      </c>
      <c r="G6">
        <f t="shared" si="1"/>
        <v>-49062.5</v>
      </c>
      <c r="I6">
        <f t="shared" si="2"/>
        <v>-49062.5</v>
      </c>
    </row>
    <row r="7" spans="2:9" ht="12.75">
      <c r="B7" t="s">
        <v>2</v>
      </c>
      <c r="C7" s="4">
        <v>-61.3934</v>
      </c>
      <c r="E7">
        <f t="shared" si="0"/>
        <v>61393.4</v>
      </c>
      <c r="G7">
        <f t="shared" si="1"/>
        <v>61393.4</v>
      </c>
      <c r="I7">
        <f t="shared" si="2"/>
        <v>61393.4</v>
      </c>
    </row>
    <row r="8" spans="1:9" ht="12.75">
      <c r="A8" t="s">
        <v>6</v>
      </c>
      <c r="B8" t="s">
        <v>1</v>
      </c>
      <c r="C8" s="4">
        <v>66.5205</v>
      </c>
      <c r="E8">
        <f t="shared" si="0"/>
        <v>-66520.5</v>
      </c>
      <c r="G8">
        <f t="shared" si="1"/>
        <v>-66520.5</v>
      </c>
      <c r="I8">
        <f t="shared" si="2"/>
        <v>-66520.5</v>
      </c>
    </row>
    <row r="9" spans="2:9" ht="12.75">
      <c r="B9" t="s">
        <v>2</v>
      </c>
      <c r="C9" s="4">
        <v>-64.866</v>
      </c>
      <c r="E9">
        <f t="shared" si="0"/>
        <v>64866</v>
      </c>
      <c r="G9">
        <f t="shared" si="1"/>
        <v>64866</v>
      </c>
      <c r="I9">
        <f t="shared" si="2"/>
        <v>64866</v>
      </c>
    </row>
    <row r="11" spans="4:9" ht="12.75">
      <c r="D11" s="1" t="s">
        <v>11</v>
      </c>
      <c r="E11" s="3">
        <f>AVERAGE(E2:E9)</f>
        <v>-14910.224999999999</v>
      </c>
      <c r="G11" s="3">
        <f>AVERAGE(G2:G9)</f>
        <v>-14910.224999999999</v>
      </c>
      <c r="I11" s="3">
        <f>AVERAGE(I2:I9)</f>
        <v>-14910.224999999999</v>
      </c>
    </row>
    <row r="12" spans="4:9" ht="12.75">
      <c r="D12" s="1" t="s">
        <v>12</v>
      </c>
      <c r="E12" s="3">
        <f>STDEV(E2:E9)</f>
        <v>57168.51564920653</v>
      </c>
      <c r="G12" s="3">
        <f>STDEV(G2:G9)</f>
        <v>57168.51564920653</v>
      </c>
      <c r="I12" s="3">
        <f>STDEV(I2:I9)</f>
        <v>57168.51564920653</v>
      </c>
    </row>
    <row r="13" spans="4:9" ht="12.75">
      <c r="D13" s="1" t="s">
        <v>13</v>
      </c>
      <c r="E13">
        <f>MAX(ABS(MAX(E2:E9)),ABS(MIN(E2:E9)))</f>
        <v>78186.9</v>
      </c>
      <c r="G13">
        <f>MAX(ABS(MAX(G2:G9)),ABS(MIN(G2:G9)))</f>
        <v>78186.9</v>
      </c>
      <c r="I13">
        <f>MAX(ABS(MAX(I2:I9)),ABS(MIN(I2:I9)))</f>
        <v>78186.9</v>
      </c>
    </row>
    <row r="15" ht="12.75">
      <c r="E15" s="1"/>
    </row>
    <row r="16" ht="12.75">
      <c r="A16" t="s">
        <v>14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M. GIlchriese`</cp:lastModifiedBy>
  <cp:lastPrinted>2004-09-27T16:15:45Z</cp:lastPrinted>
  <dcterms:created xsi:type="dcterms:W3CDTF">2004-08-23T16:06:56Z</dcterms:created>
  <dcterms:modified xsi:type="dcterms:W3CDTF">2004-09-27T16:20:28Z</dcterms:modified>
  <cp:category/>
  <cp:version/>
  <cp:contentType/>
  <cp:contentStatus/>
</cp:coreProperties>
</file>