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55" windowWidth="9480" windowHeight="6705" activeTab="1"/>
  </bookViews>
  <sheets>
    <sheet name="ProductionSummary" sheetId="1" r:id="rId1"/>
    <sheet name="ModuleSummary" sheetId="2" r:id="rId2"/>
    <sheet name="XYMetrology" sheetId="3" r:id="rId3"/>
    <sheet name="ZMetrology" sheetId="4" r:id="rId4"/>
    <sheet name="BadChannels" sheetId="5" r:id="rId5"/>
    <sheet name="I of 4Detectors" sheetId="6" r:id="rId6"/>
    <sheet name="ModulesperWeek" sheetId="7" r:id="rId7"/>
  </sheets>
  <definedNames>
    <definedName name="_xlnm.Print_Area" localSheetId="1">'ModuleSummary'!$A:$Q</definedName>
  </definedNames>
  <calcPr fullCalcOnLoad="1"/>
</workbook>
</file>

<file path=xl/comments2.xml><?xml version="1.0" encoding="utf-8"?>
<comments xmlns="http://schemas.openxmlformats.org/spreadsheetml/2006/main">
  <authors>
    <author>Gilchriese</author>
    <author>LBNL</author>
  </authors>
  <commentList>
    <comment ref="C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</t>
        </r>
      </text>
    </comment>
    <comment ref="E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19.8C. Just after bonding.</t>
        </r>
      </text>
    </comment>
    <comment ref="I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All metrology and tests complete.</t>
        </r>
      </text>
    </comment>
    <comment ref="K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L=large osc
M=medium
S=minimal,small or some
No =none</t>
        </r>
      </text>
    </comment>
    <comment ref="C42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</t>
        </r>
      </text>
    </comment>
    <comment ref="E42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19.8C. Just after bonding.</t>
        </r>
      </text>
    </comment>
    <comment ref="I42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All metrology and tests complete.</t>
        </r>
      </text>
    </comment>
    <comment ref="K42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L=large osc
M=medium
S=minimal,small or some
No =none</t>
        </r>
      </text>
    </comment>
    <comment ref="E2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After detector to detector bonds</t>
        </r>
      </text>
    </comment>
    <comment ref="E6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After detector to detector bonding</t>
        </r>
      </text>
    </comment>
    <comment ref="C83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</t>
        </r>
      </text>
    </comment>
    <comment ref="E83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19.8C. Just after bonding.</t>
        </r>
      </text>
    </comment>
    <comment ref="I83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All metrology and tests complete.</t>
        </r>
      </text>
    </comment>
    <comment ref="K83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L=large osc
M=medium
S=minimal,small or some
No =none</t>
        </r>
      </text>
    </comment>
    <comment ref="E69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LC on elec test is OK</t>
        </r>
      </text>
    </comment>
    <comment ref="E72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LC on electronic tes is OK</t>
        </r>
      </text>
    </comment>
    <comment ref="E65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Cannot condition, on hold</t>
        </r>
      </text>
    </comment>
    <comment ref="C124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</t>
        </r>
      </text>
    </comment>
    <comment ref="E124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19.8C. Just after bonding.</t>
        </r>
      </text>
    </comment>
    <comment ref="I124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All metrology and tests complete.</t>
        </r>
      </text>
    </comment>
    <comment ref="K124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L=large osc
M=medium
S=minimal,small or some
No =none</t>
        </r>
      </text>
    </comment>
    <comment ref="L149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L15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L151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L152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L153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L154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L15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L156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L157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L15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C165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</t>
        </r>
      </text>
    </comment>
    <comment ref="E165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19.8C. Just after bonding.</t>
        </r>
      </text>
    </comment>
    <comment ref="I165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All metrology and tests complete.</t>
        </r>
      </text>
    </comment>
    <comment ref="K165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L=large osc
M=medium
S=minimal,small or some
No =none</t>
        </r>
      </text>
    </comment>
    <comment ref="C197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Chip on TL is cause</t>
        </r>
      </text>
    </comment>
    <comment ref="E17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Abrasion TL corner possible cause of high I</t>
        </r>
      </text>
    </comment>
    <comment ref="L194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Cause not known</t>
        </r>
      </text>
    </comment>
    <comment ref="C205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</t>
        </r>
      </text>
    </comment>
    <comment ref="E205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19.8C. Just after bonding.</t>
        </r>
      </text>
    </comment>
    <comment ref="I205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All metrology and tests complete.</t>
        </r>
      </text>
    </comment>
    <comment ref="K205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L=large osc
M=medium
S=minimal,small or some
No =none</t>
        </r>
      </text>
    </comment>
    <comment ref="D206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BR</t>
        </r>
      </text>
    </comment>
    <comment ref="L193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Alcohol used to try to clean fiducial. Smeared topside.</t>
        </r>
      </text>
    </comment>
    <comment ref="C207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TR chipped. After conditioning I(V) is OK but put on hold</t>
        </r>
      </text>
    </comment>
    <comment ref="D207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TR</t>
        </r>
      </text>
    </comment>
    <comment ref="D21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TL</t>
        </r>
      </text>
    </comment>
    <comment ref="E184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Long conditioning time</t>
        </r>
      </text>
    </comment>
  </commentList>
</comments>
</file>

<file path=xl/sharedStrings.xml><?xml version="1.0" encoding="utf-8"?>
<sst xmlns="http://schemas.openxmlformats.org/spreadsheetml/2006/main" count="2361" uniqueCount="1430">
  <si>
    <t>CU-FF-H-Survey-P150-Sept11-after_hybrid-test.xls</t>
  </si>
  <si>
    <t>CU-FF-Survey-P150-Aug20-clear.xls</t>
  </si>
  <si>
    <t>CU-FF-H-Survey-P151-Sept12-after_hybrid-test.xls</t>
  </si>
  <si>
    <t>CU-FF-Survey-P151-Aug21-clear.xls</t>
  </si>
  <si>
    <t>CU-FF-H-Survey-P152-Sept15-after_hybrid-test.xls</t>
  </si>
  <si>
    <t>CU-FF-Survey-P152-Aug22-clear.xls</t>
  </si>
  <si>
    <t>CU-FF-Survey-P152-Aug22-clearSS1.xls</t>
  </si>
  <si>
    <t>CU-FF-H-Survey-P153-Sept15-after_hybrid-test.xls</t>
  </si>
  <si>
    <t>CU-FF-H-Survey-P153-Sept16-after_hybrid-test.xls</t>
  </si>
  <si>
    <t>CU-FF-Survey-P153-Aug22-clear.xls</t>
  </si>
  <si>
    <t>CU-FF-H-Survey-P154-Sept16-after_hybrid-test.xls</t>
  </si>
  <si>
    <t>CU-FF-Survey-P154-Aug22-clear.xls</t>
  </si>
  <si>
    <t>CU-FF-H-Survey-P155-Sept17-after_hybrid-test.xls</t>
  </si>
  <si>
    <t>CU-FF-Survey-P155-Aug25-clear.xls</t>
  </si>
  <si>
    <t>CU-FF-H-Survey-P156-Sept18-after_hybrid-test.xls</t>
  </si>
  <si>
    <t>CU-FF-Survey-P156-Aug26-clear.xls</t>
  </si>
  <si>
    <t>CU-FF-H-Survey-P157-Sept18-after_hybrid-test.xls</t>
  </si>
  <si>
    <t>CU-FF-Survey-P157-Aug26-clear.xls</t>
  </si>
  <si>
    <t>CU-FF-H-Survey-P158-Sept23-after_hybrid-test.xls</t>
  </si>
  <si>
    <t>CU-FF-Survey-P158-Aug26-clear.xls</t>
  </si>
  <si>
    <t>CU-FF-H-Survey-P159-Sept22-after_hybrid-test.xls</t>
  </si>
  <si>
    <t>CU-FF-H-Survey-P159-Sept22-after_hybrid-test_meas1.xls</t>
  </si>
  <si>
    <t>CU-FF-H-Survey-P159-Sept22-after_hybrid-test_rem1.xls</t>
  </si>
  <si>
    <t>CU-FF-Survey-P159-Aug27-clear.xls</t>
  </si>
  <si>
    <t>CU-FF-Survey-P001-Aug08-after_glue.xls</t>
  </si>
  <si>
    <t>CU-FF-Survey-P001-Aug08-after_glue2.xls</t>
  </si>
  <si>
    <t>CU-FF-Survey-P001-Aug12-after_heat.xls</t>
  </si>
  <si>
    <t>CU-FF-H-Survey-P002-Dec05-after_hybrid-test.xls</t>
  </si>
  <si>
    <t>CU-FF-H-Survey-P002-Sep30-after_hybrid.xls</t>
  </si>
  <si>
    <t>CU-FF-Survey-P002-Sep25-after_glue.xls</t>
  </si>
  <si>
    <t>CU-FF-Survey-P002-Sep26-after-glue-XXX.xls</t>
  </si>
  <si>
    <t>CU-FF-Survey-P002-Sep26-after_heat.xls</t>
  </si>
  <si>
    <t>CU-FF-H-Survey-P003-Dec06-after_hybrid-test.xls</t>
  </si>
  <si>
    <t>CU-FF-H-Survey-P003-Oct03-after_hybrid.xls</t>
  </si>
  <si>
    <t>CU-FF-Survey-P003-Sep30-after-heat.xls</t>
  </si>
  <si>
    <t>CU-FF-Survey-P003-Sep30-after-heat2-XXX.xls</t>
  </si>
  <si>
    <t>CU-FF-Survey-P003-Sep30-after-heat2.xls</t>
  </si>
  <si>
    <t>CU-FF-H-Survey-P004-Dec06-after_hybrid-test.xls</t>
  </si>
  <si>
    <t>CU-FF-H-Survey-P004-Oct08-after_hybrid.xls</t>
  </si>
  <si>
    <t>CU-FF-Survey-P004-Oct03-after-glue.xls</t>
  </si>
  <si>
    <t>CU-FF-Survey-P004-Oct04-after-glue2.xls</t>
  </si>
  <si>
    <t>CU-FF-Survey-P004-Oct4-after-glue2-XXX.xls</t>
  </si>
  <si>
    <t>CU-FF-Survey-P005-Oct08-clear-after-heat.xls</t>
  </si>
  <si>
    <t>CU-FF-Survey-P005-Oct09-clear-after-heat2.xls</t>
  </si>
  <si>
    <t>CU-FF-Survey-P005-Oct09-clear-after-heat3.xls</t>
  </si>
  <si>
    <t>CU-FF-Survey-P005-Oct9-after-heat2-XXX-2.xls</t>
  </si>
  <si>
    <t>CU-FF-Survey-P005-Oct9-after-heat2-XXX.xls</t>
  </si>
  <si>
    <t>CU-FF-Survey-P005-Oct9-after-heat3-XXX-3.xls</t>
  </si>
  <si>
    <t>CU-FF-H-Survey-P006-Jan10-after_hybrid-test.xls</t>
  </si>
  <si>
    <t>CU-FF-Survey-P006-Dec02-afterheat.xls</t>
  </si>
  <si>
    <t>CU-FF-Survey-P006-Nov27-clear.xls</t>
  </si>
  <si>
    <t>CU-FF-Survey-P006-Nov27-clear2.xls</t>
  </si>
  <si>
    <t>CU-FF-H-Survey-P007-Dec12-after_hybrid.xls</t>
  </si>
  <si>
    <t>CU-FF-H-Survey-P007-Jan09-after_hybrid.xls</t>
  </si>
  <si>
    <t>CU-FF-H-Survey-P007-Jan27-after_hybrid-test.xls</t>
  </si>
  <si>
    <t>CU-FF-Survey-P007-Dec05-clear.xls</t>
  </si>
  <si>
    <t>CU-FF-H-Survey-P008-Dec20-after_hybrid.xls</t>
  </si>
  <si>
    <t>CU-FF-H-Survey-P008-Jan13-after_hybrid-test.xls</t>
  </si>
  <si>
    <t>CU-FF-Survey-P008-Dec13-clear.xls</t>
  </si>
  <si>
    <t>CU-FF-H-Survey-P009-Jan08-after_hybrid.xls</t>
  </si>
  <si>
    <t>CU-FF-H-Survey-P009-Jan31-after_hybrid-test.xls</t>
  </si>
  <si>
    <t>CU-FF-Survey-P009-Dec23-clear.xls</t>
  </si>
  <si>
    <t>CU-FF-H-Survey-P010-Feb04-after_hybrid-test.xls</t>
  </si>
  <si>
    <t>CU-FF-H-Survey-P010-Jan09-after_hybrid.xls</t>
  </si>
  <si>
    <t>CU-FF-Survey-P010-Jan07-clear.xls</t>
  </si>
  <si>
    <t>CU-FF-H-Survey-P011-Feb05-after_hybrid-test.xls</t>
  </si>
  <si>
    <t>CU-FF-H-Survey-P011-Jan14-after_hybrid.xls</t>
  </si>
  <si>
    <t>CU-FF-Survey-P011-Jan10-clear.xls</t>
  </si>
  <si>
    <t>CU-FF-H-Survey-P012-Feb05-after_hybrid-test.xls</t>
  </si>
  <si>
    <t>CU-FF-H-Survey-P012-Jan16-after_hybrid.xls</t>
  </si>
  <si>
    <t>CU-FF-Survey-P012-Jan13-clear.xls</t>
  </si>
  <si>
    <t>CU-FF-H-Survey-P013-Feb05-after_hybrid-test.xls</t>
  </si>
  <si>
    <t>CU-FF-H-Survey-P013-Jan22-after_hybrid.xls</t>
  </si>
  <si>
    <t>CU-FF-Survey-P013-Jan15-clear-afterJohn.xls</t>
  </si>
  <si>
    <t>CU-FF-Survey-P013-Jan15-clear.xls</t>
  </si>
  <si>
    <t>CU-FF-H-Survey-P014-Feb6-after_hybrid-test.xls</t>
  </si>
  <si>
    <t>CU-FF-Survey-P014-Jan21-clear.xls</t>
  </si>
  <si>
    <t>CU-FF-H-Survey-P015-Jan29-after_hybrid.xls</t>
  </si>
  <si>
    <t>CU-FF-H-Survey-P015-March04-after_hybrid-test.xls</t>
  </si>
  <si>
    <t>CU-FF-Survey-P015-Jan23-clear.xls</t>
  </si>
  <si>
    <t>CU-FF-H-Survey-P016-Feb14-after_hybrid-test.xls</t>
  </si>
  <si>
    <t>CU-FF-H-Survey-P016-Jan31-after_hybrid.xls</t>
  </si>
  <si>
    <t>CU-FF-Survey-P016-Jan24-clear.xls</t>
  </si>
  <si>
    <t>CU-FF-H-Survey-P017-Feb03-after_hybrid.xls</t>
  </si>
  <si>
    <t>CU-FF-H-Survey-P017-Feb25-after_hybrid-test.xls</t>
  </si>
  <si>
    <t>CU-FF-Survey-P017-Jan28-clear.xls</t>
  </si>
  <si>
    <t>CU-FF-H-Survey-P018-Feb06-after_hybrid.xls</t>
  </si>
  <si>
    <t>CU-FF-H-Survey-P018-Feb25-after_hybrid-test.xls</t>
  </si>
  <si>
    <t>CU-FF-Survey-P018-Jan30-clear.xls</t>
  </si>
  <si>
    <t>CU-FF-H-Survey-P019-Feb11-after_hybrid.xls</t>
  </si>
  <si>
    <t>CU-FF-H-Survey-P019-Feb25-after_hybrid-test.xls</t>
  </si>
  <si>
    <t>CU-FF-Survey-P019-Jan30-clear.xls</t>
  </si>
  <si>
    <t>CU-FF-H-Survey-P020-Feb19-after_hybrid.xls</t>
  </si>
  <si>
    <t>CU-FF-H-Survey-P020-Mar11-after_hybrid-test.xls</t>
  </si>
  <si>
    <t>CU-FF-Survey-P020-Jan31-clear.xls</t>
  </si>
  <si>
    <t>CU-FF-Survey-P021-Jan31-clear.xls</t>
  </si>
  <si>
    <t>CU-FF-Survey-P022-Feb03-clear.xls</t>
  </si>
  <si>
    <t>CU-FF-H-Survey-P023-Feb24-after_hybrid.xls</t>
  </si>
  <si>
    <t>CU-FF-H-Survey-P023-Mar12-after_hybrid-test.xls</t>
  </si>
  <si>
    <t>CU-FF-Survey-P023-Feb04-clear.xls</t>
  </si>
  <si>
    <t>CU-FF-H-Survey-P024-Feb27-after_hybrid.xls</t>
  </si>
  <si>
    <t>CU-FF-H-Survey-P024-Mar18-after_hybrid-test.xls</t>
  </si>
  <si>
    <t>CU-FF-Survey-P024-Feb07-clear.xls</t>
  </si>
  <si>
    <t>CU-FF-Survey-P024-Feb10-clear-manual.xls</t>
  </si>
  <si>
    <t>CU-FF-Survey-P024-Feb10-clear.xls</t>
  </si>
  <si>
    <t>CU-FF-Survey-P025-Metro1-Apr10-clear.xls</t>
  </si>
  <si>
    <t>CU-FF-Survey-P025-Metro2-Apr15-clear.xls</t>
  </si>
  <si>
    <t>CU-FF-Survey-P025-Metro3-Apr15-clear.xls</t>
  </si>
  <si>
    <t>CU-FF-Survey-P025-Metro4-Apr15-clear.xls</t>
  </si>
  <si>
    <t>CU-FF-Survey-P025-Feb07-clear.xls</t>
  </si>
  <si>
    <t>CU-FF-Survey-P026-Feb07-clear.xls</t>
  </si>
  <si>
    <t>CU-FF-H-Survey-P027-Feb27-after_hybrid.xls</t>
  </si>
  <si>
    <t>CU-FF-H-Survey-P027-Mar19-after_hybrid-test.xls</t>
  </si>
  <si>
    <t>CU-FF-Survey-P027-Feb11-clear-manual.xls</t>
  </si>
  <si>
    <t>CU-FF-Survey-P027-Feb11-clear.xls</t>
  </si>
  <si>
    <t>CU-FF-H-Survey-P028-Feb28-after_hybrid.xls</t>
  </si>
  <si>
    <t>CU-FF-H-Survey-P028-Mar26-after_hybrid-test.xls</t>
  </si>
  <si>
    <t>CU-FF-Survey-P028-Feb21-clear.xls</t>
  </si>
  <si>
    <t>CU-FF-H-Survey-P029-Mar20-after_hybrid-test.xls</t>
  </si>
  <si>
    <t>CU-FF-H-Survey-P029-March04-after_hybrid.xls</t>
  </si>
  <si>
    <t>CU-FF-Survey-P029-Feb27-clear.xls</t>
  </si>
  <si>
    <t>CU-FF-H-Survey-P030-March11-after_hybrid.xls</t>
  </si>
  <si>
    <t>CU-FF-Survey-P030-March04-clear.xls</t>
  </si>
  <si>
    <t>CU-FF-H-Survey-P031-April02-after_hybrid-test-newslot.xls</t>
  </si>
  <si>
    <t>CU-FF-H-Survey-P031-April02-after_hybrid-test.xls</t>
  </si>
  <si>
    <t>CU-FF-H-Survey-P031-March10-after_hybrid.xls</t>
  </si>
  <si>
    <t>CU-FF-H-Survey-P031-March24-after_hybrid-test.xls</t>
  </si>
  <si>
    <t>CU-FF-Survey-P031-March04-clear.xls</t>
  </si>
  <si>
    <t>CU-FF-H-Survey-P032-Apr04-after_hybrid-test.xls</t>
  </si>
  <si>
    <t>CU-FF-H-Survey-P032-March18-after_hybrid.xls</t>
  </si>
  <si>
    <t>CU-FF-Survey-P032-March06-clear.xls</t>
  </si>
  <si>
    <t>CU-FF-H-Survey-P033-Apr02-after_hybrid-test.xls</t>
  </si>
  <si>
    <t>CU-FF-H-Survey-P033-April02-after_hybrid-newslot.xls</t>
  </si>
  <si>
    <t>CU-FF-H-Survey-P033-March17-after_hybrid.xls</t>
  </si>
  <si>
    <t>CU-FF-Survey-P033-March07-clear.xls</t>
  </si>
  <si>
    <t>CU-FF-H-Survey-P034-Apr28-after_hybrid-test.xls</t>
  </si>
  <si>
    <t>CU-FF-H-Survey-P034-April17-after_hybrid.xls</t>
  </si>
  <si>
    <t>CU-FF-Survey-P034-Apr03-clear.xls</t>
  </si>
  <si>
    <t>CU-FF-H-Survey-P035-Apr08-after_hybrid-test.xls</t>
  </si>
  <si>
    <t>CU-FF-H-Survey-P035-March25-after_hybrid.xls</t>
  </si>
  <si>
    <t>CU-FF-Survey-P035-March10-clear.xls</t>
  </si>
  <si>
    <t>CU-FF-H-Survey-P036-Apr04-after_hybrid-test.xls</t>
  </si>
  <si>
    <t>CU-FF-H-Survey-P036-March21-after_hybrid.xls</t>
  </si>
  <si>
    <t>CU-FF-Survey-P036-March10-clear.xls</t>
  </si>
  <si>
    <t>CU-FF-H-Survey-P037-Apr02-after_hybrid-test-newslot.xls</t>
  </si>
  <si>
    <t>CU-FF-H-Survey-P037-Apr02-after_hybrid-test.xls</t>
  </si>
  <si>
    <t>CU-FF-H-Survey-P037-Apr08-after_hybrid-test.xls</t>
  </si>
  <si>
    <t>CU-FF-H-Survey-P037-March21-after_hybrid.xls</t>
  </si>
  <si>
    <t>CU-FF-Survey-P037-March12-clear.xls</t>
  </si>
  <si>
    <t>CU-FF-H-Survey-P038-Apr07-after_hybrid-test.xls</t>
  </si>
  <si>
    <t>CU-FF-H-Survey-P038-March26-after_hybrid.xls</t>
  </si>
  <si>
    <t>CU-FF-Survey-P038-March12-clear.xls</t>
  </si>
  <si>
    <t>CU-FF-H-Survey-P039-Apr08-after_hybrid-test.xls</t>
  </si>
  <si>
    <t>CU-FF-H-Survey-P039-March25-after_hybrid.xls</t>
  </si>
  <si>
    <t>CU-FF-Survey-P039-March14-clear.xls</t>
  </si>
  <si>
    <t>CU-FF-H-Survey-P040-Apr09-after_hybrid-test.xls</t>
  </si>
  <si>
    <t>CU-FF-H-Survey-P040-March31-after_hybrid.xls</t>
  </si>
  <si>
    <t>CU-FF-Survey-P040-March17-clear.xls</t>
  </si>
  <si>
    <t>CU-FF-H-Survey-P041-Apr07-after_hybrid.xls</t>
  </si>
  <si>
    <t>CU-FF-H-Survey-P041-Apr23-after_hybrid-test.xls</t>
  </si>
  <si>
    <t>CU-FF-Survey-P041-March18-clear.xls</t>
  </si>
  <si>
    <t>CU-FF-H-Survey-P042-Apr08-after_hybrid.xls</t>
  </si>
  <si>
    <t>CU-FF-H-Survey-P042-Apr23-after_hybrid-test.xls</t>
  </si>
  <si>
    <t>CU-FF-Survey-P042-March20-clear.xls</t>
  </si>
  <si>
    <t>CU-FF-Survey-P043-March20-clear.xls</t>
  </si>
  <si>
    <t>CU-FF-H-Survey-P044-Apr10-after_hybrid.xls</t>
  </si>
  <si>
    <t>CU-FF-H-Survey-P044-Apr24-after_hybrid-test.xls</t>
  </si>
  <si>
    <t>CU-FF-Survey-P044-March26-clear.xls</t>
  </si>
  <si>
    <t>CU-FF-H-Survey-P045-Apr17-after_hybrid.xls</t>
  </si>
  <si>
    <t>CU-FF-Survey-P045-March28-clear.xls</t>
  </si>
  <si>
    <t>CU-FF-H-Survey-P046-Apr21-after_hybrid.xls</t>
  </si>
  <si>
    <t>CU-FF-H-Survey-P046-Apr29-after_hybrid-test.xls</t>
  </si>
  <si>
    <t>CU-FF-Survey-P046-March28-clear.xls</t>
  </si>
  <si>
    <t>CU-FF-H-Survey-P047-Apr22-after_hybrid.xls</t>
  </si>
  <si>
    <t>CU-FF-H-Survey-P047-Apr29-after_hybrid-test.xls</t>
  </si>
  <si>
    <t>CU-FF-Survey-P047-April01-clear.xls</t>
  </si>
  <si>
    <t>CU-FF-H-Survey-P048-Apr23-after_hybrid.xls</t>
  </si>
  <si>
    <t>CU-FF-H-Survey-P048-May09-after_hybrid-test.xls</t>
  </si>
  <si>
    <t>CU-FF-Survey-P048-April01-clear.xls</t>
  </si>
  <si>
    <t>CU-FF-H-Survey-P049-Apr25-after_hybrid.xls</t>
  </si>
  <si>
    <t>CU-FF-H-Survey-P049-Aug01-after_hybrid-test.xls</t>
  </si>
  <si>
    <t>CU-FF-Survey-P049-Apr03-clear.xls</t>
  </si>
  <si>
    <t>CU-FF-H-Survey-P050-Apr30-after_hybrid.xls</t>
  </si>
  <si>
    <t>CU-FF-H-Survey-P050-May20-after_hybrid-test.xls</t>
  </si>
  <si>
    <t>CU-FF-Survey-P050-Apr07-clear.xls</t>
  </si>
  <si>
    <t>CU-FF-H-Survey-P051-May21-after_hybrid.xls</t>
  </si>
  <si>
    <t>CU-FF-H-Survey-P051-May28-after_hybrid-test.xls</t>
  </si>
  <si>
    <t>CU-FF-Survey-P051-Apr07-clear.xls</t>
  </si>
  <si>
    <t>CU-FF-H-Survey-P052-May21-after_hybrid.xls</t>
  </si>
  <si>
    <t>CU-FF-H-Survey-P052-May28-after_hybrid-test.xls</t>
  </si>
  <si>
    <t>CU-FF-Survey-P052-Apr21-clear.xls</t>
  </si>
  <si>
    <t>CU-FF-H-Survey-P053-Apr25-after_hybrid.xls</t>
  </si>
  <si>
    <t>CU-FF-H-Survey-P053-May09-after_hybrid-test.xls</t>
  </si>
  <si>
    <t>CU-FF-Survey-P053-Apr18-clear.xls</t>
  </si>
  <si>
    <t>CU-FF-H-Survey-P054-May09-after_hybrid-test.xls</t>
  </si>
  <si>
    <t>CU-FF-H-Survey-P054-May23-after_hybrid.xls</t>
  </si>
  <si>
    <t>CU-FF-Survey-P054-Apr18-clear.xls</t>
  </si>
  <si>
    <t>CU-FF-H-Survey-P055-June05-after_hybrid-test.xls</t>
  </si>
  <si>
    <t>CU-FF-H-Survey-P055-May27-after_hybrid.xls</t>
  </si>
  <si>
    <t>CU-FF-Survey-P055-May01-clear.xls</t>
  </si>
  <si>
    <t>CU-FF-H-Survey-P056-June11-after_hybrid-test.xls</t>
  </si>
  <si>
    <t>CU-FF-H-Survey-P056-May28-after_hybrid.xls</t>
  </si>
  <si>
    <t>CU-FF-H-Survey-P056-May28-after_hybrid_2.xls</t>
  </si>
  <si>
    <t>CU-FF-H-Survey-P056-May28-after_hybrid_3.xls</t>
  </si>
  <si>
    <t>CU-FF-Survey-P056-Apr22-clear.xls</t>
  </si>
  <si>
    <t>CU-FF-H-Survey-P057-June11-after_hybrid-test.xls</t>
  </si>
  <si>
    <t>CU-FF-H-Survey-P057-May29-after_hybrid.xls</t>
  </si>
  <si>
    <t>CU-FF-Survey-P057-Apr22-clear.xls</t>
  </si>
  <si>
    <t>CU-FF-Survey-P058-Apr22-clear.xls</t>
  </si>
  <si>
    <t>CU-FF-Survey-P058-July29-Kane-ss1-clear.xls</t>
  </si>
  <si>
    <t>CU-FF-Survey-P058-July30-Kane-ss2-clear.xls</t>
  </si>
  <si>
    <t>CU-FF-H-Survey-P059-June02-after_hybrid.xls</t>
  </si>
  <si>
    <t>CU-FF-H-Survey-P059-June30-after_hybrid-test.xls</t>
  </si>
  <si>
    <t>CU-FF-Survey-P059-May02-clear.xls</t>
  </si>
  <si>
    <t>CU-FF-H-Survey-P060-June13-after_hybrid.xls</t>
  </si>
  <si>
    <t>CU-FF-H-Survey-P060-June30-after_hybrid-test.xls</t>
  </si>
  <si>
    <t>CU-FF-Survey-P060-May01-clear.xls</t>
  </si>
  <si>
    <t>CU-FF-H-Survey-P061-July01-after_hybrid-test.xls</t>
  </si>
  <si>
    <t>CU-FF-H-Survey-P061-June03-after_hybrid.xls</t>
  </si>
  <si>
    <t>CU-FF-Survey-P061-May01-clear.xls</t>
  </si>
  <si>
    <t>CU-FF-H-Survey-P062-July02-after_hybrid-test.xls</t>
  </si>
  <si>
    <t>CU-FF-H-Survey-P062-June03-after_hybrid.xls</t>
  </si>
  <si>
    <t>CU-FF-Survey-P062-May05-clear.xls</t>
  </si>
  <si>
    <t>CU-FF-H-Survey-P063-June13-after_hybrid.xls</t>
  </si>
  <si>
    <t>CU-FF-Survey-P063-May05-clear.xls</t>
  </si>
  <si>
    <t>CU-FF-H-Survey-P064-July03-after_hybrid-test.xls</t>
  </si>
  <si>
    <t>CU-FF-H-Survey-P064-June05-after_hybrid.xls</t>
  </si>
  <si>
    <t>CU-FF-Survey-P064-May07-clear-HoleSlot.xls</t>
  </si>
  <si>
    <t>CU-FF-Survey-P064-May07-clear.xls</t>
  </si>
  <si>
    <t>CU-FF-Survey-P064-May27-clear2.xls</t>
  </si>
  <si>
    <t>CU-FF-H-Survey-P065-July03-after_hybrid-test.xls</t>
  </si>
  <si>
    <t>CU-FF-H-Survey-P065-June17-after_hybrid.xls</t>
  </si>
  <si>
    <t>CU-FF-Survey-P065-May08-clear.xls</t>
  </si>
  <si>
    <t>CU-FF-Survey-P066-May07-clear-HoleSlot.xls</t>
  </si>
  <si>
    <t>CU-FF-Survey-P066-May07-clear.xls</t>
  </si>
  <si>
    <t>CU-FF-Survey-P066-May07-clear2.xls</t>
  </si>
  <si>
    <t>CU-FF-H-Survey-P067-July18-after_hybrid-test.xls</t>
  </si>
  <si>
    <t>CU-FF-H-Survey-P067-June17-after_hybrid.xls</t>
  </si>
  <si>
    <t>CU-FF-Survey-P067-May08-clear.xls</t>
  </si>
  <si>
    <t>CU-FF-H-Survey-P068-July07-after_hybrid-test-2.xls</t>
  </si>
  <si>
    <t>CU-FF-H-Survey-P068-July07-after_hybrid-test.xls</t>
  </si>
  <si>
    <t>CU-FF-H-Survey-P068-June17-after_hybrid.xls</t>
  </si>
  <si>
    <t>CU-FF-Survey-P068-May09-clear.xls</t>
  </si>
  <si>
    <t>CU-FF-Survey-P068-May27-clear2.xls</t>
  </si>
  <si>
    <t>CU-FF-H-Survey-P069-July29-after_hybrid-test.xls</t>
  </si>
  <si>
    <t>CU-FF-Survey-P069-May09-clear.xls</t>
  </si>
  <si>
    <t>CU-FF-H-Survey-P070-July07-after_hybrid-test.xls</t>
  </si>
  <si>
    <t>CU-FF-H-Survey-P070-June23-after_hybrid.xls</t>
  </si>
  <si>
    <t>CU-FF-Survey-P070-May12-clear.xls</t>
  </si>
  <si>
    <t>CU-FF-H-Survey-P071-June19-after_hybrid.xls</t>
  </si>
  <si>
    <t>CU-FF-Survey-P071-May13-clear.xls</t>
  </si>
  <si>
    <t>CU-FF-Survey-P071-May13-clear2.xls</t>
  </si>
  <si>
    <t>CU-FF-H-Survey-P072-July07-after_hybrid-test.xls</t>
  </si>
  <si>
    <t>CU-FF-H-Survey-P072-June24-after_hybrid.xls</t>
  </si>
  <si>
    <t>CU-FF-Survey-P072-May13-clear.xls</t>
  </si>
  <si>
    <t>CU-FF-H-Survey-P073-July08-after_hybrid-test.xls</t>
  </si>
  <si>
    <t>CU-FF-H-Survey-P073-July08-after_hybrid-test2.xls</t>
  </si>
  <si>
    <t>CU-FF-H-Survey-P073-June24-after_hybrid.xls</t>
  </si>
  <si>
    <t>CU-FF-Survey-P073-May14-clear.xls</t>
  </si>
  <si>
    <t>CU-FF-H-Survey-P074-July08-after_hybrid-test.xls</t>
  </si>
  <si>
    <t>CU-FF-H-Survey-P074-June26-after_hybrid.xls</t>
  </si>
  <si>
    <t>CU-FF-Survey-P074-May15-clear.xls</t>
  </si>
  <si>
    <t>CU-FF-H-Survey-P075-Aug06-after_hybrid-test.xls</t>
  </si>
  <si>
    <t>CU-FF-H-Survey-P075-June26-after_hybrid.xls</t>
  </si>
  <si>
    <t>CU-FF-Survey-P075-May15-clear.xls</t>
  </si>
  <si>
    <t>CU-FF-Survey-P076-May15-clear.xls</t>
  </si>
  <si>
    <t>CU-FF-H-Survey-P077-July08-after_hybrid-test.xls</t>
  </si>
  <si>
    <t>CU-FF-H-Survey-P077-June30-after_hybrid.xls</t>
  </si>
  <si>
    <t>CU-FF-Survey-P077-May22-clear.xls</t>
  </si>
  <si>
    <t>CU-FF-H-Survey-P078-July14-after_hybrid-test.xls</t>
  </si>
  <si>
    <t>CU-FF-Survey-P078-May19-clear.xls</t>
  </si>
  <si>
    <t>CU-FF-Survey-P078-May19-clear2.xls</t>
  </si>
  <si>
    <t>CU-FF-H-Survey-P079-July14-after_hybrid-test.xls</t>
  </si>
  <si>
    <t>CU-FF-H-Survey-P079-July14-after_hybrid-test2.xls</t>
  </si>
  <si>
    <t>CU-FF-H-Survey-P079-July17-after_hybrid-test3.xls</t>
  </si>
  <si>
    <t>CU-FF-Survey-P079-May19-clear.xls</t>
  </si>
  <si>
    <t>CU-FF-Survey-P079-May19-clear2.xls</t>
  </si>
  <si>
    <t>CU-FF-Survey-P079-May19-clearN2.xls</t>
  </si>
  <si>
    <t>CU-FF-H-Survey-P080-July14-after_hybrid-test.xls</t>
  </si>
  <si>
    <t>CU-FF-Survey-P080-May21-clear.xls</t>
  </si>
  <si>
    <t>CU-FF-Survey-P081-May27-clear.xls</t>
  </si>
  <si>
    <t>CU-FF-H-Survey-P082-July16-after_hybrid-test.xls</t>
  </si>
  <si>
    <t>CU-FF-Survey-P082-May30-clear.xls</t>
  </si>
  <si>
    <t>CU-FF-H-Survey-P083-Aug11-after_hybrid-test.xls</t>
  </si>
  <si>
    <t>CU-FF-Survey-P083-July17-clear2.xls</t>
  </si>
  <si>
    <t>CU-FF-Survey-P083-May30-clear.xls</t>
  </si>
  <si>
    <t>CU-FF-H-Survey-P084-July17-after_hybrid-test.xls</t>
  </si>
  <si>
    <t>CU-FF-Survey-P084-May28-clear.xls</t>
  </si>
  <si>
    <t>CU-FF-Survey-P085-June03-clear.xls</t>
  </si>
  <si>
    <t>CU-FF-Survey-P085-June03-clear2.xls</t>
  </si>
  <si>
    <t>CU-FF-Survey-P086-June03-clear.xls</t>
  </si>
  <si>
    <t>CU-FF-H-Survey-P087-July18-after_hybrid-test.xls</t>
  </si>
  <si>
    <t>CU-FF-Survey-P087-June04-clear.xls</t>
  </si>
  <si>
    <t>CU-FF-Survey-P087-June04-clear2.xls</t>
  </si>
  <si>
    <t>CU-FF-H-Survey-P088-July21-after_hybrid-test.xls</t>
  </si>
  <si>
    <t>CU-FF-Survey-P088-June04-clear.xls</t>
  </si>
  <si>
    <t>CU-FF-Survey-P089-June05-clear.xls</t>
  </si>
  <si>
    <t>CU-FF-Survey-P089-June05-clear2.xls</t>
  </si>
  <si>
    <t>CU-FF-H-Survey-P090-July17-after_hybrid-test.xls</t>
  </si>
  <si>
    <t>CU-FF-Survey-P090-June05-clear.xls</t>
  </si>
  <si>
    <t>CU-FF-H-Survey-P091-Aug04-after_hybrid-test.xls</t>
  </si>
  <si>
    <t>CU-FF-Survey-P091-July18-clear.xls</t>
  </si>
  <si>
    <t>CU-FF-Survey-P091-June06-clear.xls</t>
  </si>
  <si>
    <t>CU-FF-H-Survey-P092-July25-after_hybrid-test.xls</t>
  </si>
  <si>
    <t>CU-FF-Survey-P092-June06-clear.xls</t>
  </si>
  <si>
    <t>CU-FF-Survey-P093-July30-1530-clear.xls</t>
  </si>
  <si>
    <t>CU-FF-Survey-P093-July30-Kane-ss1-clear.xls</t>
  </si>
  <si>
    <t>CU-FF-Survey-P093-July30-Kane-ss2-clear.xls</t>
  </si>
  <si>
    <t>CU-FF-Survey-P093-July30-clear.xls</t>
  </si>
  <si>
    <t>CU-FF-H-Survey-P094-July21-after_hybrid-test.xls</t>
  </si>
  <si>
    <t>CU-FF-Survey-P094-June10-clear.xls</t>
  </si>
  <si>
    <t>CU-FF-H-Survey-P095-Aug07-after_hybrid-test.xls</t>
  </si>
  <si>
    <t>CU-FF-Survey-P095-June10-clear.xls</t>
  </si>
  <si>
    <t>CU-FF-H-Survey-P096-July28-after_hybrid-test.xls</t>
  </si>
  <si>
    <t>CU-FF-Survey-P096-June10-clear.xls</t>
  </si>
  <si>
    <t>CU-FF-H-Survey-P097-July29-after_hybrid-test.xls</t>
  </si>
  <si>
    <t>CU-FF-Survey-P097-June12-clear.xls</t>
  </si>
  <si>
    <t>CU-FF-H-Survey-P098-July22-after_hybrid-test.xls</t>
  </si>
  <si>
    <t>CU-FF-Survey-P098-June12-clear.xls</t>
  </si>
  <si>
    <t>CU-FF-H-Survey-P099-July22-after_hybrid-test.xls</t>
  </si>
  <si>
    <t>CU-FF-Survey-P099-June12-clear.xls</t>
  </si>
  <si>
    <t>CU-FF-Survey-P100-June16-clear.xls</t>
  </si>
  <si>
    <t>CU-FF-H-Survey-P101-July22-after_hybrid-test.xls</t>
  </si>
  <si>
    <t>CU-FF-Survey-P101-June18-clear.xls</t>
  </si>
  <si>
    <t>CU-FF-H-Survey-P102-Aug12-after_hybrid-test.xls</t>
  </si>
  <si>
    <t>CU-FF-Survey-P102-June16-clear.xls</t>
  </si>
  <si>
    <t>CU-FF-Survey-P103-June20-clear.xls</t>
  </si>
  <si>
    <t>CU-FF-Survey-P103-June20-clear_old.xls</t>
  </si>
  <si>
    <t>CU-FF-H-Survey-P104-Aug11-after_hybrid-test.xls</t>
  </si>
  <si>
    <t>CU-FF-Survey-P104-June19-clear.xls</t>
  </si>
  <si>
    <t>CU-FF-H-Survey-P105-Aug11-after_hybrid-test.xls</t>
  </si>
  <si>
    <t>CU-FF-Survey-P105-June20-clear.xls</t>
  </si>
  <si>
    <t>CU-FF-Survey-P106-July08-SS1-clear.xls</t>
  </si>
  <si>
    <t>CU-FF-Survey-P106-June26-clear.xls</t>
  </si>
  <si>
    <t>CU-FF-Survey-P106-June27-clear.xls</t>
  </si>
  <si>
    <t>CU-FF-H-Survey-P107-Aug12-after_hybrid-test.xls</t>
  </si>
  <si>
    <t>CU-FF-Survey-P107-June27-clear.xls</t>
  </si>
  <si>
    <t>CU-FF-H-Survey-P108-Aug12-after_hybrid-test.xls</t>
  </si>
  <si>
    <t>CU-FF-Survey-P108-June26-clear.xls</t>
  </si>
  <si>
    <t>CU-FF-Survey-P109-July02-clear.xls</t>
  </si>
  <si>
    <t>CU-FF-Survey-P110-July02-clear.xls</t>
  </si>
  <si>
    <t>CU-FF-H-Survey-P111-Aug14-after_hybrid-test.xls</t>
  </si>
  <si>
    <t>CU-FF-Survey-P111-July09-clear.xls</t>
  </si>
  <si>
    <t>CU-FF-H-Survey-P112-Aug19-after_hybrid-test.xls</t>
  </si>
  <si>
    <t>CU-FF-Survey-P112-July10-clear-remeas.xls</t>
  </si>
  <si>
    <t>CU-FF-Survey-P112-July10-clear.xls</t>
  </si>
  <si>
    <t>CU-FF-H-Survey-P113-Aug12-after_hybrid-test.xls</t>
  </si>
  <si>
    <t>CU-FF-Survey-P113-July11-clear.xls</t>
  </si>
  <si>
    <t>CU-FF-Survey-P114-July14-clear.xls</t>
  </si>
  <si>
    <t>CU-FF-H-Survey-P115-Aug12-after_hybrid-test.xls</t>
  </si>
  <si>
    <t>CU-FF-Survey-P115-July14-clear.xls</t>
  </si>
  <si>
    <t>CU-FF-Survey-P116-July15-clear.xls</t>
  </si>
  <si>
    <t>CU-FF-Survey-P116-July16-clear-SS1.xls</t>
  </si>
  <si>
    <t>CU-FF-H-Survey-P117-Aug07-after_hybrid-test.xls</t>
  </si>
  <si>
    <t>CU-FF-Survey-P117-July22-clear.xls</t>
  </si>
  <si>
    <t>CU-FF-Survey-P117-dev-SS#1-July22-clear.xls</t>
  </si>
  <si>
    <t>CU-FF-Survey-P117-dev-SS#2-July22-clear.xls</t>
  </si>
  <si>
    <t>CU-FF-H-Survey-P118-2-Aug19-after_hybrid-test.xls</t>
  </si>
  <si>
    <t>CU-FF-H-Survey-P118-Aug15-after_hybrid-test.xls</t>
  </si>
  <si>
    <t>CU-FF-Survey-P118-June23-clear.xls</t>
  </si>
  <si>
    <t>CU-FF-H-Survey-P119-Aug19-after_hybrid-test.xls</t>
  </si>
  <si>
    <t>CU-FF-Survey-P119-June23-clear.xls</t>
  </si>
  <si>
    <t>CU-FF-H-Survey-P120-Aug19-after_hybrid-test.xls</t>
  </si>
  <si>
    <t>CU-FF-Survey-P120-SS#1-July24-clear.xls</t>
  </si>
  <si>
    <t>CU-FF-Survey-P120-SS#1-Kane-July24-clear.xls</t>
  </si>
  <si>
    <t>CU-FF-Survey-P120-SS#2-July24-clear.xls</t>
  </si>
  <si>
    <t>CU-FF-Survey-P120-SS#2-Kane-July24-clear.xls</t>
  </si>
  <si>
    <t>CU-FF-H-Survey-P121-Aug19-after_hybrid-test.xls</t>
  </si>
  <si>
    <t>CU-FF-H-Survey-P121-Aug20-SS#1-after_hybrid-test.xls</t>
  </si>
  <si>
    <t>CU-FF-Survey-P121-SS#1-July28-clear.xls</t>
  </si>
  <si>
    <t>CU-FF-Survey-P121-SS#1-Kane-July28-clear.xls</t>
  </si>
  <si>
    <t>CU-FF-Survey-P121-SS#2-July25-clear.xls</t>
  </si>
  <si>
    <t>CU-FF-Survey-P121-SS#2-Kane-July25-clear.xls</t>
  </si>
  <si>
    <t>CU-FF-H-Survey-P122-Aug20-after_hybrid-test.xls</t>
  </si>
  <si>
    <t>CU-FF-Survey-P122-July28-clear.xls</t>
  </si>
  <si>
    <t>CU-FF-H-Survey-P123-Aug21-after_hybrid-test.xls</t>
  </si>
  <si>
    <t>CU-FF-Survey-P123-July28-clear.xls</t>
  </si>
  <si>
    <t>CU-FF-H-Survey-P124-Aug21-after_hybrid-test.xls</t>
  </si>
  <si>
    <t>CU-FF-Survey-P124-July29-clear.xls</t>
  </si>
  <si>
    <t>CU-FF-H-Survey-P125-Aug26-after_hybrid-test.xls</t>
  </si>
  <si>
    <t>CU-FF-Survey-P125-July30-clear.xls</t>
  </si>
  <si>
    <t>CU-FF-Survey-P126-July30-clear.xls</t>
  </si>
  <si>
    <t>CU-FF-Survey-P126-kane-July31-clear.xls</t>
  </si>
  <si>
    <t>CU-FF-H-Survey-P127-Aug27-after_hybrid-test.xls</t>
  </si>
  <si>
    <t>CU-FF-Survey-P127-July31-clear.xls</t>
  </si>
  <si>
    <t>CU-FF-H-Survey-P128-Aug25-after_hybrid-test.xls</t>
  </si>
  <si>
    <t>CU-FF-H-Survey-P128-Aug25-after_hybrid-test_gil.xls</t>
  </si>
  <si>
    <t>CU-FF-Survey-P128-Aug01-clear.xls</t>
  </si>
  <si>
    <t>CU-FF-H-Survey-P129-Aug25-after_hybrid-test-SS1.xls</t>
  </si>
  <si>
    <t>CU-FF-H-Survey-P129-Aug25-after_hybrid-test.xls</t>
  </si>
  <si>
    <t>CU-FF-Survey-P129-Aug01-clear.xls</t>
  </si>
  <si>
    <t>CU-FF-H-Survey-P130-Aug26-after_hybrid-test.xls</t>
  </si>
  <si>
    <t>CU-FF-Survey-P130-Aug04-clear.xls</t>
  </si>
  <si>
    <t>CU-FF-Survey-P131-Aug05-clear.xls</t>
  </si>
  <si>
    <t>CU-FF-H-Survey-P132-Aug27-after_hybrid-test.xls</t>
  </si>
  <si>
    <t>CU-FF-Survey-P132-Aug05-clear.xls</t>
  </si>
  <si>
    <t>CU-FF-H-Survey-P133-Aug29-after_hybrid-test.xls</t>
  </si>
  <si>
    <t>CU-FF-Survey-P133-Aug05-clear.xls</t>
  </si>
  <si>
    <t>CU-FF-H-Survey-P134-Aug27-after_hybrid-test.xls</t>
  </si>
  <si>
    <t>CU-FF-Survey-P134-Aug08-clear.xls</t>
  </si>
  <si>
    <t>CU-FF-H-Survey-P135-Aug29-after_hybrid-test.xls</t>
  </si>
  <si>
    <t>CU-FF-Survey-P135-Aug06-clear.xls</t>
  </si>
  <si>
    <t>CU-FF-H-Survey-P136-Sept02-after_hybrid-test.xls</t>
  </si>
  <si>
    <t>CU-FF-Survey-P136-Aug08-clear.xls</t>
  </si>
  <si>
    <t>CU-FF-H-Survey-P137-Sept03-after_hybrid-test.xls</t>
  </si>
  <si>
    <t>CU-FF-Survey-P137-Aug08-clear.xls</t>
  </si>
  <si>
    <t>CU-FF-H-Survey-P138-Sept08-after_hybrid-test.xls</t>
  </si>
  <si>
    <t>CU-FF-H-Survey-P138-Sept09-after_hybrid-test.xls</t>
  </si>
  <si>
    <t>CU-FF-Survey-P138-Aug25-clear.xls</t>
  </si>
  <si>
    <t>CU-FF-H-Survey-P139-Oct06-after_hybrid-test.xls</t>
  </si>
  <si>
    <t>CU-FF-Survey-P139-Aug11-Kane-SS#1-clear.xls</t>
  </si>
  <si>
    <t>CU-FF-Survey-P139-Aug11-clear.xls</t>
  </si>
  <si>
    <t>CU-FF-H-Survey-P140-Sept03-after_hybrid-test.xls</t>
  </si>
  <si>
    <t>CU-FF-Survey-P140-Aug14-clear.xls</t>
  </si>
  <si>
    <t>CU-FF-Survey-P141-Aug14-clear.xls</t>
  </si>
  <si>
    <t>CU-FF-H-Survey-P142-Sept03-after_hybrid-test.xls</t>
  </si>
  <si>
    <t>CU-FF-Survey-P142-Aug14-clear.xls</t>
  </si>
  <si>
    <t>CU-FF-H-Survey-P143-Sept03-after_hybrid-test.xls</t>
  </si>
  <si>
    <t>CU-FF-Survey-P143-Aug15-clear.xls</t>
  </si>
  <si>
    <t>CU-FF-H-Survey-P144-Sept03-after_hybrid-test.xls</t>
  </si>
  <si>
    <t>CU-FF-Survey-P144-Aug18-clear.xls</t>
  </si>
  <si>
    <t>CU-FF-H-Survey-P145-Sept10-after_hybrid-test.xls</t>
  </si>
  <si>
    <t>CU-FF-Survey-P145-Aug18-clear.xls</t>
  </si>
  <si>
    <t>CU-FF-H-Survey-P146-Sept08-after_hybrid-test.xls</t>
  </si>
  <si>
    <t>CU-FF-Survey-P146-Aug18-clear.xls</t>
  </si>
  <si>
    <t>CU-FF-H-Survey-P147-Sept10-after_hybrid-test.xls</t>
  </si>
  <si>
    <t>CU-FF-H-Survey-P147-Sept10-after_hybrid-test2.xls</t>
  </si>
  <si>
    <t>CU-FF-Survey-P147-Aug19-clear.xls</t>
  </si>
  <si>
    <t>CU-FF-Survey-P147-Aug19-clear2.xls</t>
  </si>
  <si>
    <t>CU-FF-H-Survey-P148-Sept11-after_hybrid-test.xls</t>
  </si>
  <si>
    <t>CU-FF-Survey-P148-Aug20-clear.xls</t>
  </si>
  <si>
    <t>CU-FF-H-Survey-P149-Sept16-after_hybrid-test.xls</t>
  </si>
  <si>
    <t>CU-FF-Survey-P149-Aug20-clear.xls</t>
  </si>
  <si>
    <t>CU-FF-H-Survey-P160-Sept23-after_hybrid-test.xls</t>
  </si>
  <si>
    <t>CU-FF-Survey-P160-Aug28-clear.xls</t>
  </si>
  <si>
    <t>CU-FF-H-Survey-P161-Sept23-after_hybrid-test.xls</t>
  </si>
  <si>
    <t>CU-FF-Survey-P161-Aug29-SS1-clear.xls</t>
  </si>
  <si>
    <t>CU-FF-Survey-P161-Aug29-clear.xls</t>
  </si>
  <si>
    <t>CU-FF-Survey-P162-Aug29-ss2-clear.xls</t>
  </si>
  <si>
    <t>CU-FF-Survey-P162-Aug29-ss2-remeasure-clear.xls</t>
  </si>
  <si>
    <t>CU-FF-H-Survey-P163-Sept24-after_hybrid-test.xls</t>
  </si>
  <si>
    <t>CU-FF-Survey-P163-Sept02-clear.xls</t>
  </si>
  <si>
    <t>CU-FF-H-Survey-P164-Sept25-after_hybrid-test.xls</t>
  </si>
  <si>
    <t>CU-FF-H-Survey-P164-Sept26-after_hybrid-test.xls</t>
  </si>
  <si>
    <t>CU-FF-Survey-P164-Aug29-clear.xls</t>
  </si>
  <si>
    <t>CU-FF-H-Survey-P165-Sept26-after_hybrid-test.xls</t>
  </si>
  <si>
    <t>CU-FF-Survey-P165-Sept02-clear.xls</t>
  </si>
  <si>
    <t>CU-FF-H-Survey-P166-Sept26-after_hybrid-test.xls</t>
  </si>
  <si>
    <t>CU-FF-H-Survey-P166-Sept26-after_hybrid-test_badbotmeas.xls</t>
  </si>
  <si>
    <t>CU-FF-Survey-P166-Sept02-clear.xls</t>
  </si>
  <si>
    <t>CU-FF-H-Survey-P167-Sept29-after_hybrid-test.xls</t>
  </si>
  <si>
    <t>CU-FF-Survey-P167-Sept03-clear.xls</t>
  </si>
  <si>
    <t>CU-FF-Survey-P168-Sept04-clear.xls</t>
  </si>
  <si>
    <t>CU-FF-H-Survey-P169-Oct06-after_hybrid-test.xls</t>
  </si>
  <si>
    <t>CU-FF-Survey-P169-Sept05-clear.xls</t>
  </si>
  <si>
    <t>CU-FF-Survey-P170-Sept04-clear.xls</t>
  </si>
  <si>
    <t>CU-FF-H-Survey-P171-Sept29-after_hybrid-test.xls</t>
  </si>
  <si>
    <t>CU-FF-Survey-P171-Sept04-clear.xls</t>
  </si>
  <si>
    <t>CU-FF-H-Survey-P172-Sept29-after_hybrid-test.xls</t>
  </si>
  <si>
    <t>CU-FF-Survey-P172-Sept05-clear.xls</t>
  </si>
  <si>
    <t>CU-FF-H-Survey-P173-Sept29-after_hybrid-test.xls</t>
  </si>
  <si>
    <t>CU-FF-H-Survey-P173-Sept29-after_hybrid-test_Kane_SS2.xls</t>
  </si>
  <si>
    <t>CU-FF-Survey-P173-Sept08-clear-USES-BACK-HOLE.xls</t>
  </si>
  <si>
    <t>CU-FF-Survey-P173-Sept08-clear.xls</t>
  </si>
  <si>
    <t>CU-FF-Survey-P174-Sept08-clear.xls</t>
  </si>
  <si>
    <t>CU-FF-Survey-P175-Sept08-clear.xls</t>
  </si>
  <si>
    <t>CU-FF-Survey-P176-Sept09-clear.xls</t>
  </si>
  <si>
    <t>CU-FF-H-Survey-P177-Sept29-after_hybrid-test_Kane_SS2.xls</t>
  </si>
  <si>
    <t>CU-FF-Survey-P177-Sept09-clear.xls</t>
  </si>
  <si>
    <t>CU-FF-Survey-P177-ss1-after_Cal-Sept09-clear.xls</t>
  </si>
  <si>
    <t>CU-FF-H-Survey-P178-Sept30-after_hybrid-test.xls</t>
  </si>
  <si>
    <t>CU-FF-Survey-P178-Sept10-clear.xls</t>
  </si>
  <si>
    <t>CU-FF-H-Survey-P179-Oct02-after_hybrid-test.xls</t>
  </si>
  <si>
    <t>CU-FF-Survey-P179-Sept10-clear.xls</t>
  </si>
  <si>
    <t>CU-FF-Survey-P180-Sept10-clear.xls</t>
  </si>
  <si>
    <t>CU-FF-H-Survey-P181-Oct03-after_hybrid-test.xls</t>
  </si>
  <si>
    <t>CU-FF-Survey-P181-Sept11-clear.xls</t>
  </si>
  <si>
    <t>CU-FF-H-Survey-P182-Oct03-after_hybrid-test.xls</t>
  </si>
  <si>
    <t>CU-FF-Survey-P182-Sept11-clear.xls</t>
  </si>
  <si>
    <t>CU-FF-Survey-P183-Sept12-clear.xls</t>
  </si>
  <si>
    <t>CU-FF-Survey-P184-Sept12-clear.xls</t>
  </si>
  <si>
    <t>CU-FF-Survey-P185-Sept12-clear.xls</t>
  </si>
  <si>
    <t>CU-FF-Survey-P186-Sept17-clear.xls</t>
  </si>
  <si>
    <t>CU-FF-Survey-P187-Sept15-clear.xls</t>
  </si>
  <si>
    <t>CU-FF-Survey-P187-Sept16-Kane-9-14-clear.xls</t>
  </si>
  <si>
    <t>CU-FF-Survey-P188-Sept19-clear.xls</t>
  </si>
  <si>
    <t>CU-FF-Survey-P189-Sept18-clear.xls</t>
  </si>
  <si>
    <t>CU-FF-Survey-P190-Sept18-clear.xls</t>
  </si>
  <si>
    <t>CU-FF-Survey-P191-Sept18-clear.xls</t>
  </si>
  <si>
    <t>CU-FF-Survey-P192-Sept19-clear.xls</t>
  </si>
  <si>
    <t>CU-FF-Survey-P193-Sept22-clear.xls</t>
  </si>
  <si>
    <t>CU-FF-Survey-P195-Sept22-clear.xls</t>
  </si>
  <si>
    <t>CU-FF-Survey-P196-Sept24-clear.xls</t>
  </si>
  <si>
    <t>CU-FF-Survey-P196-final-Sept24-clear.xls</t>
  </si>
  <si>
    <t>CU-FF-Survey-P197-Sept30-clear.xls</t>
  </si>
  <si>
    <t>CU-FF-Survey-P198-Sept24-clear.xls</t>
  </si>
  <si>
    <t>CU-FF-Survey-P199-Sept25-clear.xls</t>
  </si>
  <si>
    <t>CU-FF-Survey-P200-Sept25-clear.xls</t>
  </si>
  <si>
    <t>CU-FF-Survey-P200-Sept25-clear_try1.xls</t>
  </si>
  <si>
    <t>CU-FF-Survey-P200-Sept25-clear_try3.xls</t>
  </si>
  <si>
    <t>CU-FF-Survey-P201-Sept26-clear.xls</t>
  </si>
  <si>
    <t>CU-FF-Survey-P202-Sept26-clear-SS1.xls</t>
  </si>
  <si>
    <t>CU-FF-Survey-P202-Sept26-clear.xls</t>
  </si>
  <si>
    <t>CU-FF-Survey-P203-Oct01-clear.xls</t>
  </si>
  <si>
    <t>CU-FF-Survey-P204-Kane9-28-Sept30-clear.xls</t>
  </si>
  <si>
    <t>CU-FF-Survey-P204-SS1Kane9-28-Sept30-clear.xls</t>
  </si>
  <si>
    <t>CU-FF-Survey-P204-Sept30-clear.xls</t>
  </si>
  <si>
    <t>CU-FF-Survey-P205-Kane9-28-Sept30-clear.xls</t>
  </si>
  <si>
    <t>CU-FF-Survey-P205-Sept30-clear.xls</t>
  </si>
  <si>
    <t>CU-FF-Survey-P206-Kane9-28-Sept30-clear.xls</t>
  </si>
  <si>
    <t>CU-FF-Survey-P206-Sept30-clear.xls</t>
  </si>
  <si>
    <t>CU-FF-Survey-P207-Oct01-clear.xls</t>
  </si>
  <si>
    <t>CU-FF-Survey-P208-Oct06-clear.xls</t>
  </si>
  <si>
    <t>CU-FF-Survey-P209-Oct02-clear.xls</t>
  </si>
  <si>
    <t>CU-FF-Survey-P210-Oct02-clear.xls</t>
  </si>
  <si>
    <t>CU-FF-Survey-P211-Oct03-clear.xls</t>
  </si>
  <si>
    <t>CU-FF-Survey-P213-Oct06-clear.xls</t>
  </si>
  <si>
    <t>maxZlower</t>
  </si>
  <si>
    <t>maxZupper</t>
  </si>
  <si>
    <t>moduleThickness</t>
  </si>
  <si>
    <t>optimalMaxZerrorLower</t>
  </si>
  <si>
    <t>optimalMaxZerrorUpper</t>
  </si>
  <si>
    <t>optimalRMSZerrorLower</t>
  </si>
  <si>
    <t>optimalRMSZerrorUpper</t>
  </si>
  <si>
    <t>loCoolingFacing-a</t>
  </si>
  <si>
    <t>b</t>
  </si>
  <si>
    <t>loCoolingFacingConcavity</t>
  </si>
  <si>
    <t>capMaxThickness</t>
  </si>
  <si>
    <t>hyb1LeftNearH</t>
  </si>
  <si>
    <t>hyb1RightNearH</t>
  </si>
  <si>
    <t>hyb1LeftFarH</t>
  </si>
  <si>
    <t>hyb1RightFarH</t>
  </si>
  <si>
    <t>hyb2LeftNearH</t>
  </si>
  <si>
    <t>hyb2RightNearH</t>
  </si>
  <si>
    <t>hyb2LeftFarH</t>
  </si>
  <si>
    <t>hyb2RightFarH</t>
  </si>
  <si>
    <t>hyb1Concavity</t>
  </si>
  <si>
    <t>hyb2Concavity</t>
  </si>
  <si>
    <t>hyb1Gap</t>
  </si>
  <si>
    <t>hyb2Gap</t>
  </si>
  <si>
    <t>hyb1CapMaxH</t>
  </si>
  <si>
    <t>hyb2CapMaxH</t>
  </si>
  <si>
    <t>hybridMaxThickness</t>
  </si>
  <si>
    <t>-------------------&lt;Units&gt;------------------------&gt;</t>
  </si>
  <si>
    <t>[mm]</t>
  </si>
  <si>
    <t>[mrad]</t>
  </si>
  <si>
    <t>surveyZ-241-P100-June16-clear.xls</t>
  </si>
  <si>
    <t>surveyZ-241-P101-July22-after_hybrid-test.xls</t>
  </si>
  <si>
    <t>surveyZ-241-P101-June18-clear.xls</t>
  </si>
  <si>
    <t>surveyZ-241-P102-Aug12-after_hybrid-test.xls</t>
  </si>
  <si>
    <t>surveyZ-241-P102-June16-clear.xls</t>
  </si>
  <si>
    <t>surveyZ-241-P103-June20-clear.xls</t>
  </si>
  <si>
    <t>surveyZ-241-P104-Aug11-after_hybrid-test.xls</t>
  </si>
  <si>
    <t>surveyZ-241-P104-June19-clear.xls</t>
  </si>
  <si>
    <t>surveyZ-241-P105-Aug11-after_hybrid-test.xls</t>
  </si>
  <si>
    <t>surveyZ-241-P105-June20-clear.xls</t>
  </si>
  <si>
    <t>surveyZ-241-P106-June26-clear.xls</t>
  </si>
  <si>
    <t>surveyZ-241-P107-Aug12-after_hybrid-test.xls</t>
  </si>
  <si>
    <t>surveyZ-241-P107-June27-clear.xls</t>
  </si>
  <si>
    <t>surveyZ-241-P108-Aug12-after_hybrid-test.xls</t>
  </si>
  <si>
    <t>surveyZ-241-P108-June26-clear.xls</t>
  </si>
  <si>
    <t>surveyZ-241-P109-July02-clear.xls</t>
  </si>
  <si>
    <t>surveyZ-241-P110-July02-clear.xls</t>
  </si>
  <si>
    <t>surveyZ-241-P111-Aug14-after_hybrid-test.xls</t>
  </si>
  <si>
    <t>surveyZ-241-P111-July09-clear.xls</t>
  </si>
  <si>
    <t>surveyZ-241-P112-Aug19-after_hybrid-test.xls</t>
  </si>
  <si>
    <t>surveyZ-241-P112-July10-clear.xls</t>
  </si>
  <si>
    <t>surveyZ-241-P113-Aug12-after_hybrid-test.xls</t>
  </si>
  <si>
    <t>surveyZ-241-P113-July11-clear.xls</t>
  </si>
  <si>
    <t>surveyZ-241-P114-July14-clear.xls</t>
  </si>
  <si>
    <t>surveyZ-241-P115-Aug12-after_hybrid-test.xls</t>
  </si>
  <si>
    <t>surveyZ-241-P115-July14-clear.xls</t>
  </si>
  <si>
    <t>PA on bottom hybrid chipped</t>
  </si>
  <si>
    <t>surveyZ-241-P116-July15-clear.xls</t>
  </si>
  <si>
    <t>surveyZ-241-P116-July16-clear-SS1.xls</t>
  </si>
  <si>
    <t>surveyZ-241-P117-Aug07-after_hybrid-test.xls</t>
  </si>
  <si>
    <t>surveyZ-241-P117-July22-clear.xls</t>
  </si>
  <si>
    <t>surveyZ-241-P118-Aug15-after_hybrid-test.xls</t>
  </si>
  <si>
    <t>surveyZ-241-P118-June23-clear.xls</t>
  </si>
  <si>
    <t>surveyZ-241-P119-Aug19-after_hybrid-test.xls</t>
  </si>
  <si>
    <t>surveyZ-241-P119-June23-clear.xls</t>
  </si>
  <si>
    <t>surveyZ-241-P120-Aug19-after_hybrid-test.xls</t>
  </si>
  <si>
    <t>surveyZ-241-P120-SS#1-July24-clear.xls</t>
  </si>
  <si>
    <t>surveyZ-241-P120-SS#2-July24-clear.xls</t>
  </si>
  <si>
    <t>surveyZ-241-P121-Aug19-after_hybrid-test.xls</t>
  </si>
  <si>
    <t>surveyZ-241-P121-Aug20-SS#1-after_hybrid-test.xls</t>
  </si>
  <si>
    <t>surveyZ-241-P121-SS#1-July28-clear.xls</t>
  </si>
  <si>
    <t>surveyZ-241-P121-SS#2-July25-clear.xls</t>
  </si>
  <si>
    <t>surveyZ-241-P122-Aug20-after_hybrid-test.xls</t>
  </si>
  <si>
    <t>surveyZ-241-P122-July28-clear.xls</t>
  </si>
  <si>
    <t>surveyZ-241-P123-Aug21-after_hybrid-test.xls</t>
  </si>
  <si>
    <t>surveyZ-241-P123-July28-clear.xls</t>
  </si>
  <si>
    <t>surveyZ-241-P124-Aug21-after_hybrid-test.xls</t>
  </si>
  <si>
    <t>surveyZ-241-P124-July29-clear.xls</t>
  </si>
  <si>
    <t>surveyZ-241-P125-Aug26-after_hybrid-test.xls</t>
  </si>
  <si>
    <t>surveyZ-241-P125-July30-clear.xls</t>
  </si>
  <si>
    <t>surveyZ-241-P126-July30-clear.xls</t>
  </si>
  <si>
    <t>surveyZ-241-P127-Aug27-after_hybrid-test.xls</t>
  </si>
  <si>
    <t>surveyZ-241-P127-July31-clear.xls</t>
  </si>
  <si>
    <t>surveyZ-241-P128-Aug01-clear.xls</t>
  </si>
  <si>
    <t>surveyZ-241-P128-Aug25-after_hybrid-test.xls</t>
  </si>
  <si>
    <t>surveyZ-241-P129-Aug01-clear.xls</t>
  </si>
  <si>
    <t>surveyZ-241-P129-Aug25-after_hybrid-test.xls</t>
  </si>
  <si>
    <t>surveyZ-241-P130-Aug04-clear.xls</t>
  </si>
  <si>
    <t>surveyZ-241-P130-Aug26-after_hybrid-test.xls</t>
  </si>
  <si>
    <t>surveyZ-241-P131-Aug06-clear.xls</t>
  </si>
  <si>
    <t>surveyZ-241-P132-Aug05-clear.xls</t>
  </si>
  <si>
    <t>surveyZ-241-P132-Aug27-after_hybrid-test.xls</t>
  </si>
  <si>
    <t>surveyZ-241-P133-Aug05-clear.xls</t>
  </si>
  <si>
    <t>surveyZ-241-P133-Aug29-after_hybrid-test.xls</t>
  </si>
  <si>
    <t>surveyZ-241-P134-Aug08-clear.xls</t>
  </si>
  <si>
    <t>surveyZ-241-P134-Aug27-after_hybrid-test.xls</t>
  </si>
  <si>
    <t>surveyZ-241-P135-Aug06-clear.xls</t>
  </si>
  <si>
    <t>surveyZ-241-P135-Aug29-after_hybrid-test.xls</t>
  </si>
  <si>
    <t>surveyZ-241-P136-Aug08-clear.xls</t>
  </si>
  <si>
    <t>surveyZ-241-P136-Sept02-after_hybrid-test.xls</t>
  </si>
  <si>
    <t>surveyZ-241-P137-Aug08-clear.xls</t>
  </si>
  <si>
    <t>surveyZ-241-P137-Sept03-after_hybrid-test.xls</t>
  </si>
  <si>
    <t>surveyZ-241-P138-Aug25-clear.xls</t>
  </si>
  <si>
    <t>surveyZ-241-P138-Sept10-after_hybrid-test.xls</t>
  </si>
  <si>
    <t>surveyZ-241-P139-Aug11-clear.xls</t>
  </si>
  <si>
    <t>surveyZ-241-P139-Oct06-after_hybrid-test.xls</t>
  </si>
  <si>
    <t>surveyZ-241-P140-Aug14-clear.xls</t>
  </si>
  <si>
    <t>surveyZ-241-P140-Sept03-after_hybrid-test.xls</t>
  </si>
  <si>
    <t>surveyZ-241-P141-Aug14-clear.xls</t>
  </si>
  <si>
    <t>surveyZ-241-P142-Aug14-clear.xls</t>
  </si>
  <si>
    <t>surveyZ-241-P142-Sept03-after_hybrid-test.xls</t>
  </si>
  <si>
    <t>surveyZ-241-P143-Aug15-clear.xls</t>
  </si>
  <si>
    <t>surveyZ-241-P143-Sept03-after_hybrid-test.xls</t>
  </si>
  <si>
    <t>surveyZ-241-P144-Aug18-clear.xls</t>
  </si>
  <si>
    <t>surveyZ-241-P144-Sept03-after_hybrid-test.xls</t>
  </si>
  <si>
    <t>surveyZ-241-P145-Aug18-clear.xls</t>
  </si>
  <si>
    <t>surveyZ-241-P145-Sept10-after_hybrid-test-newCP.xls</t>
  </si>
  <si>
    <t>surveyZ-241-P146-Aug18-clear.xls</t>
  </si>
  <si>
    <t>surveyZ-241-P146-Sept08-SS2-after_hybrid-test-newCP.xls</t>
  </si>
  <si>
    <t>surveyZ-241-P146-Sept08-SS2-after_hybrid-test.xls</t>
  </si>
  <si>
    <t>surveyZ-241-P146-Sept09-SS1-after_hybrid-test.xls</t>
  </si>
  <si>
    <t>surveyZ-241-P147-Aug19-clear.xls</t>
  </si>
  <si>
    <t>surveyZ-241-P147-Sept10-after_hybrid-test-newCP.xls</t>
  </si>
  <si>
    <t>surveyZ-241-P148-Aug20-clear.xls</t>
  </si>
  <si>
    <t>surveyZ-241-P148-Aug20-clear2.xls</t>
  </si>
  <si>
    <t>surveyZ-241-P148-Sept11-after_hybrid-test-newCP.xls</t>
  </si>
  <si>
    <t>surveyZ-241-P149-Aug20-clear.xls</t>
  </si>
  <si>
    <t>surveyZ-241-P149-Aug21-SS1-clear-newCP.xls</t>
  </si>
  <si>
    <t>surveyZ-241-P149-Aug21-SS1-clear.xls</t>
  </si>
  <si>
    <t>surveyZ-241-P149-Sept16-after_hybrid-test-newCP.xls</t>
  </si>
  <si>
    <t>surveyZ-241-P150-Aug20-clear-newCP.xls</t>
  </si>
  <si>
    <t>surveyZ-241-P150-Aug20-clear.xls</t>
  </si>
  <si>
    <t>surveyZ-241-P150-Sept11-after_hybrid-test-newCP.xls</t>
  </si>
  <si>
    <t>surveyZ-241-P151-Aug21-clear-newCP.xls</t>
  </si>
  <si>
    <t>surveyZ-241-P151-Aug21-clear.xls</t>
  </si>
  <si>
    <t>surveyZ-241-P151-Sept12-after_hybrid-test-newCP.xls</t>
  </si>
  <si>
    <t>surveyZ-241-P152-Aug22-clear-newCP.xls</t>
  </si>
  <si>
    <t>surveyZ-241-P152-Aug22-clear.xls</t>
  </si>
  <si>
    <t>surveyZ-241-P152-Sept12-after_hybrid-test-newCP.xls</t>
  </si>
  <si>
    <t>surveyZ-241-P153-Aug22-clear.xls</t>
  </si>
  <si>
    <t>surveyZ-241-P153-Sept15-after_hybrid-test-newCP.xls</t>
  </si>
  <si>
    <t>surveyZ-241-P153-Sept16-after_hybrid-test-newCP.xls</t>
  </si>
  <si>
    <t>surveyZ-241-P154-Aug22-clear.xls</t>
  </si>
  <si>
    <t>surveyZ-241-P154-Sept16-after_hybrid-test-newCP.xls</t>
  </si>
  <si>
    <t>surveyZ-241-P155-Aug25-clear.xls</t>
  </si>
  <si>
    <t>surveyZ-241-P155-Sept17-after_hybrid-test-newCP.xls</t>
  </si>
  <si>
    <t>surveyZ-241-P156-Aug26-clear.xls</t>
  </si>
  <si>
    <t>surveyZ-241-P156-Sept18-after_hybrid-test-newCP.xls</t>
  </si>
  <si>
    <t>surveyZ-241-P157-Aug26-clear.xls</t>
  </si>
  <si>
    <t>surveyZ-241-P157-Sept18-after_hybrid-test-newCP.xls</t>
  </si>
  <si>
    <t>surveyZ-241-P158-Aug26-clear.xls</t>
  </si>
  <si>
    <t>surveyZ-241-P158-Sept23-after_hybrid-test-newCP.xls</t>
  </si>
  <si>
    <t>surveyZ-241-P159-Aug27-clear.xls</t>
  </si>
  <si>
    <t>surveyZ-241-P159-Sept22-after_hybrid-test-newCP.xls</t>
  </si>
  <si>
    <t>surveyZ-241-P160-Aug28-clear.xls</t>
  </si>
  <si>
    <t>surveyZ-241-P160-Sept23-after_hybrid-test-newCP.xls</t>
  </si>
  <si>
    <t>surveyZ-241-P161-Aug29-SS1-clear.xls</t>
  </si>
  <si>
    <t>surveyZ-241-P161-Aug29-clear.xls</t>
  </si>
  <si>
    <t>surveyZ-241-P161-Sept23-after_hybrid-test-newCP.xls</t>
  </si>
  <si>
    <t>surveyZ-241-P162-Aug28-clear-newCP.xls</t>
  </si>
  <si>
    <t>surveyZ-241-P162-Aug28-clear.xls</t>
  </si>
  <si>
    <t>surveyZ-241-P163-Sept02-clear-newCP.xls</t>
  </si>
  <si>
    <t>surveyZ-241-P163-Sept24-after_hybrid-test-newCP.xls</t>
  </si>
  <si>
    <t>surveyZ-241-P164-Aug29-clear-newCP.xls</t>
  </si>
  <si>
    <t>surveyZ-241-P164-Aug29-clear.xls</t>
  </si>
  <si>
    <t>surveyZ-241-P164-Sept25-after_hybrid-test-newCP.xls</t>
  </si>
  <si>
    <t>surveyZ-241-P164-Sept26-after_hybrid-test-newCP.xls</t>
  </si>
  <si>
    <t>surveyZ-241-P165-Sept02-clear-newCP.xls</t>
  </si>
  <si>
    <t>surveyZ-241-P165-Sept26-after_hybrid-test-newCP.xls</t>
  </si>
  <si>
    <t>surveyZ-241-P166-Sept02-clear-newCP.xls</t>
  </si>
  <si>
    <t>surveyZ-241-P166-Sept26-after_hybrid-test-newCP.xls</t>
  </si>
  <si>
    <t>surveyZ-241-P167-Sept03-clear-newCP.xls</t>
  </si>
  <si>
    <t>surveyZ-241-P167-Sept26-after_hybrid-test-newCP.xls</t>
  </si>
  <si>
    <t>surveyZ-241-P168-Sept04-SS1-Met3.xls</t>
  </si>
  <si>
    <t>surveyZ-241-P168-Sept04-clear-newCP.xls</t>
  </si>
  <si>
    <t>surveyZ-241-P169-Sept05-clear-newCP.xls</t>
  </si>
  <si>
    <t>surveyZ-241-P170-Sept04-clear-newCP.xls</t>
  </si>
  <si>
    <t>surveyZ-241-P171-Sept04-clear-newCP.xls</t>
  </si>
  <si>
    <t>surveyZ-241-P171-Sept29-after_hybrid-test-newCP.xls</t>
  </si>
  <si>
    <t>surveyZ-241-P172-Sept05-clear-newCP.xls</t>
  </si>
  <si>
    <t>surveyZ-241-P172-Sept29-after_hybrid-test-newCP.xls</t>
  </si>
  <si>
    <t>surveyZ-241-P173-Sept08-clear-newCP.xls</t>
  </si>
  <si>
    <t>surveyZ-241-P173-Sept29-after_hybrid-test-newCP.xls</t>
  </si>
  <si>
    <t>surveyZ-241-P174-Sept08-clear-newCP.xls</t>
  </si>
  <si>
    <t>surveyZ-241-P175-Sept08-clear-newCP.xls</t>
  </si>
  <si>
    <t>surveyZ-241-P176-Sept09-clear-newCP.xls</t>
  </si>
  <si>
    <t>surveyZ-241-P177-Cal-ss1-Sept10-clear-newCP.xls</t>
  </si>
  <si>
    <t>surveyZ-241-P177-Sept09-clear-newCP.xls</t>
  </si>
  <si>
    <t>surveyZ-241-P177-Sept29-after_hybrid-test-newCP.xls</t>
  </si>
  <si>
    <t>surveyZ-241-P178-Sept10-clear-newCP.xls</t>
  </si>
  <si>
    <t>surveyZ-241-P178-Sept30-after_hybrid-test-newCP.xls</t>
  </si>
  <si>
    <t>surveyZ-241-P179-Oct02-after_hybrid-test-newCP.xls</t>
  </si>
  <si>
    <t>surveyZ-241-P179-Sept10-clear-newCP.xls</t>
  </si>
  <si>
    <t>surveyZ-241-P180-Sept10-clear-newCP.xls</t>
  </si>
  <si>
    <t>surveyZ-241-P181-Oct03-after_hybrid-test-newCP.xls</t>
  </si>
  <si>
    <t>surveyZ-241-P181-Sept11-clear-newCP.xls</t>
  </si>
  <si>
    <t>surveyZ-241-P182-Oct03-after_hybrid-test-newCP.xls</t>
  </si>
  <si>
    <t>surveyZ-241-P182-Sept11-clear-newCP.xls</t>
  </si>
  <si>
    <t>surveyZ-241-P183-Sept12-clear-newCP.xls</t>
  </si>
  <si>
    <t>surveyZ-241-P184-Sept12-clear-newCP.xls</t>
  </si>
  <si>
    <t>surveyZ-241-P185-Sept12-clear-newCP.xls</t>
  </si>
  <si>
    <t>surveyZ-241-P186-Sept17-clear-newCP.xls</t>
  </si>
  <si>
    <t>surveyZ-241-P187-Sept15-clear-newCP.xls</t>
  </si>
  <si>
    <t>surveyZ-241-P188-Sept19-clear-newCP.xls</t>
  </si>
  <si>
    <t>surveyZ-241-P189-Sept18-clear-newCP.xls</t>
  </si>
  <si>
    <t>surveyZ-241-P190-Sept18-clear-newCP.xls</t>
  </si>
  <si>
    <t>surveyZ-241-P191-Sept18-clear-newCP.xls</t>
  </si>
  <si>
    <t>surveyZ-241-P192-Sept19-clear-newCP.xls</t>
  </si>
  <si>
    <t>surveyZ-241-P193-Sept22-clear-newCP.xls</t>
  </si>
  <si>
    <t>surveyZ-241-P195-Sept22-clear-newCP.xls</t>
  </si>
  <si>
    <t>surveyZ-241-P196-Sept24-clear-newCP.xls</t>
  </si>
  <si>
    <t>surveyZ-241-P197-Sept30-clear-newCP.xls</t>
  </si>
  <si>
    <t>surveyZ-241-P198-Sept24-clear-newCP.xls</t>
  </si>
  <si>
    <t>surveyZ-241-P199-Sept25-clear-newCP.xls</t>
  </si>
  <si>
    <t>surveyZ-241-P001-Aug08-after_glue.xls</t>
  </si>
  <si>
    <t>surveyZ-241-P001-Aug12-after_heat.xls</t>
  </si>
  <si>
    <t>surveyZ-241-P002-Dec05-after_hybrid-test.xls</t>
  </si>
  <si>
    <t>surveyZ-241-P002-Sep25-after_glue.xls</t>
  </si>
  <si>
    <t>surveyZ-241-P002-Sep26-after_heat.xls</t>
  </si>
  <si>
    <t>surveyZ-241-P002-Sept30-after_hybrid.xls</t>
  </si>
  <si>
    <t>surveyZ-241-P003-Dec06-after_hybrid-test.xls</t>
  </si>
  <si>
    <t>surveyZ-241-P003-Oct03-after_hybrid.xls</t>
  </si>
  <si>
    <t>surveyZ-241-P003-Sep30-after_heat.xls</t>
  </si>
  <si>
    <t>surveyZ-241-P004-Dec06-after_hybrid-test.xls</t>
  </si>
  <si>
    <t>surveyZ-241-P004-Oct03-after_glue.xls</t>
  </si>
  <si>
    <t>surveyZ-241-P004-Oct08-after_hybrid.xls</t>
  </si>
  <si>
    <t>surveyZ-241-P005-Oct08-clear-after-heat.xls</t>
  </si>
  <si>
    <t>surveyZ-241-P006-Dec02-afterheat.xls</t>
  </si>
  <si>
    <t>surveyZ-241-P006-Jan10-after_hybrid-test.xls</t>
  </si>
  <si>
    <t>surveyZ-241-P006-Nov27-clear.xls</t>
  </si>
  <si>
    <t>surveyZ-241-P007-Dec05-clear.xls</t>
  </si>
  <si>
    <t>surveyZ-241-P007-Dec12-after_hybrid.xls</t>
  </si>
  <si>
    <t>surveyZ-241-P007-Jan09-after_hybrid.xls</t>
  </si>
  <si>
    <t>surveyZ-241-P007-Jan27-after_hybrid-test.xls</t>
  </si>
  <si>
    <t>surveyZ-241-P008-Jan13-after_hybrid-test.xls</t>
  </si>
  <si>
    <t>surveyZ-241-P008-Dec16-clear.xls</t>
  </si>
  <si>
    <t>surveyZ-241-P008-Dec20-after_hybrid.xls</t>
  </si>
  <si>
    <t>surveyZ-241-P009-Dec23-clear.xls</t>
  </si>
  <si>
    <t>surveyZ-241-P009-Jan07-after_hybrid.xls</t>
  </si>
  <si>
    <t>surveyZ-241-P009-Jan31-after_hybrid-test.xls</t>
  </si>
  <si>
    <t>surveyZ-241-P010-Feb04-after_hybrid-test.xls</t>
  </si>
  <si>
    <t>surveyZ-241-P010-Jan07-clear.xls</t>
  </si>
  <si>
    <t>surveyZ-241-P010-Jan09-after_hybrid.xls</t>
  </si>
  <si>
    <t>surveyZ-241-P011-Feb05-after_hybrid-test.xls</t>
  </si>
  <si>
    <t>surveyZ-241-P011-Jan10-clear.xls</t>
  </si>
  <si>
    <t>surveyZ-241-P011-Jan14-after_hybrid.xls</t>
  </si>
  <si>
    <t>surveyZ-241-P012-Feb05-after_hybrid-test.xls</t>
  </si>
  <si>
    <t>surveyZ-241-P012-Jan13-clear.xls</t>
  </si>
  <si>
    <t>surveyZ-241-P012-Jan16-after_hybrid.xls</t>
  </si>
  <si>
    <t>surveyZ-241-P013-Feb05-after_hybrid-test.xls</t>
  </si>
  <si>
    <t>surveyZ-241-P013-Jan15-clear.xls</t>
  </si>
  <si>
    <t>surveyZ-241-P013-Jan22-after_hybrid.xls</t>
  </si>
  <si>
    <t>surveyZ-241-P014-Feb6-after_hybrid-test.xls</t>
  </si>
  <si>
    <t>surveyZ-241-P014-Jan21-clear.xls</t>
  </si>
  <si>
    <t>surveyZ-241-P015-Jan23-clear.xls</t>
  </si>
  <si>
    <t>surveyZ-241-P015-Jan29-after_hybrid.xls</t>
  </si>
  <si>
    <t>surveyZ-241-P015-March04-after_hybrid-test.xls</t>
  </si>
  <si>
    <t>surveyZ-241-P016-Feb14-after_hybrid-test.xls</t>
  </si>
  <si>
    <t>surveyZ-241-P016-Jan24-clear.xls</t>
  </si>
  <si>
    <t>surveyZ-241-P016-Jan31-after_hybrid.xls</t>
  </si>
  <si>
    <t>surveyZ-241-P017-Feb03-after_hybrid.xls</t>
  </si>
  <si>
    <t>surveyZ-241-P017-Feb25-after_hybrid-test.xls</t>
  </si>
  <si>
    <t>surveyZ-241-P017-Jan28-clear.xls</t>
  </si>
  <si>
    <t>surveyZ-241-P018-Feb06-after_hybrid.xls</t>
  </si>
  <si>
    <t>surveyZ-241-P018-Feb25-after_hybrid-test.xls</t>
  </si>
  <si>
    <t>surveyZ-241-P018-Jan30-clear.xls</t>
  </si>
  <si>
    <t>surveyZ-241-P019-Feb11-after_hybrid.xls</t>
  </si>
  <si>
    <t>surveyZ-241-P019-Feb25-after_hybrid-test.xls</t>
  </si>
  <si>
    <t>surveyZ-241-P019-Jan30-clear.xls</t>
  </si>
  <si>
    <t>surveyZ-241-P020-Feb19-after_hybrid.xls</t>
  </si>
  <si>
    <t>surveyZ-241-P020-Jan31-clear.xls</t>
  </si>
  <si>
    <t>surveyZ-241-P020-Mar11-after_hybrid-test.xls</t>
  </si>
  <si>
    <t>surveyZ-241-P021-Jan31-clear.xls</t>
  </si>
  <si>
    <t>surveyZ-241-P022-Feb03-clear.xls</t>
  </si>
  <si>
    <t>surveyZ-241-P023-Feb04-clear.xls</t>
  </si>
  <si>
    <t>surveyZ-241-P023-Feb24-after_hybrid.xls</t>
  </si>
  <si>
    <t>surveyZ-241-P023-Mar12-after_hybrid-test.xls</t>
  </si>
  <si>
    <t>surveyZ-241-P024-Feb07-clear.xls</t>
  </si>
  <si>
    <t>surveyZ-241-P024-Feb27-after_hybrid.xls</t>
  </si>
  <si>
    <t>surveyZ-241-P024-Mar18-after_hybrid-test.xls</t>
  </si>
  <si>
    <t>surveyZ-241-P025-Metro1-Apr10-clear.xls</t>
  </si>
  <si>
    <t>surveyZ-241-P025-Metro2-Apr15-clear.xls</t>
  </si>
  <si>
    <t>surveyZ-241-P025-Metro3-Apr15-clear.xls</t>
  </si>
  <si>
    <t>surveyZ-241-P025-Metro4-Apr15-clear.xls</t>
  </si>
  <si>
    <t>surveyZ-241-P025-Feb07-clear.xls</t>
  </si>
  <si>
    <t>surveyZ-241-P026-Feb07-clear.xls</t>
  </si>
  <si>
    <t>surveyZ-241-P027-Feb11-clear.xls</t>
  </si>
  <si>
    <t>surveyZ-241-P027-Feb27-after_hybrid.xls</t>
  </si>
  <si>
    <t>surveyZ-241-P027-Mar19-after_hybrid-test.xls</t>
  </si>
  <si>
    <t>surveyZ-241-P028-Feb21-clear.xls</t>
  </si>
  <si>
    <t>surveyZ-241-P028-Feb28-after_hybrid.xls</t>
  </si>
  <si>
    <t>surveyZ-241-P028-Mar26-after_hybrid-test.xls</t>
  </si>
  <si>
    <t>surveyZ-241-P029-Feb27-clear.xls</t>
  </si>
  <si>
    <t>surveyZ-241-P029-Mar20-after_hybrid-test.xls</t>
  </si>
  <si>
    <t>surveyZ-241-P029-March04-after_hybrid.xls</t>
  </si>
  <si>
    <t>surveyZ-241-P030-March04-clear.xls</t>
  </si>
  <si>
    <t>surveyZ-241-P030-March11-after_hybrid.xls</t>
  </si>
  <si>
    <t>surveyZ-241-P031-March04-clear.xls</t>
  </si>
  <si>
    <t>surveyZ-241-P031-March10-after_hybrid.xls</t>
  </si>
  <si>
    <t>surveyZ-241-P031-March24-after_hybrid-test.xls</t>
  </si>
  <si>
    <t>surveyZ-241-P032-Apr04-after_hybrid-test.xls</t>
  </si>
  <si>
    <t>surveyZ-241-P032-March06-clear.xls</t>
  </si>
  <si>
    <t>surveyZ-241-P032-March18-after_hybrid.xls</t>
  </si>
  <si>
    <t>surveyZ-241-P033-Apr02-after_hybrid-test.xls</t>
  </si>
  <si>
    <t>surveyZ-241-P033-March07-clear.xls</t>
  </si>
  <si>
    <t>surveyZ-241-P033-March17-after_hybrid.xls</t>
  </si>
  <si>
    <t>surveyZ-241-P034-Apr03-clear.xls</t>
  </si>
  <si>
    <t>surveyZ-241-P034-Apr28-after_hybrid-test.xls</t>
  </si>
  <si>
    <t>surveyZ-241-P034-April17-after_hybrid.xls</t>
  </si>
  <si>
    <t>surveyZ-241-P035-Apr08-after_hybrid-test.xls</t>
  </si>
  <si>
    <t>surveyZ-241-P035-March10-clear.xls</t>
  </si>
  <si>
    <t>surveyZ-241-P035-March25-after_hybrid.xls</t>
  </si>
  <si>
    <t>surveyZ-241-P036-Apr04-after_hybrid-test.xls</t>
  </si>
  <si>
    <t>surveyZ-241-P036-March10-clear.xls</t>
  </si>
  <si>
    <t>surveyZ-241-P036-March21-after_hybrid.xls</t>
  </si>
  <si>
    <t>surveyZ-241-P037-Apr03-after_hybrid-test.xls</t>
  </si>
  <si>
    <t>surveyZ-241-P037-Apr08-after_hybrid-test.xls</t>
  </si>
  <si>
    <t>surveyZ-241-P037-March12-clear.xls</t>
  </si>
  <si>
    <t>surveyZ-241-P037-March21-after_hybrid.xls</t>
  </si>
  <si>
    <t>surveyZ-241-P038-Apr07-after_hybrid-test.xls</t>
  </si>
  <si>
    <t>surveyZ-241-P038-March12-clear.xls</t>
  </si>
  <si>
    <t>surveyZ-241-P038-March26-after_hybrid.xls</t>
  </si>
  <si>
    <t>surveyZ-241-P039-Apr08-after_hybrid-test.xls</t>
  </si>
  <si>
    <t>surveyZ-241-P039-March14-clear.xls</t>
  </si>
  <si>
    <t>surveyZ-241-P039-March25-after_hybrid.xls</t>
  </si>
  <si>
    <t>surveyZ-241-P040-Apr09-after_hybrid-test.xls</t>
  </si>
  <si>
    <t>surveyZ-241-P040-March17-clear.xls</t>
  </si>
  <si>
    <t>surveyZ-241-P040-March31-after_hybrid.xls</t>
  </si>
  <si>
    <t>surveyZ-241-P041-Apr07-after_hybrid.xls</t>
  </si>
  <si>
    <t>surveyZ-241-P041-Apr23-after_hybrid-test.xls</t>
  </si>
  <si>
    <t>surveyZ-241-P041-March18-clear-newprof.xls</t>
  </si>
  <si>
    <t>surveyZ-241-P041-March18-clear.xls</t>
  </si>
  <si>
    <t>surveyZ-241-P042-Apr08-after_hybrid.xls</t>
  </si>
  <si>
    <t>surveyZ-241-P042-Apr23-after_hybrid-test.xls</t>
  </si>
  <si>
    <t>surveyZ-241-P042-March20-clear.xls</t>
  </si>
  <si>
    <t>surveyZ-241-P043-Jun12-after_hybrid.xls</t>
  </si>
  <si>
    <t>surveyZ-241-P043-March20-clear.xls</t>
  </si>
  <si>
    <t>surveyZ-241-P044-Apr10-after_hybrid.xls</t>
  </si>
  <si>
    <t>surveyZ-241-P044-Apr24-after_hybrid-test.xls</t>
  </si>
  <si>
    <t>surveyZ-241-P044-March26-clear.xls</t>
  </si>
  <si>
    <t>surveyZ-241-P045-Apr17-after_hybrid.xls</t>
  </si>
  <si>
    <t>surveyZ-241-P045-March28-clear.xls</t>
  </si>
  <si>
    <t>surveyZ-241-P046-Apr21-after_hybrid.xls</t>
  </si>
  <si>
    <t>surveyZ-241-P046-Apr29-after_hybrid-test.xls</t>
  </si>
  <si>
    <t>surveyZ-241-P046-March28-clear.xls</t>
  </si>
  <si>
    <t>surveyZ-241-P047-Apr22-after_hybrid.xls</t>
  </si>
  <si>
    <t>surveyZ-241-P047-Apr29-after_hybrid-test.xls</t>
  </si>
  <si>
    <t>surveyZ-241-P047-April01-clear.xls</t>
  </si>
  <si>
    <t>surveyZ-241-P048-Apr23-after_hybrid.xls</t>
  </si>
  <si>
    <t>surveyZ-241-P048-April01-clear.xls</t>
  </si>
  <si>
    <t>surveyZ-241-P048-May09-after_hybrid-test.xls</t>
  </si>
  <si>
    <t>surveyZ-241-P049-Apr03-clear.xls</t>
  </si>
  <si>
    <t>surveyZ-241-P049-Apr25-after_hybrid.xls</t>
  </si>
  <si>
    <t>surveyZ-241-P049-Apr25-after_hybrid_old.xls</t>
  </si>
  <si>
    <t>surveyZ-241-P049-Aug01-after_hybrid-test.xls</t>
  </si>
  <si>
    <t>surveyZ-241-P050-Apr07-clear.xls</t>
  </si>
  <si>
    <t>surveyZ-241-P050-Apr30-after_hybrid.xls</t>
  </si>
  <si>
    <t>surveyZ-241-P050-May20-after_hybrid-test.xls</t>
  </si>
  <si>
    <t>surveyZ-241-P051-Apr07-clear.xls</t>
  </si>
  <si>
    <t>surveyZ-241-P051-May21-after_hybrid.xls</t>
  </si>
  <si>
    <t>surveyZ-241-P051-May28-after_hybrid-test.xls</t>
  </si>
  <si>
    <t>surveyZ-241-P052-Apr21-clear.xls</t>
  </si>
  <si>
    <t>surveyZ-241-P052-May21-after_hybrid.xls</t>
  </si>
  <si>
    <t>surveyZ-241-P052-May28-after_hybrid-test.xls</t>
  </si>
  <si>
    <t>surveyZ-241-P053-Apr18-clear.xls</t>
  </si>
  <si>
    <t>surveyZ-241-P053-Apr25-after_hybrid.xls</t>
  </si>
  <si>
    <t>surveyZ-241-P053-May09-after_hybrid-test.xls</t>
  </si>
  <si>
    <t>surveyZ-241-P054-Apr18-clear.xls</t>
  </si>
  <si>
    <t>surveyZ-241-P054-May09-after_hybrid-test.xls</t>
  </si>
  <si>
    <t>surveyZ-241-P054-May23-after_hybrid.xls</t>
  </si>
  <si>
    <t>surveyZ-241-P055-June05-after_hybrid-test.xls</t>
  </si>
  <si>
    <t>surveyZ-241-P055-May01-clear.xls</t>
  </si>
  <si>
    <t>surveyZ-241-P055-May27-after_hybrid.xls</t>
  </si>
  <si>
    <t>surveyZ-241-P056-Apr22-clear.xls</t>
  </si>
  <si>
    <t>surveyZ-241-P056-June11-after_hybrid-test.xls</t>
  </si>
  <si>
    <t>surveyZ-241-P056-May28-after_hybrid.xls</t>
  </si>
  <si>
    <t>surveyZ-241-P057-Apr22-clear.xls</t>
  </si>
  <si>
    <t>surveyZ-241-P057-June11-after_hybrid-test.xls</t>
  </si>
  <si>
    <t>surveyZ-241-P057-May29-after_hybrid.xls</t>
  </si>
  <si>
    <t>surveyZ-241-P058-Apr22-clear.xls</t>
  </si>
  <si>
    <t>surveyZ-241-P059-June02-after_hybrid.xls</t>
  </si>
  <si>
    <t>surveyZ-241-P059-June30-after_hybrid-test.xls</t>
  </si>
  <si>
    <t>surveyZ-241-P059-May02-clear.xls</t>
  </si>
  <si>
    <t>surveyZ-241-P060-June13-after_hybrid.xls</t>
  </si>
  <si>
    <t>surveyZ-241-P060-June30-after_hybrid-test.xls</t>
  </si>
  <si>
    <t>surveyZ-241-P060-May01-clear.xls</t>
  </si>
  <si>
    <t>surveyZ-241-P061-July01-after_hybrid-test.xls</t>
  </si>
  <si>
    <t>surveyZ-241-P061-June03-after_hybrid.xls</t>
  </si>
  <si>
    <t>surveyZ-241-P061-May01-clear.xls</t>
  </si>
  <si>
    <t>surveyZ-241-P062-July02-after_hybrid-test.xls</t>
  </si>
  <si>
    <t>surveyZ-241-P062-June03-after_hybrid.xls</t>
  </si>
  <si>
    <t>surveyZ-241-P062-May05-clear.xls</t>
  </si>
  <si>
    <t>surveyZ-241-P063-June13-after_hybrid.xls</t>
  </si>
  <si>
    <t>surveyZ-241-P063-May05-clear.xls</t>
  </si>
  <si>
    <t>surveyZ-241-P064-July02-after_hybrid-test.xls</t>
  </si>
  <si>
    <t>surveyZ-241-P064-June05-after_hybrid.xls</t>
  </si>
  <si>
    <t>surveyZ-241-P064-May07-clear.xls</t>
  </si>
  <si>
    <t>surveyZ-241-P065-July03-after_hybrid-test.xls</t>
  </si>
  <si>
    <t>surveyZ-241-P065-June17-after_hybrid.xls</t>
  </si>
  <si>
    <t>surveyZ-241-P065-May08-clear.xls</t>
  </si>
  <si>
    <t>surveyZ-241-P066-May07-clear.xls</t>
  </si>
  <si>
    <t>surveyZ-241-P067-July18-after_hybrid-test.xls</t>
  </si>
  <si>
    <t>surveyZ-241-P067-June17-after_hybrid.xls</t>
  </si>
  <si>
    <t>surveyZ-241-P067-May08-clear.xls</t>
  </si>
  <si>
    <t>surveyZ-241-P068-July07-after_hybrid-test.xls</t>
  </si>
  <si>
    <t>surveyZ-241-P068-June17-after_hybrid.xls</t>
  </si>
  <si>
    <t>surveyZ-241-P068-May09-clear.xls</t>
  </si>
  <si>
    <t>surveyZ-241-P069-July29-after_hybrid-test.xls</t>
  </si>
  <si>
    <t>surveyZ-241-P069-May09-clear.xls</t>
  </si>
  <si>
    <t>surveyZ-241-P070-July07-after_hybrid-test.xls</t>
  </si>
  <si>
    <t>surveyZ-241-P070-June23-after_hybrid.xls</t>
  </si>
  <si>
    <t>surveyZ-241-P070-May12-clear.xls</t>
  </si>
  <si>
    <t>surveyZ-241-P071-June19-after_hybrid.xls</t>
  </si>
  <si>
    <t>surveyZ-241-P071-May13-clear.xls</t>
  </si>
  <si>
    <t>surveyZ-241-P072-July07-after_hybrid-test.xls</t>
  </si>
  <si>
    <t>surveyZ-241-P072-June24-after_hybrid.xls</t>
  </si>
  <si>
    <t>surveyZ-241-P072-May13-clear.xls</t>
  </si>
  <si>
    <t>surveyZ-241-P073-July08-after_hybrid-test.xls</t>
  </si>
  <si>
    <t>surveyZ-241-P073-June24-after_hybrid.xls</t>
  </si>
  <si>
    <t>surveyZ-241-P073-May14-clear.xls</t>
  </si>
  <si>
    <t>surveyZ-241-P074-July08-after_hybrid-test.xls</t>
  </si>
  <si>
    <t>surveyZ-241-P074-June26-after_hybrid.xls</t>
  </si>
  <si>
    <t>surveyZ-241-P074-May15-clear.xls</t>
  </si>
  <si>
    <t>surveyZ-241-P075-Aug06-after_hybrid-test.xls</t>
  </si>
  <si>
    <t>surveyZ-241-P075-June26-after_hybrid.xls</t>
  </si>
  <si>
    <t>surveyZ-241-P075-May15-clear.xls</t>
  </si>
  <si>
    <t>surveyZ-241-P076-May15-clear.xls</t>
  </si>
  <si>
    <t>surveyZ-241-P077-July08-after_hybrid-test.xls</t>
  </si>
  <si>
    <t>surveyZ-241-P077-June30-after_hybrid.xls</t>
  </si>
  <si>
    <t>surveyZ-241-P077-May22-clear.xls</t>
  </si>
  <si>
    <t>surveyZ-241-P078-July02-after_hybrid.xls</t>
  </si>
  <si>
    <t>surveyZ-241-P078-July14-after_hybrid-test.xls</t>
  </si>
  <si>
    <t>surveyZ-241-P078-May19-clear.xls</t>
  </si>
  <si>
    <t>surveyZ-241-P078-May19-clear2.xls</t>
  </si>
  <si>
    <t>surveyZ-241-P079-July02-after_hybrid.xls</t>
  </si>
  <si>
    <t>surveyZ-241-P079-July14-after_hybrid-test.xls</t>
  </si>
  <si>
    <t>surveyZ-241-P079-May19-clear.xls</t>
  </si>
  <si>
    <t>surveyZ-241-P079-May19-clear2.xls</t>
  </si>
  <si>
    <t>surveyZ-241-P080-July14-after_hybrid-test.xls</t>
  </si>
  <si>
    <t>surveyZ-241-P080-May21-clear.xls</t>
  </si>
  <si>
    <t>surveyZ-241-P081-May27-clear.xls</t>
  </si>
  <si>
    <t>surveyZ-241-P082-July16-after_hybrid-test.xls</t>
  </si>
  <si>
    <t>surveyZ-241-P082-May30-clear.xls</t>
  </si>
  <si>
    <t>surveyZ-241-P083-Aug11-after_hybrid-test.xls</t>
  </si>
  <si>
    <t>surveyZ-241-P083-May30-clear.xls</t>
  </si>
  <si>
    <t>surveyZ-241-P084-July17-after_hybrid-test.xls</t>
  </si>
  <si>
    <t>surveyZ-241-P084-May28-clear.xls</t>
  </si>
  <si>
    <t>surveyZ-241-P085-June03-clear.xls</t>
  </si>
  <si>
    <t>surveyZ-241-P086-June03-clear.xls</t>
  </si>
  <si>
    <t>surveyZ-241-P087-July18-after_hybrid-test.xls</t>
  </si>
  <si>
    <t>surveyZ-241-P087-June04-clear.xls</t>
  </si>
  <si>
    <t>surveyZ-241-P088-July21-after_hybrid-test.xls</t>
  </si>
  <si>
    <t>surveyZ-241-P088-June04-clear.xls</t>
  </si>
  <si>
    <t>surveyZ-241-P089-June05-clear.xls</t>
  </si>
  <si>
    <t>surveyZ-241-P090-July17-after_hybrid-test.xls</t>
  </si>
  <si>
    <t>surveyZ-241-P090-June05-clear.xls</t>
  </si>
  <si>
    <t>surveyZ-241-P091-Aug04-after_hybrid-test.xls</t>
  </si>
  <si>
    <t>surveyZ-241-P091-June06-clear.xls</t>
  </si>
  <si>
    <t>surveyZ-241-P092-July25-after_hybrid-test.xls</t>
  </si>
  <si>
    <t>surveyZ-241-P092-June06-clear.xls</t>
  </si>
  <si>
    <t>surveyZ-241-P093-July30-clear.xls</t>
  </si>
  <si>
    <t>surveyZ-241-P094-July21-after_hybrid-test.xls</t>
  </si>
  <si>
    <t>surveyZ-241-P094-June10-clear.xls</t>
  </si>
  <si>
    <t>surveyZ-241-P095-Aug07-after_hybrid-test.xls</t>
  </si>
  <si>
    <t>surveyZ-241-P095-June10-clear.xls</t>
  </si>
  <si>
    <t>surveyZ-241-P096-July28-after_hybrid-test.xls</t>
  </si>
  <si>
    <t>surveyZ-241-P096-June10-clear.xls</t>
  </si>
  <si>
    <t>surveyZ-241-P097-July29-after_hybrid-test.xls</t>
  </si>
  <si>
    <t>surveyZ-241-P097-June12-clear.xls</t>
  </si>
  <si>
    <t>surveyZ-241-P098-July22-after_hybrid-test.xls</t>
  </si>
  <si>
    <t>surveyZ-241-P098-June12-clear.xls</t>
  </si>
  <si>
    <t>surveyZ-241-P099-July22-after_hybrid-test.xls</t>
  </si>
  <si>
    <t>surveyZ-241-P099-June12-clear.xls</t>
  </si>
  <si>
    <t>surveyZ-241-P169-Oct06-after_hybrid-test-newCP.xls</t>
  </si>
  <si>
    <t>surveyZ-241-P183-Oct06-after_hybrid-test-newCP.xls</t>
  </si>
  <si>
    <t>surveyZ-241-P185-Oct06-after_hybrid-test-newCP.xls</t>
  </si>
  <si>
    <t>surveyZ-241-P200-Sept25-clear-newCP.xls</t>
  </si>
  <si>
    <t>surveyZ-241-P201-Sept26-clear-newCP.xls</t>
  </si>
  <si>
    <t>surveyZ-241-P202-Sept26-clear-newCP.xls</t>
  </si>
  <si>
    <t>surveyZ-241-P203-Oct01-clear-newCP.xls</t>
  </si>
  <si>
    <t>surveyZ-241-P204-Sept30-clear-newCP.xls</t>
  </si>
  <si>
    <t>surveyZ-241-P205-Sept30-clear-newCP.xls</t>
  </si>
  <si>
    <t>surveyZ-241-P206-Sept30-clear-newCP.xls</t>
  </si>
  <si>
    <t>surveyZ-241-P207-Oct01-clear-newCP.xls</t>
  </si>
  <si>
    <t>surveyZ-241-P208-Oct06-clear-newCP.xls</t>
  </si>
  <si>
    <t>surveyZ-241-P209-Oct02-clear-newCP.xls</t>
  </si>
  <si>
    <t>surveyZ-241-P210-Oct02-clear-newCP.xls</t>
  </si>
  <si>
    <t>surveyZ-241-P211-Oct03-clear-newCP.xls</t>
  </si>
  <si>
    <t>surveyZ-241-P213-Oct06-clear-newCP.xls</t>
  </si>
  <si>
    <t>midyf -6.4</t>
  </si>
  <si>
    <t>midyf 7.7</t>
  </si>
  <si>
    <t>mhx 37</t>
  </si>
  <si>
    <t>glue leakage top</t>
  </si>
  <si>
    <t>Detector chipped in accident</t>
  </si>
  <si>
    <t>Local Modules Classified</t>
  </si>
  <si>
    <t>Local Good</t>
  </si>
  <si>
    <t>Local Good+Pass</t>
  </si>
  <si>
    <t>Local Good+Pass+Hold</t>
  </si>
  <si>
    <t>Local Good+Pass+Hold+Rework</t>
  </si>
  <si>
    <t xml:space="preserve"> ATLAS Classified</t>
  </si>
  <si>
    <t xml:space="preserve"> ATLAS Good</t>
  </si>
  <si>
    <t xml:space="preserve"> ATLAS Good+Pass</t>
  </si>
  <si>
    <t xml:space="preserve"> ATLAS Good+Pass+Hold</t>
  </si>
  <si>
    <t xml:space="preserve"> ATLAS Good+Pass+Hold +Rework</t>
  </si>
  <si>
    <t>P211</t>
  </si>
  <si>
    <t>P212</t>
  </si>
  <si>
    <t>P213</t>
  </si>
  <si>
    <t xml:space="preserve">In current spec, chip on TL </t>
  </si>
  <si>
    <t>In current spec, abrasion TL corner</t>
  </si>
  <si>
    <t>small glue in crack</t>
  </si>
  <si>
    <t>Note that above % are for local classificaton which has modules with glue on hold. ATLAS classification has these in Fail</t>
  </si>
  <si>
    <t>In current spec, cleaning accident but I(V) OK</t>
  </si>
  <si>
    <t>P208</t>
  </si>
  <si>
    <t>P209</t>
  </si>
  <si>
    <t>P210</t>
  </si>
  <si>
    <t>mhx 88,mhy-59, A1 BB support plate pin problem</t>
  </si>
  <si>
    <t>P187</t>
  </si>
  <si>
    <t>P188</t>
  </si>
  <si>
    <t>P189</t>
  </si>
  <si>
    <t>P190</t>
  </si>
  <si>
    <t>P191</t>
  </si>
  <si>
    <t>P192</t>
  </si>
  <si>
    <t>P193</t>
  </si>
  <si>
    <t>P194</t>
  </si>
  <si>
    <t>P195</t>
  </si>
  <si>
    <t>mhy 64</t>
  </si>
  <si>
    <t>20220040200029</t>
  </si>
  <si>
    <r>
      <t xml:space="preserve">In current spec </t>
    </r>
    <r>
      <rPr>
        <b/>
        <u val="single"/>
        <sz val="10"/>
        <color indexed="10"/>
        <rFont val="Arial"/>
        <family val="2"/>
      </rPr>
      <t>but damaged in accident after hybrid attach</t>
    </r>
  </si>
  <si>
    <t>P168</t>
  </si>
  <si>
    <t>P169</t>
  </si>
  <si>
    <t>P170</t>
  </si>
  <si>
    <t>P171</t>
  </si>
  <si>
    <t>P172</t>
  </si>
  <si>
    <t>P173</t>
  </si>
  <si>
    <t>P174</t>
  </si>
  <si>
    <t>P175</t>
  </si>
  <si>
    <t>P176</t>
  </si>
  <si>
    <t>P177</t>
  </si>
  <si>
    <t>midyf 6.3</t>
  </si>
  <si>
    <t>P178</t>
  </si>
  <si>
    <t>P179</t>
  </si>
  <si>
    <t>P180</t>
  </si>
  <si>
    <t>P181</t>
  </si>
  <si>
    <t>P182</t>
  </si>
  <si>
    <t>P183</t>
  </si>
  <si>
    <t>P184</t>
  </si>
  <si>
    <t>P185</t>
  </si>
  <si>
    <t>P186</t>
  </si>
  <si>
    <t>No. rebonded</t>
  </si>
  <si>
    <r>
      <t>In current spec,</t>
    </r>
    <r>
      <rPr>
        <sz val="10"/>
        <color indexed="10"/>
        <rFont val="Arial"/>
        <family val="2"/>
      </rPr>
      <t xml:space="preserve"> need much conditioning</t>
    </r>
  </si>
  <si>
    <t>P159</t>
  </si>
  <si>
    <t>P160</t>
  </si>
  <si>
    <t>P161</t>
  </si>
  <si>
    <t>P162</t>
  </si>
  <si>
    <t>P163</t>
  </si>
  <si>
    <t>P164</t>
  </si>
  <si>
    <t>P165</t>
  </si>
  <si>
    <t>P166</t>
  </si>
  <si>
    <t>P167</t>
  </si>
  <si>
    <t>midyf 5.6</t>
  </si>
  <si>
    <t>msx 104</t>
  </si>
  <si>
    <t>mhx -31</t>
  </si>
  <si>
    <t>Modules Started Per Week</t>
  </si>
  <si>
    <t>Modules Completed per Week</t>
  </si>
  <si>
    <t>In current spec other than 2 hybrid heights</t>
  </si>
  <si>
    <t>P148</t>
  </si>
  <si>
    <t>P149</t>
  </si>
  <si>
    <t>P150</t>
  </si>
  <si>
    <t>P151</t>
  </si>
  <si>
    <t>P152</t>
  </si>
  <si>
    <t>P153</t>
  </si>
  <si>
    <t>P154</t>
  </si>
  <si>
    <t>P155</t>
  </si>
  <si>
    <t>P156</t>
  </si>
  <si>
    <t>P157</t>
  </si>
  <si>
    <t>P158</t>
  </si>
  <si>
    <t>P143</t>
  </si>
  <si>
    <t>P144</t>
  </si>
  <si>
    <t>P145</t>
  </si>
  <si>
    <t>P146</t>
  </si>
  <si>
    <t>P147</t>
  </si>
  <si>
    <t>Hold SB out of PASS limits</t>
  </si>
  <si>
    <t>Hold I(500V)&gt;4uA W/O MD&lt;350V</t>
  </si>
  <si>
    <t>Hold MD&lt;350V</t>
  </si>
  <si>
    <t>Hold Abnormally long current decay, &gt;1hr</t>
  </si>
  <si>
    <t>Hold Lost ch. &gt;7/side, &gt;15/total</t>
  </si>
  <si>
    <t>Hold Bad s-curves &gt;0.3fC (th^2&gt;0.1fC^2)</t>
  </si>
  <si>
    <t>Hold Others</t>
  </si>
  <si>
    <t>replacing ASIC</t>
  </si>
  <si>
    <t>replacing PA</t>
  </si>
  <si>
    <t>rebonding wires</t>
  </si>
  <si>
    <t>replacing hybrid</t>
  </si>
  <si>
    <t>replacing connector</t>
  </si>
  <si>
    <t>replacing others</t>
  </si>
  <si>
    <t>P125</t>
  </si>
  <si>
    <t>P126</t>
  </si>
  <si>
    <t>P127</t>
  </si>
  <si>
    <t>P128</t>
  </si>
  <si>
    <t>P129</t>
  </si>
  <si>
    <t>P130</t>
  </si>
  <si>
    <t>P131</t>
  </si>
  <si>
    <t>P132</t>
  </si>
  <si>
    <t>P133</t>
  </si>
  <si>
    <t>P134</t>
  </si>
  <si>
    <t>P135</t>
  </si>
  <si>
    <t>P136</t>
  </si>
  <si>
    <t>P137</t>
  </si>
  <si>
    <t>P139</t>
  </si>
  <si>
    <t>P140</t>
  </si>
  <si>
    <t>P141</t>
  </si>
  <si>
    <t>P142</t>
  </si>
  <si>
    <t>P138</t>
  </si>
  <si>
    <t>Stereo .13-.14, midyf 5.1-6.4</t>
  </si>
  <si>
    <t>One hybrid height high</t>
  </si>
  <si>
    <t>Erratic conditioning</t>
  </si>
  <si>
    <t>Hybrid bond damage in fold</t>
  </si>
  <si>
    <t>midyf 6.4</t>
  </si>
  <si>
    <t>No conditioned</t>
  </si>
  <si>
    <t>Module</t>
  </si>
  <si>
    <t>Metrology</t>
  </si>
  <si>
    <t>P001</t>
  </si>
  <si>
    <t>P002</t>
  </si>
  <si>
    <t>P003</t>
  </si>
  <si>
    <t>P004</t>
  </si>
  <si>
    <t>P005</t>
  </si>
  <si>
    <t>P006</t>
  </si>
  <si>
    <t>P007</t>
  </si>
  <si>
    <t>P008</t>
  </si>
  <si>
    <t>P009</t>
  </si>
  <si>
    <t>P010</t>
  </si>
  <si>
    <t>P011</t>
  </si>
  <si>
    <t>P012</t>
  </si>
  <si>
    <t>P013</t>
  </si>
  <si>
    <t>P014</t>
  </si>
  <si>
    <t>P015</t>
  </si>
  <si>
    <t>P016</t>
  </si>
  <si>
    <t>P017</t>
  </si>
  <si>
    <t>P018</t>
  </si>
  <si>
    <t>P019</t>
  </si>
  <si>
    <t>P020</t>
  </si>
  <si>
    <t>P021</t>
  </si>
  <si>
    <t>P022</t>
  </si>
  <si>
    <t>Date</t>
  </si>
  <si>
    <t>Hybrids Started</t>
  </si>
  <si>
    <t>Hybrids up to Fanouts</t>
  </si>
  <si>
    <t>Modules Started</t>
  </si>
  <si>
    <t>Modules Completed</t>
  </si>
  <si>
    <t>20220040200024</t>
  </si>
  <si>
    <t>P023</t>
  </si>
  <si>
    <t>P024</t>
  </si>
  <si>
    <t>P025</t>
  </si>
  <si>
    <t>P026</t>
  </si>
  <si>
    <t>P027</t>
  </si>
  <si>
    <t>P028</t>
  </si>
  <si>
    <t>On hold</t>
  </si>
  <si>
    <t>P030</t>
  </si>
  <si>
    <t>P031</t>
  </si>
  <si>
    <t>P032</t>
  </si>
  <si>
    <t>P033</t>
  </si>
  <si>
    <t>P034</t>
  </si>
  <si>
    <t>P035</t>
  </si>
  <si>
    <t>P036</t>
  </si>
  <si>
    <t>P037</t>
  </si>
  <si>
    <t>P038</t>
  </si>
  <si>
    <t>P039</t>
  </si>
  <si>
    <t>P040</t>
  </si>
  <si>
    <t>P041</t>
  </si>
  <si>
    <t>Started</t>
  </si>
  <si>
    <t>Fail</t>
  </si>
  <si>
    <t>P042</t>
  </si>
  <si>
    <t>P043</t>
  </si>
  <si>
    <t>P044</t>
  </si>
  <si>
    <t>P045</t>
  </si>
  <si>
    <t>P046</t>
  </si>
  <si>
    <t>P047</t>
  </si>
  <si>
    <t>P048</t>
  </si>
  <si>
    <t>P049</t>
  </si>
  <si>
    <t>P050</t>
  </si>
  <si>
    <t>P051</t>
  </si>
  <si>
    <t>Complete Good</t>
  </si>
  <si>
    <t>Complete Pass</t>
  </si>
  <si>
    <t>Complete Hold</t>
  </si>
  <si>
    <t>Complete Rework</t>
  </si>
  <si>
    <t>Complete Fail</t>
  </si>
  <si>
    <t>Module Test Complete</t>
  </si>
  <si>
    <t>Hybrid No.</t>
  </si>
  <si>
    <t>Total bad chan</t>
  </si>
  <si>
    <t>Done</t>
  </si>
  <si>
    <t>Hybrid Osc?</t>
  </si>
  <si>
    <t>Module Osc?</t>
  </si>
  <si>
    <t>Good</t>
  </si>
  <si>
    <t>Pass</t>
  </si>
  <si>
    <t>Hold</t>
  </si>
  <si>
    <t>Rework</t>
  </si>
  <si>
    <t>Wrong DIMS file loaded</t>
  </si>
  <si>
    <t>No</t>
  </si>
  <si>
    <t>Yes</t>
  </si>
  <si>
    <t>Init Cond Needed?</t>
  </si>
  <si>
    <t>Module thickness of  0.114 exceeds 0.1 tolerance, shim error</t>
  </si>
  <si>
    <t>b parameter-3.2</t>
  </si>
  <si>
    <t xml:space="preserve">midyf -6.7 </t>
  </si>
  <si>
    <t>stereo -0.168 vs 0.13,a2 0.147 vs 0.13</t>
  </si>
  <si>
    <t>n/a</t>
  </si>
  <si>
    <t>midyf -5.4</t>
  </si>
  <si>
    <t xml:space="preserve">midyf -5.7 </t>
  </si>
  <si>
    <t>In current spec</t>
  </si>
  <si>
    <t xml:space="preserve">midyf -6.4 </t>
  </si>
  <si>
    <t>upper hybrid height</t>
  </si>
  <si>
    <t>One hybrid height off, shim error</t>
  </si>
  <si>
    <t>midyf  5.1</t>
  </si>
  <si>
    <t xml:space="preserve">stereo .165 </t>
  </si>
  <si>
    <t>Broken-fixture and procedure changed</t>
  </si>
  <si>
    <t>Was in current spec</t>
  </si>
  <si>
    <t>sepb -15, hybrid has hi-gain chip</t>
  </si>
  <si>
    <t>High</t>
  </si>
  <si>
    <t>sepf -11, no visual explanation for high I on one detector</t>
  </si>
  <si>
    <t xml:space="preserve">sepf -23 </t>
  </si>
  <si>
    <t xml:space="preserve">P029 </t>
  </si>
  <si>
    <t>Hybrid height, remove and reglue</t>
  </si>
  <si>
    <t>Glue leak top side-operator error, procedure changed</t>
  </si>
  <si>
    <t>Good+Pass</t>
  </si>
  <si>
    <t>Good+Pass+Hold</t>
  </si>
  <si>
    <r>
      <t>I  4 (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A)@ 500V</t>
    </r>
  </si>
  <si>
    <r>
      <t>I after bond(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A)</t>
    </r>
  </si>
  <si>
    <t>P052</t>
  </si>
  <si>
    <t>P053</t>
  </si>
  <si>
    <t>P054</t>
  </si>
  <si>
    <t>hyb2Gap,hyb2Concavity</t>
  </si>
  <si>
    <t>P055</t>
  </si>
  <si>
    <t>P056</t>
  </si>
  <si>
    <t>P058</t>
  </si>
  <si>
    <t>P057</t>
  </si>
  <si>
    <t>Bonds damaged in hybrid attach</t>
  </si>
  <si>
    <t>Hybrid heights out</t>
  </si>
  <si>
    <t>P059</t>
  </si>
  <si>
    <t>P060</t>
  </si>
  <si>
    <t>P061</t>
  </si>
  <si>
    <t>Good+Pass+Hold+Rework</t>
  </si>
  <si>
    <t>P062</t>
  </si>
  <si>
    <t>P063</t>
  </si>
  <si>
    <t>P064</t>
  </si>
  <si>
    <t>P065</t>
  </si>
  <si>
    <t>P066</t>
  </si>
  <si>
    <t>P067</t>
  </si>
  <si>
    <t>P068</t>
  </si>
  <si>
    <t>P069</t>
  </si>
  <si>
    <t>P070</t>
  </si>
  <si>
    <t>P071</t>
  </si>
  <si>
    <t>P072</t>
  </si>
  <si>
    <t>P073</t>
  </si>
  <si>
    <t>stereo 0.165</t>
  </si>
  <si>
    <t>P074</t>
  </si>
  <si>
    <t>P075</t>
  </si>
  <si>
    <t>P076</t>
  </si>
  <si>
    <t>P077</t>
  </si>
  <si>
    <t>P078</t>
  </si>
  <si>
    <t>P079</t>
  </si>
  <si>
    <t>midyf -5.2</t>
  </si>
  <si>
    <t>midyf -8.0</t>
  </si>
  <si>
    <t>P080</t>
  </si>
  <si>
    <t>b=3.034</t>
  </si>
  <si>
    <t>b=3.078,hyb2gap=-0.226</t>
  </si>
  <si>
    <t>midyf=-6.5</t>
  </si>
  <si>
    <t>P081</t>
  </si>
  <si>
    <t>P082</t>
  </si>
  <si>
    <t>P083</t>
  </si>
  <si>
    <t>P084</t>
  </si>
  <si>
    <t>No hybrid</t>
  </si>
  <si>
    <t>midxf -23, top plate removed by accident during build</t>
  </si>
  <si>
    <t>In current spec, large gain spread chip</t>
  </si>
  <si>
    <t>P085</t>
  </si>
  <si>
    <t>P086</t>
  </si>
  <si>
    <t>P087</t>
  </si>
  <si>
    <t>P088</t>
  </si>
  <si>
    <t>P089</t>
  </si>
  <si>
    <t>P090</t>
  </si>
  <si>
    <t>P091</t>
  </si>
  <si>
    <t>P092</t>
  </si>
  <si>
    <t>P093</t>
  </si>
  <si>
    <t>P094</t>
  </si>
  <si>
    <t>P095</t>
  </si>
  <si>
    <t>P096</t>
  </si>
  <si>
    <t>mhx 59, msx 101</t>
  </si>
  <si>
    <t>sepb -11</t>
  </si>
  <si>
    <t>b about 4</t>
  </si>
  <si>
    <t>midyf 5.5, b about 3.2</t>
  </si>
  <si>
    <t>midxf -13</t>
  </si>
  <si>
    <t>P097</t>
  </si>
  <si>
    <t>P098</t>
  </si>
  <si>
    <t>P099</t>
  </si>
  <si>
    <t>P100</t>
  </si>
  <si>
    <t>P101</t>
  </si>
  <si>
    <t>P102</t>
  </si>
  <si>
    <t>Hyb1 gap and concavity out</t>
  </si>
  <si>
    <t>P103</t>
  </si>
  <si>
    <t>P105</t>
  </si>
  <si>
    <t>Msy -37</t>
  </si>
  <si>
    <t>P104</t>
  </si>
  <si>
    <t>Msx 102</t>
  </si>
  <si>
    <t>midxf -24, hybrid heights out</t>
  </si>
  <si>
    <t>P106</t>
  </si>
  <si>
    <t>P107</t>
  </si>
  <si>
    <t>P108</t>
  </si>
  <si>
    <t>mhx 42</t>
  </si>
  <si>
    <t>P109</t>
  </si>
  <si>
    <t>P110</t>
  </si>
  <si>
    <t>Mhx, Mhy out</t>
  </si>
  <si>
    <t>P111</t>
  </si>
  <si>
    <t>1.1 Good for any barrel</t>
  </si>
  <si>
    <t>1.2 Good for B5/B6</t>
  </si>
  <si>
    <t>2.1 Pass for any barrel</t>
  </si>
  <si>
    <t>2.2 Pass for B5/B6</t>
  </si>
  <si>
    <t>3.1 Hold SB's</t>
  </si>
  <si>
    <t>3.2 Hold hybrid mounted modules</t>
  </si>
  <si>
    <t>4.1 Fail SB's</t>
  </si>
  <si>
    <t>4.2 Fail hybrid mounted modules</t>
  </si>
  <si>
    <t>5 Rework</t>
  </si>
  <si>
    <t>P112</t>
  </si>
  <si>
    <t>P113</t>
  </si>
  <si>
    <t>P114</t>
  </si>
  <si>
    <t>P115</t>
  </si>
  <si>
    <t>P116</t>
  </si>
  <si>
    <t>B5/B6 Preseries sensors</t>
  </si>
  <si>
    <t>B5/B6 Microdischarge&gt;350V</t>
  </si>
  <si>
    <t>B5/B6 Bad current Behaviour</t>
  </si>
  <si>
    <t>B5/B6 Bad visual features</t>
  </si>
  <si>
    <t>B5/B6 Thermistor &gt;1C</t>
  </si>
  <si>
    <t>B5/B6 b angle &gt;3 mrad</t>
  </si>
  <si>
    <t>B5/B6 Irradiation aspects</t>
  </si>
  <si>
    <t>P117</t>
  </si>
  <si>
    <t>P118</t>
  </si>
  <si>
    <r>
      <t>In current spec,</t>
    </r>
    <r>
      <rPr>
        <b/>
        <u val="single"/>
        <sz val="10"/>
        <color indexed="10"/>
        <rFont val="Arial"/>
        <family val="2"/>
      </rPr>
      <t>Glue leakage bottom</t>
    </r>
  </si>
  <si>
    <r>
      <t>In current spec,</t>
    </r>
    <r>
      <rPr>
        <b/>
        <u val="single"/>
        <sz val="10"/>
        <color indexed="10"/>
        <rFont val="Arial"/>
        <family val="2"/>
      </rPr>
      <t>Minor glue leakage bottom</t>
    </r>
  </si>
  <si>
    <r>
      <t xml:space="preserve">In current spec, </t>
    </r>
    <r>
      <rPr>
        <b/>
        <u val="single"/>
        <sz val="10"/>
        <color indexed="10"/>
        <rFont val="Arial"/>
        <family val="2"/>
      </rPr>
      <t>glue leakage bottom</t>
    </r>
  </si>
  <si>
    <r>
      <t>Was in current spec,</t>
    </r>
    <r>
      <rPr>
        <b/>
        <sz val="10"/>
        <color indexed="10"/>
        <rFont val="Arial"/>
        <family val="2"/>
      </rPr>
      <t xml:space="preserve"> hybrid not attached one end</t>
    </r>
  </si>
  <si>
    <t>P119</t>
  </si>
  <si>
    <t>P120</t>
  </si>
  <si>
    <t>P121</t>
  </si>
  <si>
    <t>P122</t>
  </si>
  <si>
    <t>P123</t>
  </si>
  <si>
    <t>P124</t>
  </si>
  <si>
    <t>midyf -6.3</t>
  </si>
  <si>
    <t>stereo 0.138</t>
  </si>
  <si>
    <t>Started SB's</t>
  </si>
  <si>
    <t>SB's Sent for Classification</t>
  </si>
  <si>
    <t>Started hybrid mounted</t>
  </si>
  <si>
    <t>SB's classified</t>
  </si>
  <si>
    <t>Started wire bonding</t>
  </si>
  <si>
    <t>QA completed</t>
  </si>
  <si>
    <t>Modules sent for classification</t>
  </si>
  <si>
    <t>Hold SB Others</t>
  </si>
  <si>
    <t>Holde Module out of Pass Limit</t>
  </si>
  <si>
    <t>SB Fail sensor damaged</t>
  </si>
  <si>
    <t>SB Fail BB damaged</t>
  </si>
  <si>
    <t>SB Gross mechanical error</t>
  </si>
  <si>
    <t>SB Others</t>
  </si>
  <si>
    <t>Module sensor damaged</t>
  </si>
  <si>
    <t>Module BB damaged</t>
  </si>
  <si>
    <t>Module gross mech error</t>
  </si>
  <si>
    <t>Module abnormal leakage I</t>
  </si>
  <si>
    <t>Module too many bad channels</t>
  </si>
  <si>
    <t>Module ASICs nonreplaceable</t>
  </si>
  <si>
    <t>Module others</t>
  </si>
  <si>
    <t>replacing further visual inspe</t>
  </si>
  <si>
    <t>replacing cleaning</t>
  </si>
  <si>
    <t>mhx 32</t>
  </si>
  <si>
    <t>midxf 13</t>
  </si>
  <si>
    <t>Many out of spec, vac lost?</t>
  </si>
  <si>
    <t>midyf -5.4,High current needs too much conditioning</t>
  </si>
  <si>
    <t>In current spec, too much conditioning needed</t>
  </si>
  <si>
    <t>P199</t>
  </si>
  <si>
    <t>P200</t>
  </si>
  <si>
    <t>P201</t>
  </si>
  <si>
    <t>P202</t>
  </si>
  <si>
    <t>P203</t>
  </si>
  <si>
    <t>P204</t>
  </si>
  <si>
    <t>P205</t>
  </si>
  <si>
    <t>P206</t>
  </si>
  <si>
    <t>P207</t>
  </si>
  <si>
    <t>Not measured</t>
  </si>
  <si>
    <t>In current spec, tiny chip TR, no effect on I(V)</t>
  </si>
  <si>
    <t>In current spec, TR edge is chipped, I(V) OK after conditioning</t>
  </si>
  <si>
    <t>In current spec, scratch TL in region from met frame, reinspect</t>
  </si>
  <si>
    <t>In current spec, chip TL in region of met frame arm</t>
  </si>
  <si>
    <t>P196</t>
  </si>
  <si>
    <t>P197</t>
  </si>
  <si>
    <t>P198</t>
  </si>
  <si>
    <t>-------------------&lt;Parameters&gt;--------------&gt;</t>
  </si>
  <si>
    <t>Mhx</t>
  </si>
  <si>
    <t>Mhy</t>
  </si>
  <si>
    <t>Msx</t>
  </si>
  <si>
    <t>Msy</t>
  </si>
  <si>
    <t>Sepf</t>
  </si>
  <si>
    <t>Sepb</t>
  </si>
  <si>
    <t>Midxf</t>
  </si>
  <si>
    <t>Midyf</t>
  </si>
  <si>
    <t>Stereo</t>
  </si>
  <si>
    <t>a1</t>
  </si>
  <si>
    <t>a2</t>
  </si>
  <si>
    <t>a3</t>
  </si>
  <si>
    <t>a4</t>
  </si>
  <si>
    <t>hymxf</t>
  </si>
  <si>
    <t>hymyf</t>
  </si>
  <si>
    <t>hymaf</t>
  </si>
  <si>
    <t>hymxb</t>
  </si>
  <si>
    <t>hymyb</t>
  </si>
  <si>
    <t>hymab</t>
  </si>
  <si>
    <t>conp1x</t>
  </si>
  <si>
    <t>conp1y</t>
  </si>
  <si>
    <t>--------------------&lt;Units&gt;----------------------&gt;</t>
  </si>
  <si>
    <t>mm</t>
  </si>
  <si>
    <t>mrad</t>
  </si>
  <si>
    <t>um</t>
  </si>
  <si>
    <t>--------------------&lt;Tolerances&gt;--------------&gt;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</si>
</sst>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0"/>
    <numFmt numFmtId="168" formatCode="0.000000"/>
    <numFmt numFmtId="169" formatCode="00000"/>
    <numFmt numFmtId="170" formatCode="0.0"/>
    <numFmt numFmtId="171" formatCode="0.00000000"/>
    <numFmt numFmtId="172" formatCode="m/d\ h:mm"/>
  </numFmts>
  <fonts count="2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sz val="8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Symbol"/>
      <family val="1"/>
    </font>
    <font>
      <u val="single"/>
      <sz val="10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sz val="12"/>
      <name val="Arial"/>
      <family val="0"/>
    </font>
    <font>
      <b/>
      <sz val="15.25"/>
      <name val="Arial"/>
      <family val="0"/>
    </font>
    <font>
      <sz val="9.25"/>
      <name val="Arial"/>
      <family val="0"/>
    </font>
    <font>
      <b/>
      <sz val="11.25"/>
      <name val="Arial"/>
      <family val="0"/>
    </font>
    <font>
      <b/>
      <sz val="9.25"/>
      <name val="Arial"/>
      <family val="0"/>
    </font>
    <font>
      <u val="single"/>
      <sz val="10"/>
      <name val="Arial"/>
      <family val="2"/>
    </font>
    <font>
      <b/>
      <sz val="10"/>
      <color indexed="8"/>
      <name val="Arial"/>
      <family val="0"/>
    </font>
    <font>
      <i/>
      <sz val="10"/>
      <color indexed="12"/>
      <name val="Arial"/>
      <family val="0"/>
    </font>
    <font>
      <b/>
      <sz val="10"/>
      <color indexed="16"/>
      <name val="Arial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mediumGray">
        <bgColor indexed="13"/>
      </patternFill>
    </fill>
    <fill>
      <patternFill patternType="mediumGray">
        <bgColor indexed="51"/>
      </patternFill>
    </fill>
    <fill>
      <patternFill patternType="lightGray">
        <bgColor indexed="43"/>
      </patternFill>
    </fill>
    <fill>
      <patternFill patternType="lightGray"/>
    </fill>
    <fill>
      <patternFill patternType="gray06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Font="1" applyAlignment="1">
      <alignment/>
    </xf>
    <xf numFmtId="15" fontId="0" fillId="0" borderId="0" xfId="0" applyNumberFormat="1" applyAlignment="1">
      <alignment/>
    </xf>
    <xf numFmtId="1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 textRotation="90"/>
    </xf>
    <xf numFmtId="0" fontId="1" fillId="0" borderId="0" xfId="0" applyFont="1" applyAlignment="1">
      <alignment horizontal="center"/>
    </xf>
    <xf numFmtId="0" fontId="1" fillId="0" borderId="0" xfId="0" applyFont="1" applyAlignment="1">
      <alignment textRotation="90"/>
    </xf>
    <xf numFmtId="0" fontId="1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right"/>
    </xf>
    <xf numFmtId="2" fontId="4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49" fontId="0" fillId="0" borderId="0" xfId="0" applyNumberFormat="1" applyFont="1" applyBorder="1" applyAlignment="1">
      <alignment horizontal="right" vertical="center"/>
    </xf>
    <xf numFmtId="1" fontId="0" fillId="0" borderId="0" xfId="0" applyNumberFormat="1" applyFill="1" applyBorder="1" applyAlignment="1">
      <alignment/>
    </xf>
    <xf numFmtId="9" fontId="1" fillId="0" borderId="0" xfId="0" applyNumberFormat="1" applyFont="1" applyAlignment="1">
      <alignment horizontal="center"/>
    </xf>
    <xf numFmtId="1" fontId="4" fillId="0" borderId="0" xfId="0" applyNumberFormat="1" applyFont="1" applyAlignment="1">
      <alignment/>
    </xf>
    <xf numFmtId="169" fontId="0" fillId="2" borderId="0" xfId="0" applyNumberFormat="1" applyFill="1" applyAlignment="1">
      <alignment/>
    </xf>
    <xf numFmtId="2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11" fillId="2" borderId="0" xfId="0" applyFont="1" applyFill="1" applyAlignment="1">
      <alignment/>
    </xf>
    <xf numFmtId="1" fontId="11" fillId="2" borderId="0" xfId="0" applyNumberFormat="1" applyFont="1" applyFill="1" applyAlignment="1">
      <alignment/>
    </xf>
    <xf numFmtId="0" fontId="13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2" fontId="12" fillId="2" borderId="0" xfId="0" applyNumberFormat="1" applyFont="1" applyFill="1" applyAlignment="1">
      <alignment/>
    </xf>
    <xf numFmtId="1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/>
    </xf>
    <xf numFmtId="2" fontId="0" fillId="2" borderId="0" xfId="0" applyNumberFormat="1" applyFont="1" applyFill="1" applyAlignment="1">
      <alignment/>
    </xf>
    <xf numFmtId="169" fontId="0" fillId="3" borderId="0" xfId="0" applyNumberFormat="1" applyFill="1" applyAlignment="1">
      <alignment/>
    </xf>
    <xf numFmtId="2" fontId="0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/>
    </xf>
    <xf numFmtId="0" fontId="11" fillId="3" borderId="0" xfId="0" applyFont="1" applyFill="1" applyAlignment="1">
      <alignment/>
    </xf>
    <xf numFmtId="2" fontId="0" fillId="3" borderId="0" xfId="0" applyNumberFormat="1" applyFont="1" applyFill="1" applyBorder="1" applyAlignment="1">
      <alignment/>
    </xf>
    <xf numFmtId="2" fontId="0" fillId="3" borderId="0" xfId="0" applyNumberFormat="1" applyFill="1" applyAlignment="1">
      <alignment/>
    </xf>
    <xf numFmtId="0" fontId="1" fillId="0" borderId="1" xfId="0" applyFont="1" applyBorder="1" applyAlignment="1">
      <alignment textRotation="90" wrapText="1"/>
    </xf>
    <xf numFmtId="0" fontId="1" fillId="0" borderId="2" xfId="0" applyFont="1" applyBorder="1" applyAlignment="1">
      <alignment textRotation="90" wrapText="1"/>
    </xf>
    <xf numFmtId="0" fontId="1" fillId="0" borderId="3" xfId="0" applyNumberFormat="1" applyFont="1" applyBorder="1" applyAlignment="1">
      <alignment textRotation="90" wrapText="1"/>
    </xf>
    <xf numFmtId="0" fontId="1" fillId="0" borderId="1" xfId="0" applyNumberFormat="1" applyFont="1" applyBorder="1" applyAlignment="1">
      <alignment textRotation="90" wrapText="1"/>
    </xf>
    <xf numFmtId="0" fontId="1" fillId="0" borderId="2" xfId="0" applyNumberFormat="1" applyFont="1" applyBorder="1" applyAlignment="1">
      <alignment textRotation="90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69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0" fillId="0" borderId="0" xfId="0" applyFill="1" applyBorder="1" applyAlignment="1">
      <alignment/>
    </xf>
    <xf numFmtId="1" fontId="1" fillId="0" borderId="0" xfId="0" applyNumberFormat="1" applyFont="1" applyAlignment="1">
      <alignment textRotation="90"/>
    </xf>
    <xf numFmtId="1" fontId="0" fillId="2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/>
    </xf>
    <xf numFmtId="1" fontId="0" fillId="2" borderId="0" xfId="0" applyNumberFormat="1" applyFill="1" applyAlignment="1">
      <alignment/>
    </xf>
    <xf numFmtId="1" fontId="12" fillId="2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1" fontId="0" fillId="3" borderId="0" xfId="0" applyNumberFormat="1" applyFont="1" applyFill="1" applyAlignment="1">
      <alignment/>
    </xf>
    <xf numFmtId="1" fontId="0" fillId="0" borderId="0" xfId="0" applyNumberFormat="1" applyFont="1" applyFill="1" applyBorder="1" applyAlignment="1">
      <alignment/>
    </xf>
    <xf numFmtId="1" fontId="0" fillId="3" borderId="0" xfId="0" applyNumberFormat="1" applyFont="1" applyFill="1" applyBorder="1" applyAlignment="1">
      <alignment/>
    </xf>
    <xf numFmtId="1" fontId="0" fillId="3" borderId="0" xfId="0" applyNumberFormat="1" applyFill="1" applyAlignment="1">
      <alignment/>
    </xf>
    <xf numFmtId="1" fontId="0" fillId="4" borderId="0" xfId="0" applyNumberFormat="1" applyFill="1" applyAlignment="1">
      <alignment/>
    </xf>
    <xf numFmtId="0" fontId="0" fillId="4" borderId="0" xfId="0" applyFont="1" applyFill="1" applyAlignment="1">
      <alignment/>
    </xf>
    <xf numFmtId="0" fontId="0" fillId="4" borderId="0" xfId="0" applyFill="1" applyAlignment="1">
      <alignment/>
    </xf>
    <xf numFmtId="2" fontId="0" fillId="4" borderId="0" xfId="0" applyNumberFormat="1" applyFill="1" applyAlignment="1">
      <alignment/>
    </xf>
    <xf numFmtId="0" fontId="0" fillId="4" borderId="0" xfId="0" applyFill="1" applyAlignment="1">
      <alignment horizontal="center"/>
    </xf>
    <xf numFmtId="0" fontId="11" fillId="4" borderId="0" xfId="0" applyFont="1" applyFill="1" applyAlignment="1">
      <alignment/>
    </xf>
    <xf numFmtId="0" fontId="0" fillId="5" borderId="0" xfId="0" applyFill="1" applyAlignment="1">
      <alignment/>
    </xf>
    <xf numFmtId="0" fontId="0" fillId="5" borderId="0" xfId="0" applyFont="1" applyFill="1" applyAlignment="1">
      <alignment/>
    </xf>
    <xf numFmtId="0" fontId="12" fillId="5" borderId="0" xfId="0" applyFont="1" applyFill="1" applyAlignment="1">
      <alignment/>
    </xf>
    <xf numFmtId="1" fontId="4" fillId="5" borderId="0" xfId="0" applyNumberFormat="1" applyFont="1" applyFill="1" applyAlignment="1">
      <alignment/>
    </xf>
    <xf numFmtId="0" fontId="0" fillId="5" borderId="0" xfId="0" applyFill="1" applyAlignment="1">
      <alignment horizontal="center"/>
    </xf>
    <xf numFmtId="1" fontId="0" fillId="5" borderId="0" xfId="0" applyNumberFormat="1" applyFill="1" applyAlignment="1">
      <alignment/>
    </xf>
    <xf numFmtId="0" fontId="11" fillId="5" borderId="0" xfId="0" applyFont="1" applyFill="1" applyAlignment="1">
      <alignment/>
    </xf>
    <xf numFmtId="2" fontId="0" fillId="5" borderId="0" xfId="0" applyNumberFormat="1" applyFill="1" applyAlignment="1">
      <alignment/>
    </xf>
    <xf numFmtId="0" fontId="11" fillId="0" borderId="0" xfId="0" applyFont="1" applyAlignment="1">
      <alignment/>
    </xf>
    <xf numFmtId="169" fontId="0" fillId="5" borderId="0" xfId="0" applyNumberFormat="1" applyFill="1" applyAlignment="1">
      <alignment/>
    </xf>
    <xf numFmtId="2" fontId="12" fillId="5" borderId="0" xfId="0" applyNumberFormat="1" applyFont="1" applyFill="1" applyAlignment="1">
      <alignment/>
    </xf>
    <xf numFmtId="0" fontId="0" fillId="6" borderId="0" xfId="0" applyFont="1" applyFill="1" applyAlignment="1">
      <alignment/>
    </xf>
    <xf numFmtId="0" fontId="0" fillId="6" borderId="0" xfId="0" applyFill="1" applyAlignment="1">
      <alignment/>
    </xf>
    <xf numFmtId="1" fontId="0" fillId="6" borderId="0" xfId="0" applyNumberFormat="1" applyFill="1" applyAlignment="1">
      <alignment/>
    </xf>
    <xf numFmtId="0" fontId="0" fillId="6" borderId="0" xfId="0" applyFill="1" applyAlignment="1">
      <alignment horizontal="center"/>
    </xf>
    <xf numFmtId="0" fontId="11" fillId="6" borderId="0" xfId="0" applyFont="1" applyFill="1" applyAlignment="1">
      <alignment/>
    </xf>
    <xf numFmtId="2" fontId="0" fillId="2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3" borderId="0" xfId="0" applyFill="1" applyAlignment="1">
      <alignment/>
    </xf>
    <xf numFmtId="2" fontId="0" fillId="3" borderId="0" xfId="0" applyNumberFormat="1" applyFill="1" applyAlignment="1">
      <alignment/>
    </xf>
    <xf numFmtId="2" fontId="4" fillId="0" borderId="0" xfId="0" applyNumberFormat="1" applyFont="1" applyAlignment="1">
      <alignment/>
    </xf>
    <xf numFmtId="1" fontId="11" fillId="2" borderId="0" xfId="0" applyNumberFormat="1" applyFont="1" applyFill="1" applyAlignment="1">
      <alignment/>
    </xf>
    <xf numFmtId="2" fontId="0" fillId="2" borderId="0" xfId="0" applyNumberFormat="1" applyFill="1" applyAlignment="1">
      <alignment/>
    </xf>
    <xf numFmtId="1" fontId="4" fillId="0" borderId="0" xfId="0" applyNumberFormat="1" applyFont="1" applyAlignment="1">
      <alignment/>
    </xf>
    <xf numFmtId="2" fontId="0" fillId="4" borderId="0" xfId="0" applyNumberFormat="1" applyFill="1" applyAlignment="1">
      <alignment/>
    </xf>
    <xf numFmtId="2" fontId="12" fillId="5" borderId="0" xfId="0" applyNumberFormat="1" applyFont="1" applyFill="1" applyAlignment="1">
      <alignment/>
    </xf>
    <xf numFmtId="2" fontId="0" fillId="5" borderId="0" xfId="0" applyNumberFormat="1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1" borderId="0" xfId="0" applyFont="1" applyFill="1" applyAlignment="1">
      <alignment/>
    </xf>
    <xf numFmtId="169" fontId="0" fillId="1" borderId="0" xfId="0" applyNumberFormat="1" applyFill="1" applyAlignment="1">
      <alignment/>
    </xf>
    <xf numFmtId="2" fontId="0" fillId="1" borderId="0" xfId="0" applyNumberFormat="1" applyFill="1" applyAlignment="1">
      <alignment/>
    </xf>
    <xf numFmtId="1" fontId="0" fillId="1" borderId="0" xfId="0" applyNumberFormat="1" applyFill="1" applyAlignment="1">
      <alignment/>
    </xf>
    <xf numFmtId="2" fontId="0" fillId="1" borderId="0" xfId="0" applyNumberFormat="1" applyFill="1" applyAlignment="1">
      <alignment/>
    </xf>
    <xf numFmtId="0" fontId="0" fillId="1" borderId="0" xfId="0" applyFill="1" applyAlignment="1">
      <alignment/>
    </xf>
    <xf numFmtId="0" fontId="0" fillId="1" borderId="0" xfId="0" applyFill="1" applyAlignment="1">
      <alignment horizontal="center"/>
    </xf>
    <xf numFmtId="2" fontId="1" fillId="1" borderId="0" xfId="0" applyNumberFormat="1" applyFont="1" applyFill="1" applyAlignment="1">
      <alignment/>
    </xf>
    <xf numFmtId="0" fontId="11" fillId="1" borderId="0" xfId="0" applyFont="1" applyFill="1" applyAlignment="1">
      <alignment/>
    </xf>
    <xf numFmtId="0" fontId="12" fillId="3" borderId="0" xfId="0" applyFont="1" applyFill="1" applyAlignment="1">
      <alignment/>
    </xf>
    <xf numFmtId="1" fontId="0" fillId="0" borderId="0" xfId="0" applyNumberFormat="1" applyAlignment="1">
      <alignment/>
    </xf>
    <xf numFmtId="0" fontId="12" fillId="0" borderId="1" xfId="0" applyFont="1" applyBorder="1" applyAlignment="1">
      <alignment textRotation="90" wrapText="1"/>
    </xf>
    <xf numFmtId="0" fontId="12" fillId="0" borderId="0" xfId="0" applyNumberFormat="1" applyFont="1" applyBorder="1" applyAlignment="1">
      <alignment textRotation="90" wrapText="1"/>
    </xf>
    <xf numFmtId="1" fontId="0" fillId="0" borderId="0" xfId="0" applyNumberFormat="1" applyFont="1" applyAlignment="1">
      <alignment/>
    </xf>
    <xf numFmtId="1" fontId="0" fillId="0" borderId="0" xfId="0" applyNumberFormat="1" applyFont="1" applyFill="1" applyAlignment="1">
      <alignment/>
    </xf>
    <xf numFmtId="1" fontId="4" fillId="2" borderId="0" xfId="0" applyNumberFormat="1" applyFont="1" applyFill="1" applyAlignment="1">
      <alignment/>
    </xf>
    <xf numFmtId="1" fontId="0" fillId="3" borderId="0" xfId="0" applyNumberFormat="1" applyFill="1" applyAlignment="1">
      <alignment/>
    </xf>
    <xf numFmtId="1" fontId="0" fillId="2" borderId="0" xfId="0" applyNumberFormat="1" applyFill="1" applyAlignment="1">
      <alignment/>
    </xf>
    <xf numFmtId="1" fontId="12" fillId="3" borderId="0" xfId="0" applyNumberFormat="1" applyFont="1" applyFill="1" applyAlignment="1">
      <alignment/>
    </xf>
    <xf numFmtId="1" fontId="0" fillId="4" borderId="0" xfId="0" applyNumberFormat="1" applyFill="1" applyAlignment="1">
      <alignment/>
    </xf>
    <xf numFmtId="1" fontId="12" fillId="5" borderId="0" xfId="0" applyNumberFormat="1" applyFont="1" applyFill="1" applyAlignment="1">
      <alignment/>
    </xf>
    <xf numFmtId="1" fontId="0" fillId="1" borderId="0" xfId="0" applyNumberFormat="1" applyFill="1" applyAlignment="1">
      <alignment/>
    </xf>
    <xf numFmtId="1" fontId="0" fillId="5" borderId="0" xfId="0" applyNumberFormat="1" applyFill="1" applyAlignment="1">
      <alignment/>
    </xf>
    <xf numFmtId="1" fontId="0" fillId="6" borderId="0" xfId="0" applyNumberFormat="1" applyFill="1" applyAlignment="1">
      <alignment/>
    </xf>
    <xf numFmtId="0" fontId="0" fillId="1" borderId="0" xfId="0" applyFill="1" applyAlignment="1">
      <alignment/>
    </xf>
    <xf numFmtId="2" fontId="4" fillId="1" borderId="0" xfId="0" applyNumberFormat="1" applyFont="1" applyFill="1" applyAlignment="1">
      <alignment/>
    </xf>
    <xf numFmtId="169" fontId="0" fillId="5" borderId="0" xfId="0" applyNumberFormat="1" applyFill="1" applyAlignment="1">
      <alignment horizontal="right"/>
    </xf>
    <xf numFmtId="169" fontId="0" fillId="6" borderId="0" xfId="0" applyNumberFormat="1" applyFill="1" applyAlignment="1">
      <alignment/>
    </xf>
    <xf numFmtId="2" fontId="0" fillId="6" borderId="0" xfId="0" applyNumberFormat="1" applyFill="1" applyAlignment="1">
      <alignment/>
    </xf>
    <xf numFmtId="2" fontId="0" fillId="6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1" borderId="0" xfId="0" applyFont="1" applyFill="1" applyAlignment="1">
      <alignment/>
    </xf>
    <xf numFmtId="2" fontId="12" fillId="1" borderId="0" xfId="0" applyNumberFormat="1" applyFont="1" applyFill="1" applyAlignment="1">
      <alignment/>
    </xf>
    <xf numFmtId="1" fontId="12" fillId="1" borderId="0" xfId="0" applyNumberFormat="1" applyFont="1" applyFill="1" applyAlignment="1">
      <alignment/>
    </xf>
    <xf numFmtId="0" fontId="4" fillId="1" borderId="0" xfId="0" applyFont="1" applyFill="1" applyAlignment="1">
      <alignment horizontal="center"/>
    </xf>
    <xf numFmtId="0" fontId="13" fillId="1" borderId="0" xfId="0" applyFont="1" applyFill="1" applyAlignment="1">
      <alignment/>
    </xf>
    <xf numFmtId="2" fontId="0" fillId="1" borderId="0" xfId="0" applyNumberFormat="1" applyFont="1" applyFill="1" applyAlignment="1">
      <alignment/>
    </xf>
    <xf numFmtId="1" fontId="0" fillId="1" borderId="0" xfId="0" applyNumberFormat="1" applyFont="1" applyFill="1" applyAlignment="1">
      <alignment/>
    </xf>
    <xf numFmtId="2" fontId="0" fillId="1" borderId="0" xfId="0" applyNumberFormat="1" applyFont="1" applyFill="1" applyAlignment="1">
      <alignment/>
    </xf>
    <xf numFmtId="0" fontId="8" fillId="1" borderId="0" xfId="0" applyFont="1" applyFill="1" applyAlignment="1">
      <alignment/>
    </xf>
    <xf numFmtId="1" fontId="0" fillId="1" borderId="0" xfId="0" applyNumberFormat="1" applyFont="1" applyFill="1" applyAlignment="1">
      <alignment/>
    </xf>
    <xf numFmtId="2" fontId="0" fillId="1" borderId="0" xfId="0" applyNumberFormat="1" applyFont="1" applyFill="1" applyAlignment="1">
      <alignment/>
    </xf>
    <xf numFmtId="1" fontId="0" fillId="1" borderId="0" xfId="0" applyNumberFormat="1" applyFont="1" applyFill="1" applyAlignment="1">
      <alignment/>
    </xf>
    <xf numFmtId="0" fontId="0" fillId="1" borderId="0" xfId="0" applyFont="1" applyFill="1" applyAlignment="1">
      <alignment/>
    </xf>
    <xf numFmtId="2" fontId="0" fillId="1" borderId="0" xfId="0" applyNumberFormat="1" applyFont="1" applyFill="1" applyAlignment="1">
      <alignment horizontal="center"/>
    </xf>
    <xf numFmtId="1" fontId="0" fillId="1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169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11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" fontId="4" fillId="1" borderId="0" xfId="0" applyNumberFormat="1" applyFont="1" applyFill="1" applyAlignment="1">
      <alignment/>
    </xf>
    <xf numFmtId="1" fontId="4" fillId="1" borderId="0" xfId="0" applyNumberFormat="1" applyFont="1" applyFill="1" applyAlignment="1">
      <alignment/>
    </xf>
    <xf numFmtId="0" fontId="1" fillId="0" borderId="0" xfId="0" applyFont="1" applyAlignment="1">
      <alignment horizontal="left"/>
    </xf>
    <xf numFmtId="9" fontId="1" fillId="0" borderId="0" xfId="21" applyFont="1" applyAlignment="1">
      <alignment/>
    </xf>
    <xf numFmtId="0" fontId="4" fillId="5" borderId="0" xfId="0" applyFont="1" applyFill="1" applyAlignment="1">
      <alignment/>
    </xf>
    <xf numFmtId="0" fontId="19" fillId="0" borderId="0" xfId="0" applyFont="1" applyAlignment="1">
      <alignment/>
    </xf>
    <xf numFmtId="0" fontId="19" fillId="2" borderId="0" xfId="0" applyFont="1" applyFill="1" applyAlignment="1">
      <alignment/>
    </xf>
    <xf numFmtId="170" fontId="0" fillId="5" borderId="0" xfId="0" applyNumberFormat="1" applyFill="1" applyAlignment="1">
      <alignment/>
    </xf>
    <xf numFmtId="170" fontId="12" fillId="5" borderId="0" xfId="0" applyNumberFormat="1" applyFont="1" applyFill="1" applyAlignment="1">
      <alignment/>
    </xf>
    <xf numFmtId="0" fontId="4" fillId="1" borderId="0" xfId="0" applyFont="1" applyFill="1" applyAlignment="1">
      <alignment/>
    </xf>
    <xf numFmtId="0" fontId="19" fillId="5" borderId="0" xfId="0" applyFont="1" applyFill="1" applyAlignment="1">
      <alignment/>
    </xf>
    <xf numFmtId="0" fontId="1" fillId="0" borderId="0" xfId="0" applyFont="1" applyAlignment="1">
      <alignment horizontal="left" wrapText="1"/>
    </xf>
    <xf numFmtId="9" fontId="0" fillId="0" borderId="0" xfId="2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2" fillId="0" borderId="0" xfId="0" applyFont="1" applyAlignment="1">
      <alignment/>
    </xf>
    <xf numFmtId="2" fontId="0" fillId="5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As of October 6, 2003</a:t>
            </a:r>
          </a:p>
        </c:rich>
      </c:tx>
      <c:layout>
        <c:manualLayout>
          <c:xMode val="factor"/>
          <c:yMode val="factor"/>
          <c:x val="-0.0017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10425"/>
          <c:w val="0.64575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ProductionSummary!$C$1</c:f>
              <c:strCache>
                <c:ptCount val="1"/>
                <c:pt idx="0">
                  <c:v>Hybrids up to Fanouts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ProductionSummary!$C$2:$C$47</c:f>
              <c:numCache/>
            </c:numRef>
          </c:val>
          <c:smooth val="0"/>
        </c:ser>
        <c:ser>
          <c:idx val="1"/>
          <c:order val="1"/>
          <c:tx>
            <c:strRef>
              <c:f>ProductionSummary!$D$1</c:f>
              <c:strCache>
                <c:ptCount val="1"/>
                <c:pt idx="0">
                  <c:v>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ProductionSummary!$D$2:$D$47</c:f>
              <c:numCache/>
            </c:numRef>
          </c:val>
          <c:smooth val="0"/>
        </c:ser>
        <c:ser>
          <c:idx val="2"/>
          <c:order val="2"/>
          <c:tx>
            <c:strRef>
              <c:f>ProductionSummary!$E$1</c:f>
              <c:strCache>
                <c:ptCount val="1"/>
                <c:pt idx="0">
                  <c:v>Modules Completed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ProductionSummary!$A$2:$A$47</c:f>
              <c:strCache/>
            </c:strRef>
          </c:cat>
          <c:val>
            <c:numRef>
              <c:f>ProductionSummary!$E$2:$E$47</c:f>
              <c:numCache/>
            </c:numRef>
          </c:val>
          <c:smooth val="0"/>
        </c:ser>
        <c:ser>
          <c:idx val="3"/>
          <c:order val="3"/>
          <c:tx>
            <c:strRef>
              <c:f>ProductionSummary!$B$1</c:f>
              <c:strCache>
                <c:ptCount val="1"/>
                <c:pt idx="0">
                  <c:v>Hybrids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ProductionSummary!$B$2:$B$47</c:f>
              <c:numCache/>
            </c:numRef>
          </c:val>
          <c:smooth val="0"/>
        </c:ser>
        <c:marker val="1"/>
        <c:axId val="62081180"/>
        <c:axId val="28636365"/>
      </c:lineChart>
      <c:dateAx>
        <c:axId val="62081180"/>
        <c:scaling>
          <c:orientation val="minMax"/>
          <c:max val="381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636365"/>
        <c:crosses val="autoZero"/>
        <c:auto val="0"/>
        <c:noMultiLvlLbl val="0"/>
      </c:dateAx>
      <c:valAx>
        <c:axId val="28636365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081180"/>
        <c:crossesAt val="1"/>
        <c:crossBetween val="between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As of October 6,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ProductionSummary!$C$1</c:f>
              <c:strCache>
                <c:ptCount val="1"/>
                <c:pt idx="0">
                  <c:v>Hybrids up to Fanouts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ProductionSummary!$C$2:$C$47</c:f>
              <c:numCache/>
            </c:numRef>
          </c:val>
          <c:smooth val="0"/>
        </c:ser>
        <c:ser>
          <c:idx val="1"/>
          <c:order val="1"/>
          <c:tx>
            <c:strRef>
              <c:f>ProductionSummary!$D$1</c:f>
              <c:strCache>
                <c:ptCount val="1"/>
                <c:pt idx="0">
                  <c:v>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ProductionSummary!$D$2:$D$47</c:f>
              <c:numCache/>
            </c:numRef>
          </c:val>
          <c:smooth val="0"/>
        </c:ser>
        <c:ser>
          <c:idx val="2"/>
          <c:order val="2"/>
          <c:tx>
            <c:strRef>
              <c:f>ProductionSummary!$E$1</c:f>
              <c:strCache>
                <c:ptCount val="1"/>
                <c:pt idx="0">
                  <c:v>Modules Completed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ProductionSummary!$A$2:$A$47</c:f>
              <c:strCache/>
            </c:strRef>
          </c:cat>
          <c:val>
            <c:numRef>
              <c:f>ProductionSummary!$E$2:$E$47</c:f>
              <c:numCache/>
            </c:numRef>
          </c:val>
          <c:smooth val="0"/>
        </c:ser>
        <c:ser>
          <c:idx val="3"/>
          <c:order val="3"/>
          <c:tx>
            <c:strRef>
              <c:f>ProductionSummary!$B$1</c:f>
              <c:strCache>
                <c:ptCount val="1"/>
                <c:pt idx="0">
                  <c:v>Hybrids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ProductionSummary!$B$2:$B$47</c:f>
              <c:numCache/>
            </c:numRef>
          </c:val>
          <c:smooth val="0"/>
        </c:ser>
        <c:marker val="1"/>
        <c:axId val="64492754"/>
        <c:axId val="12170555"/>
      </c:lineChart>
      <c:dateAx>
        <c:axId val="644927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170555"/>
        <c:crosses val="autoZero"/>
        <c:auto val="0"/>
        <c:noMultiLvlLbl val="0"/>
      </c:dateAx>
      <c:valAx>
        <c:axId val="12170555"/>
        <c:scaling>
          <c:orientation val="minMax"/>
          <c:max val="2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492754"/>
        <c:crossesAt val="1"/>
        <c:crossBetween val="between"/>
        <c:dispUnits/>
        <c:majorUnit val="2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Total bad channels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(ModuleSummary!$A$2:$A$41,ModuleSummary!$A$43:$A$82,ModuleSummary!$A$84:$A$123,ModuleSummary!$A$125:$A$164,ModuleSummary!$A$166:$A$191)</c:f>
              <c:strCache>
                <c:ptCount val="186"/>
                <c:pt idx="0">
                  <c:v>P001</c:v>
                </c:pt>
                <c:pt idx="1">
                  <c:v>P002</c:v>
                </c:pt>
                <c:pt idx="2">
                  <c:v>P003</c:v>
                </c:pt>
                <c:pt idx="3">
                  <c:v>P004</c:v>
                </c:pt>
                <c:pt idx="4">
                  <c:v>P005</c:v>
                </c:pt>
                <c:pt idx="5">
                  <c:v>P006</c:v>
                </c:pt>
                <c:pt idx="6">
                  <c:v>P007</c:v>
                </c:pt>
                <c:pt idx="7">
                  <c:v>P008</c:v>
                </c:pt>
                <c:pt idx="8">
                  <c:v>P009</c:v>
                </c:pt>
                <c:pt idx="9">
                  <c:v>P010</c:v>
                </c:pt>
                <c:pt idx="10">
                  <c:v>P011</c:v>
                </c:pt>
                <c:pt idx="11">
                  <c:v>P012</c:v>
                </c:pt>
                <c:pt idx="12">
                  <c:v>P013</c:v>
                </c:pt>
                <c:pt idx="13">
                  <c:v>P014</c:v>
                </c:pt>
                <c:pt idx="14">
                  <c:v>P015</c:v>
                </c:pt>
                <c:pt idx="15">
                  <c:v>P016</c:v>
                </c:pt>
                <c:pt idx="16">
                  <c:v>P017</c:v>
                </c:pt>
                <c:pt idx="17">
                  <c:v>P018</c:v>
                </c:pt>
                <c:pt idx="18">
                  <c:v>P019</c:v>
                </c:pt>
                <c:pt idx="19">
                  <c:v>P020</c:v>
                </c:pt>
                <c:pt idx="20">
                  <c:v>P021</c:v>
                </c:pt>
                <c:pt idx="21">
                  <c:v>P022</c:v>
                </c:pt>
                <c:pt idx="22">
                  <c:v>P023</c:v>
                </c:pt>
                <c:pt idx="23">
                  <c:v>P024</c:v>
                </c:pt>
                <c:pt idx="24">
                  <c:v>P025</c:v>
                </c:pt>
                <c:pt idx="25">
                  <c:v>P026</c:v>
                </c:pt>
                <c:pt idx="26">
                  <c:v>P027</c:v>
                </c:pt>
                <c:pt idx="27">
                  <c:v>P028</c:v>
                </c:pt>
                <c:pt idx="28">
                  <c:v>P029 </c:v>
                </c:pt>
                <c:pt idx="29">
                  <c:v>P030</c:v>
                </c:pt>
                <c:pt idx="30">
                  <c:v>P031</c:v>
                </c:pt>
                <c:pt idx="31">
                  <c:v>P032</c:v>
                </c:pt>
                <c:pt idx="32">
                  <c:v>P033</c:v>
                </c:pt>
                <c:pt idx="33">
                  <c:v>P034</c:v>
                </c:pt>
                <c:pt idx="34">
                  <c:v>P035</c:v>
                </c:pt>
                <c:pt idx="35">
                  <c:v>P036</c:v>
                </c:pt>
                <c:pt idx="36">
                  <c:v>P037</c:v>
                </c:pt>
                <c:pt idx="37">
                  <c:v>P038</c:v>
                </c:pt>
                <c:pt idx="38">
                  <c:v>P039</c:v>
                </c:pt>
                <c:pt idx="39">
                  <c:v>P040</c:v>
                </c:pt>
                <c:pt idx="40">
                  <c:v>P041</c:v>
                </c:pt>
                <c:pt idx="41">
                  <c:v>P042</c:v>
                </c:pt>
                <c:pt idx="42">
                  <c:v>P043</c:v>
                </c:pt>
                <c:pt idx="43">
                  <c:v>P044</c:v>
                </c:pt>
                <c:pt idx="44">
                  <c:v>P045</c:v>
                </c:pt>
                <c:pt idx="45">
                  <c:v>P046</c:v>
                </c:pt>
                <c:pt idx="46">
                  <c:v>P047</c:v>
                </c:pt>
                <c:pt idx="47">
                  <c:v>P048</c:v>
                </c:pt>
                <c:pt idx="48">
                  <c:v>P049</c:v>
                </c:pt>
                <c:pt idx="49">
                  <c:v>P050</c:v>
                </c:pt>
                <c:pt idx="50">
                  <c:v>P051</c:v>
                </c:pt>
                <c:pt idx="51">
                  <c:v>P052</c:v>
                </c:pt>
                <c:pt idx="52">
                  <c:v>P053</c:v>
                </c:pt>
                <c:pt idx="53">
                  <c:v>P054</c:v>
                </c:pt>
                <c:pt idx="54">
                  <c:v>P055</c:v>
                </c:pt>
                <c:pt idx="55">
                  <c:v>P056</c:v>
                </c:pt>
                <c:pt idx="56">
                  <c:v>P057</c:v>
                </c:pt>
                <c:pt idx="57">
                  <c:v>P058</c:v>
                </c:pt>
                <c:pt idx="58">
                  <c:v>P059</c:v>
                </c:pt>
                <c:pt idx="59">
                  <c:v>P060</c:v>
                </c:pt>
                <c:pt idx="60">
                  <c:v>P061</c:v>
                </c:pt>
                <c:pt idx="61">
                  <c:v>P062</c:v>
                </c:pt>
                <c:pt idx="62">
                  <c:v>P063</c:v>
                </c:pt>
                <c:pt idx="63">
                  <c:v>P064</c:v>
                </c:pt>
                <c:pt idx="64">
                  <c:v>P065</c:v>
                </c:pt>
                <c:pt idx="65">
                  <c:v>P066</c:v>
                </c:pt>
                <c:pt idx="66">
                  <c:v>P067</c:v>
                </c:pt>
                <c:pt idx="67">
                  <c:v>P068</c:v>
                </c:pt>
                <c:pt idx="68">
                  <c:v>P069</c:v>
                </c:pt>
                <c:pt idx="69">
                  <c:v>P070</c:v>
                </c:pt>
                <c:pt idx="70">
                  <c:v>P071</c:v>
                </c:pt>
                <c:pt idx="71">
                  <c:v>P072</c:v>
                </c:pt>
                <c:pt idx="72">
                  <c:v>P073</c:v>
                </c:pt>
                <c:pt idx="73">
                  <c:v>P074</c:v>
                </c:pt>
                <c:pt idx="74">
                  <c:v>P075</c:v>
                </c:pt>
                <c:pt idx="75">
                  <c:v>P076</c:v>
                </c:pt>
                <c:pt idx="76">
                  <c:v>P077</c:v>
                </c:pt>
                <c:pt idx="77">
                  <c:v>P078</c:v>
                </c:pt>
                <c:pt idx="78">
                  <c:v>P079</c:v>
                </c:pt>
                <c:pt idx="79">
                  <c:v>P080</c:v>
                </c:pt>
                <c:pt idx="80">
                  <c:v>P081</c:v>
                </c:pt>
                <c:pt idx="81">
                  <c:v>P082</c:v>
                </c:pt>
                <c:pt idx="82">
                  <c:v>P083</c:v>
                </c:pt>
                <c:pt idx="83">
                  <c:v>P084</c:v>
                </c:pt>
                <c:pt idx="84">
                  <c:v>P085</c:v>
                </c:pt>
                <c:pt idx="85">
                  <c:v>P086</c:v>
                </c:pt>
                <c:pt idx="86">
                  <c:v>P087</c:v>
                </c:pt>
                <c:pt idx="87">
                  <c:v>P088</c:v>
                </c:pt>
                <c:pt idx="88">
                  <c:v>P089</c:v>
                </c:pt>
                <c:pt idx="89">
                  <c:v>P090</c:v>
                </c:pt>
                <c:pt idx="90">
                  <c:v>P091</c:v>
                </c:pt>
                <c:pt idx="91">
                  <c:v>P092</c:v>
                </c:pt>
                <c:pt idx="92">
                  <c:v>P093</c:v>
                </c:pt>
                <c:pt idx="93">
                  <c:v>P094</c:v>
                </c:pt>
                <c:pt idx="94">
                  <c:v>P095</c:v>
                </c:pt>
                <c:pt idx="95">
                  <c:v>P096</c:v>
                </c:pt>
                <c:pt idx="96">
                  <c:v>P097</c:v>
                </c:pt>
                <c:pt idx="97">
                  <c:v>P098</c:v>
                </c:pt>
                <c:pt idx="98">
                  <c:v>P099</c:v>
                </c:pt>
                <c:pt idx="99">
                  <c:v>P100</c:v>
                </c:pt>
                <c:pt idx="100">
                  <c:v>P101</c:v>
                </c:pt>
                <c:pt idx="101">
                  <c:v>P102</c:v>
                </c:pt>
                <c:pt idx="102">
                  <c:v>P103</c:v>
                </c:pt>
                <c:pt idx="103">
                  <c:v>P104</c:v>
                </c:pt>
                <c:pt idx="104">
                  <c:v>P105</c:v>
                </c:pt>
                <c:pt idx="105">
                  <c:v>P106</c:v>
                </c:pt>
                <c:pt idx="106">
                  <c:v>P107</c:v>
                </c:pt>
                <c:pt idx="107">
                  <c:v>P108</c:v>
                </c:pt>
                <c:pt idx="108">
                  <c:v>P109</c:v>
                </c:pt>
                <c:pt idx="109">
                  <c:v>P110</c:v>
                </c:pt>
                <c:pt idx="110">
                  <c:v>P111</c:v>
                </c:pt>
                <c:pt idx="111">
                  <c:v>P112</c:v>
                </c:pt>
                <c:pt idx="112">
                  <c:v>P113</c:v>
                </c:pt>
                <c:pt idx="113">
                  <c:v>P114</c:v>
                </c:pt>
                <c:pt idx="114">
                  <c:v>P115</c:v>
                </c:pt>
                <c:pt idx="115">
                  <c:v>P116</c:v>
                </c:pt>
                <c:pt idx="116">
                  <c:v>P117</c:v>
                </c:pt>
                <c:pt idx="117">
                  <c:v>P118</c:v>
                </c:pt>
                <c:pt idx="118">
                  <c:v>P119</c:v>
                </c:pt>
                <c:pt idx="119">
                  <c:v>P120</c:v>
                </c:pt>
                <c:pt idx="120">
                  <c:v>P121</c:v>
                </c:pt>
                <c:pt idx="121">
                  <c:v>P122</c:v>
                </c:pt>
                <c:pt idx="122">
                  <c:v>P123</c:v>
                </c:pt>
                <c:pt idx="123">
                  <c:v>P124</c:v>
                </c:pt>
                <c:pt idx="124">
                  <c:v>P125</c:v>
                </c:pt>
                <c:pt idx="125">
                  <c:v>P126</c:v>
                </c:pt>
                <c:pt idx="126">
                  <c:v>P127</c:v>
                </c:pt>
                <c:pt idx="127">
                  <c:v>P128</c:v>
                </c:pt>
                <c:pt idx="128">
                  <c:v>P129</c:v>
                </c:pt>
                <c:pt idx="129">
                  <c:v>P130</c:v>
                </c:pt>
                <c:pt idx="130">
                  <c:v>P131</c:v>
                </c:pt>
                <c:pt idx="131">
                  <c:v>P132</c:v>
                </c:pt>
                <c:pt idx="132">
                  <c:v>P133</c:v>
                </c:pt>
                <c:pt idx="133">
                  <c:v>P134</c:v>
                </c:pt>
                <c:pt idx="134">
                  <c:v>P135</c:v>
                </c:pt>
                <c:pt idx="135">
                  <c:v>P136</c:v>
                </c:pt>
                <c:pt idx="136">
                  <c:v>P137</c:v>
                </c:pt>
                <c:pt idx="137">
                  <c:v>P138</c:v>
                </c:pt>
                <c:pt idx="138">
                  <c:v>P139</c:v>
                </c:pt>
                <c:pt idx="139">
                  <c:v>P140</c:v>
                </c:pt>
                <c:pt idx="140">
                  <c:v>P141</c:v>
                </c:pt>
                <c:pt idx="141">
                  <c:v>P142</c:v>
                </c:pt>
                <c:pt idx="142">
                  <c:v>P143</c:v>
                </c:pt>
                <c:pt idx="143">
                  <c:v>P144</c:v>
                </c:pt>
                <c:pt idx="144">
                  <c:v>P145</c:v>
                </c:pt>
                <c:pt idx="145">
                  <c:v>P146</c:v>
                </c:pt>
                <c:pt idx="146">
                  <c:v>P147</c:v>
                </c:pt>
                <c:pt idx="147">
                  <c:v>P148</c:v>
                </c:pt>
                <c:pt idx="148">
                  <c:v>P149</c:v>
                </c:pt>
                <c:pt idx="149">
                  <c:v>P150</c:v>
                </c:pt>
                <c:pt idx="150">
                  <c:v>P151</c:v>
                </c:pt>
                <c:pt idx="151">
                  <c:v>P152</c:v>
                </c:pt>
                <c:pt idx="152">
                  <c:v>P153</c:v>
                </c:pt>
                <c:pt idx="153">
                  <c:v>P154</c:v>
                </c:pt>
                <c:pt idx="154">
                  <c:v>P155</c:v>
                </c:pt>
                <c:pt idx="155">
                  <c:v>P156</c:v>
                </c:pt>
                <c:pt idx="156">
                  <c:v>P157</c:v>
                </c:pt>
                <c:pt idx="157">
                  <c:v>P158</c:v>
                </c:pt>
                <c:pt idx="158">
                  <c:v>P159</c:v>
                </c:pt>
                <c:pt idx="159">
                  <c:v>P160</c:v>
                </c:pt>
                <c:pt idx="160">
                  <c:v>P161</c:v>
                </c:pt>
                <c:pt idx="161">
                  <c:v>P162</c:v>
                </c:pt>
                <c:pt idx="162">
                  <c:v>P163</c:v>
                </c:pt>
                <c:pt idx="163">
                  <c:v>P164</c:v>
                </c:pt>
                <c:pt idx="164">
                  <c:v>P165</c:v>
                </c:pt>
                <c:pt idx="165">
                  <c:v>P166</c:v>
                </c:pt>
                <c:pt idx="166">
                  <c:v>P167</c:v>
                </c:pt>
                <c:pt idx="167">
                  <c:v>P168</c:v>
                </c:pt>
                <c:pt idx="168">
                  <c:v>P169</c:v>
                </c:pt>
                <c:pt idx="169">
                  <c:v>P170</c:v>
                </c:pt>
                <c:pt idx="170">
                  <c:v>P171</c:v>
                </c:pt>
                <c:pt idx="171">
                  <c:v>P172</c:v>
                </c:pt>
                <c:pt idx="172">
                  <c:v>P173</c:v>
                </c:pt>
                <c:pt idx="173">
                  <c:v>P174</c:v>
                </c:pt>
                <c:pt idx="174">
                  <c:v>P175</c:v>
                </c:pt>
                <c:pt idx="175">
                  <c:v>P176</c:v>
                </c:pt>
                <c:pt idx="176">
                  <c:v>P177</c:v>
                </c:pt>
                <c:pt idx="177">
                  <c:v>P178</c:v>
                </c:pt>
                <c:pt idx="178">
                  <c:v>P179</c:v>
                </c:pt>
                <c:pt idx="179">
                  <c:v>P180</c:v>
                </c:pt>
                <c:pt idx="180">
                  <c:v>P181</c:v>
                </c:pt>
                <c:pt idx="181">
                  <c:v>P182</c:v>
                </c:pt>
                <c:pt idx="182">
                  <c:v>P183</c:v>
                </c:pt>
                <c:pt idx="183">
                  <c:v>P184</c:v>
                </c:pt>
                <c:pt idx="184">
                  <c:v>P185</c:v>
                </c:pt>
                <c:pt idx="185">
                  <c:v>P186</c:v>
                </c:pt>
              </c:strCache>
            </c:strRef>
          </c:cat>
          <c:val>
            <c:numRef>
              <c:f>(ModuleSummary!$H$2:$H$41,ModuleSummary!$H$43:$H$82,ModuleSummary!$H$84:$H$123,ModuleSummary!$H$125:$H$164,ModuleSummary!$H$166:$H$191)</c:f>
              <c:numCache>
                <c:ptCount val="186"/>
                <c:pt idx="1">
                  <c:v>12</c:v>
                </c:pt>
                <c:pt idx="2">
                  <c:v>2</c:v>
                </c:pt>
                <c:pt idx="3">
                  <c:v>14</c:v>
                </c:pt>
                <c:pt idx="4">
                  <c:v>0</c:v>
                </c:pt>
                <c:pt idx="5">
                  <c:v>10</c:v>
                </c:pt>
                <c:pt idx="6">
                  <c:v>14</c:v>
                </c:pt>
                <c:pt idx="7">
                  <c:v>8</c:v>
                </c:pt>
                <c:pt idx="8">
                  <c:v>10</c:v>
                </c:pt>
                <c:pt idx="9">
                  <c:v>5</c:v>
                </c:pt>
                <c:pt idx="10">
                  <c:v>11</c:v>
                </c:pt>
                <c:pt idx="11">
                  <c:v>7</c:v>
                </c:pt>
                <c:pt idx="12">
                  <c:v>13</c:v>
                </c:pt>
                <c:pt idx="13">
                  <c:v>12</c:v>
                </c:pt>
                <c:pt idx="14">
                  <c:v>12</c:v>
                </c:pt>
                <c:pt idx="15">
                  <c:v>2</c:v>
                </c:pt>
                <c:pt idx="16">
                  <c:v>7</c:v>
                </c:pt>
                <c:pt idx="17">
                  <c:v>0.1</c:v>
                </c:pt>
                <c:pt idx="18">
                  <c:v>0.1</c:v>
                </c:pt>
                <c:pt idx="19">
                  <c:v>1</c:v>
                </c:pt>
                <c:pt idx="20">
                  <c:v>0</c:v>
                </c:pt>
                <c:pt idx="22">
                  <c:v>3</c:v>
                </c:pt>
                <c:pt idx="23">
                  <c:v>4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4</c:v>
                </c:pt>
                <c:pt idx="28">
                  <c:v>1</c:v>
                </c:pt>
                <c:pt idx="30">
                  <c:v>3</c:v>
                </c:pt>
                <c:pt idx="31">
                  <c:v>0.1</c:v>
                </c:pt>
                <c:pt idx="32">
                  <c:v>0.1</c:v>
                </c:pt>
                <c:pt idx="33">
                  <c:v>0.1</c:v>
                </c:pt>
                <c:pt idx="34">
                  <c:v>0.1</c:v>
                </c:pt>
                <c:pt idx="35">
                  <c:v>0.1</c:v>
                </c:pt>
                <c:pt idx="36">
                  <c:v>3</c:v>
                </c:pt>
                <c:pt idx="37">
                  <c:v>0.1</c:v>
                </c:pt>
                <c:pt idx="38">
                  <c:v>0.1</c:v>
                </c:pt>
                <c:pt idx="39">
                  <c:v>3</c:v>
                </c:pt>
                <c:pt idx="40">
                  <c:v>0.1</c:v>
                </c:pt>
                <c:pt idx="41">
                  <c:v>0.1</c:v>
                </c:pt>
                <c:pt idx="43">
                  <c:v>0.1</c:v>
                </c:pt>
                <c:pt idx="45">
                  <c:v>1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8</c:v>
                </c:pt>
                <c:pt idx="52">
                  <c:v>0.1</c:v>
                </c:pt>
                <c:pt idx="53">
                  <c:v>3</c:v>
                </c:pt>
                <c:pt idx="54">
                  <c:v>5</c:v>
                </c:pt>
                <c:pt idx="55">
                  <c:v>7</c:v>
                </c:pt>
                <c:pt idx="56">
                  <c:v>3</c:v>
                </c:pt>
                <c:pt idx="58">
                  <c:v>4</c:v>
                </c:pt>
                <c:pt idx="59">
                  <c:v>2</c:v>
                </c:pt>
                <c:pt idx="60">
                  <c:v>1</c:v>
                </c:pt>
                <c:pt idx="61">
                  <c:v>3</c:v>
                </c:pt>
                <c:pt idx="62">
                  <c:v>2</c:v>
                </c:pt>
                <c:pt idx="63">
                  <c:v>2</c:v>
                </c:pt>
                <c:pt idx="64">
                  <c:v>7</c:v>
                </c:pt>
                <c:pt idx="66">
                  <c:v>4</c:v>
                </c:pt>
                <c:pt idx="67">
                  <c:v>1</c:v>
                </c:pt>
                <c:pt idx="68">
                  <c:v>1</c:v>
                </c:pt>
                <c:pt idx="69">
                  <c:v>5</c:v>
                </c:pt>
                <c:pt idx="70">
                  <c:v>3</c:v>
                </c:pt>
                <c:pt idx="71">
                  <c:v>7</c:v>
                </c:pt>
                <c:pt idx="72">
                  <c:v>0.1</c:v>
                </c:pt>
                <c:pt idx="73">
                  <c:v>0.1</c:v>
                </c:pt>
                <c:pt idx="74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0.1</c:v>
                </c:pt>
                <c:pt idx="79">
                  <c:v>0.1</c:v>
                </c:pt>
                <c:pt idx="81">
                  <c:v>8</c:v>
                </c:pt>
                <c:pt idx="82">
                  <c:v>9</c:v>
                </c:pt>
                <c:pt idx="83">
                  <c:v>1</c:v>
                </c:pt>
                <c:pt idx="86">
                  <c:v>7</c:v>
                </c:pt>
                <c:pt idx="87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3">
                  <c:v>6</c:v>
                </c:pt>
                <c:pt idx="94">
                  <c:v>0.1</c:v>
                </c:pt>
                <c:pt idx="95">
                  <c:v>0.1</c:v>
                </c:pt>
                <c:pt idx="96">
                  <c:v>5</c:v>
                </c:pt>
                <c:pt idx="97">
                  <c:v>0.1</c:v>
                </c:pt>
                <c:pt idx="98">
                  <c:v>0.1</c:v>
                </c:pt>
                <c:pt idx="100">
                  <c:v>3</c:v>
                </c:pt>
                <c:pt idx="101">
                  <c:v>3</c:v>
                </c:pt>
                <c:pt idx="103">
                  <c:v>2</c:v>
                </c:pt>
                <c:pt idx="104">
                  <c:v>1</c:v>
                </c:pt>
                <c:pt idx="106">
                  <c:v>11</c:v>
                </c:pt>
                <c:pt idx="107">
                  <c:v>1</c:v>
                </c:pt>
                <c:pt idx="110">
                  <c:v>0.1</c:v>
                </c:pt>
                <c:pt idx="111">
                  <c:v>4</c:v>
                </c:pt>
                <c:pt idx="112">
                  <c:v>2</c:v>
                </c:pt>
                <c:pt idx="114">
                  <c:v>6</c:v>
                </c:pt>
                <c:pt idx="116">
                  <c:v>0.1</c:v>
                </c:pt>
                <c:pt idx="117">
                  <c:v>0.1</c:v>
                </c:pt>
                <c:pt idx="118">
                  <c:v>10</c:v>
                </c:pt>
                <c:pt idx="119">
                  <c:v>1</c:v>
                </c:pt>
                <c:pt idx="120">
                  <c:v>3</c:v>
                </c:pt>
                <c:pt idx="121">
                  <c:v>4</c:v>
                </c:pt>
                <c:pt idx="122">
                  <c:v>5</c:v>
                </c:pt>
                <c:pt idx="123">
                  <c:v>0.1</c:v>
                </c:pt>
                <c:pt idx="124">
                  <c:v>1</c:v>
                </c:pt>
                <c:pt idx="126">
                  <c:v>0.1</c:v>
                </c:pt>
                <c:pt idx="127">
                  <c:v>1</c:v>
                </c:pt>
                <c:pt idx="128">
                  <c:v>0.1</c:v>
                </c:pt>
                <c:pt idx="129">
                  <c:v>4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0.1</c:v>
                </c:pt>
                <c:pt idx="135">
                  <c:v>1</c:v>
                </c:pt>
                <c:pt idx="136">
                  <c:v>1</c:v>
                </c:pt>
                <c:pt idx="137">
                  <c:v>0.1</c:v>
                </c:pt>
                <c:pt idx="139">
                  <c:v>0</c:v>
                </c:pt>
                <c:pt idx="141">
                  <c:v>0.1</c:v>
                </c:pt>
                <c:pt idx="142">
                  <c:v>0.1</c:v>
                </c:pt>
                <c:pt idx="143">
                  <c:v>0.1</c:v>
                </c:pt>
                <c:pt idx="144">
                  <c:v>0.1</c:v>
                </c:pt>
                <c:pt idx="145">
                  <c:v>0.1</c:v>
                </c:pt>
                <c:pt idx="146">
                  <c:v>1</c:v>
                </c:pt>
                <c:pt idx="147">
                  <c:v>0.1</c:v>
                </c:pt>
                <c:pt idx="148">
                  <c:v>3</c:v>
                </c:pt>
                <c:pt idx="149">
                  <c:v>0.1</c:v>
                </c:pt>
                <c:pt idx="150">
                  <c:v>0.1</c:v>
                </c:pt>
                <c:pt idx="151">
                  <c:v>0.1</c:v>
                </c:pt>
                <c:pt idx="152">
                  <c:v>9</c:v>
                </c:pt>
                <c:pt idx="153">
                  <c:v>1</c:v>
                </c:pt>
                <c:pt idx="154">
                  <c:v>8</c:v>
                </c:pt>
                <c:pt idx="155">
                  <c:v>3</c:v>
                </c:pt>
                <c:pt idx="156">
                  <c:v>2</c:v>
                </c:pt>
                <c:pt idx="157">
                  <c:v>3</c:v>
                </c:pt>
                <c:pt idx="158">
                  <c:v>0</c:v>
                </c:pt>
                <c:pt idx="159">
                  <c:v>0</c:v>
                </c:pt>
                <c:pt idx="160">
                  <c:v>7</c:v>
                </c:pt>
                <c:pt idx="161">
                  <c:v>4</c:v>
                </c:pt>
                <c:pt idx="162">
                  <c:v>0</c:v>
                </c:pt>
                <c:pt idx="163">
                  <c:v>7</c:v>
                </c:pt>
                <c:pt idx="164">
                  <c:v>3</c:v>
                </c:pt>
                <c:pt idx="165">
                  <c:v>2</c:v>
                </c:pt>
                <c:pt idx="166">
                  <c:v>2</c:v>
                </c:pt>
                <c:pt idx="168">
                  <c:v>0</c:v>
                </c:pt>
                <c:pt idx="170">
                  <c:v>0</c:v>
                </c:pt>
                <c:pt idx="171">
                  <c:v>3</c:v>
                </c:pt>
                <c:pt idx="172">
                  <c:v>7</c:v>
                </c:pt>
                <c:pt idx="176">
                  <c:v>4</c:v>
                </c:pt>
                <c:pt idx="177">
                  <c:v>1</c:v>
                </c:pt>
                <c:pt idx="178">
                  <c:v>0</c:v>
                </c:pt>
                <c:pt idx="180">
                  <c:v>0</c:v>
                </c:pt>
              </c:numCache>
            </c:numRef>
          </c:val>
        </c:ser>
        <c:axId val="54255064"/>
        <c:axId val="65614521"/>
      </c:barChart>
      <c:catAx>
        <c:axId val="54255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Module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614521"/>
        <c:crosses val="autoZero"/>
        <c:auto val="1"/>
        <c:lblOffset val="100"/>
        <c:noMultiLvlLbl val="0"/>
      </c:catAx>
      <c:valAx>
        <c:axId val="656145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2550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I  of 4 detectors in microamps@ 500V at about 20C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ModuleSummary!$C$1</c:f>
              <c:strCache>
                <c:ptCount val="1"/>
                <c:pt idx="0">
                  <c:v>I  4 (mA)@ 500V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(ModuleSummary!$A$2:$A$41,ModuleSummary!$A$43:$A$82,ModuleSummary!$A$84:$A$123,ModuleSummary!$A$125:$A$164,ModuleSummary!$A$166:$A$204,ModuleSummary!$A$206:$A$219)</c:f>
              <c:strCache>
                <c:ptCount val="213"/>
                <c:pt idx="0">
                  <c:v>P001</c:v>
                </c:pt>
                <c:pt idx="1">
                  <c:v>P002</c:v>
                </c:pt>
                <c:pt idx="2">
                  <c:v>P003</c:v>
                </c:pt>
                <c:pt idx="3">
                  <c:v>P004</c:v>
                </c:pt>
                <c:pt idx="4">
                  <c:v>P005</c:v>
                </c:pt>
                <c:pt idx="5">
                  <c:v>P006</c:v>
                </c:pt>
                <c:pt idx="6">
                  <c:v>P007</c:v>
                </c:pt>
                <c:pt idx="7">
                  <c:v>P008</c:v>
                </c:pt>
                <c:pt idx="8">
                  <c:v>P009</c:v>
                </c:pt>
                <c:pt idx="9">
                  <c:v>P010</c:v>
                </c:pt>
                <c:pt idx="10">
                  <c:v>P011</c:v>
                </c:pt>
                <c:pt idx="11">
                  <c:v>P012</c:v>
                </c:pt>
                <c:pt idx="12">
                  <c:v>P013</c:v>
                </c:pt>
                <c:pt idx="13">
                  <c:v>P014</c:v>
                </c:pt>
                <c:pt idx="14">
                  <c:v>P015</c:v>
                </c:pt>
                <c:pt idx="15">
                  <c:v>P016</c:v>
                </c:pt>
                <c:pt idx="16">
                  <c:v>P017</c:v>
                </c:pt>
                <c:pt idx="17">
                  <c:v>P018</c:v>
                </c:pt>
                <c:pt idx="18">
                  <c:v>P019</c:v>
                </c:pt>
                <c:pt idx="19">
                  <c:v>P020</c:v>
                </c:pt>
                <c:pt idx="20">
                  <c:v>P021</c:v>
                </c:pt>
                <c:pt idx="21">
                  <c:v>P022</c:v>
                </c:pt>
                <c:pt idx="22">
                  <c:v>P023</c:v>
                </c:pt>
                <c:pt idx="23">
                  <c:v>P024</c:v>
                </c:pt>
                <c:pt idx="24">
                  <c:v>P025</c:v>
                </c:pt>
                <c:pt idx="25">
                  <c:v>P026</c:v>
                </c:pt>
                <c:pt idx="26">
                  <c:v>P027</c:v>
                </c:pt>
                <c:pt idx="27">
                  <c:v>P028</c:v>
                </c:pt>
                <c:pt idx="28">
                  <c:v>P029 </c:v>
                </c:pt>
                <c:pt idx="29">
                  <c:v>P030</c:v>
                </c:pt>
                <c:pt idx="30">
                  <c:v>P031</c:v>
                </c:pt>
                <c:pt idx="31">
                  <c:v>P032</c:v>
                </c:pt>
                <c:pt idx="32">
                  <c:v>P033</c:v>
                </c:pt>
                <c:pt idx="33">
                  <c:v>P034</c:v>
                </c:pt>
                <c:pt idx="34">
                  <c:v>P035</c:v>
                </c:pt>
                <c:pt idx="35">
                  <c:v>P036</c:v>
                </c:pt>
                <c:pt idx="36">
                  <c:v>P037</c:v>
                </c:pt>
                <c:pt idx="37">
                  <c:v>P038</c:v>
                </c:pt>
                <c:pt idx="38">
                  <c:v>P039</c:v>
                </c:pt>
                <c:pt idx="39">
                  <c:v>P040</c:v>
                </c:pt>
                <c:pt idx="40">
                  <c:v>P041</c:v>
                </c:pt>
                <c:pt idx="41">
                  <c:v>P042</c:v>
                </c:pt>
                <c:pt idx="42">
                  <c:v>P043</c:v>
                </c:pt>
                <c:pt idx="43">
                  <c:v>P044</c:v>
                </c:pt>
                <c:pt idx="44">
                  <c:v>P045</c:v>
                </c:pt>
                <c:pt idx="45">
                  <c:v>P046</c:v>
                </c:pt>
                <c:pt idx="46">
                  <c:v>P047</c:v>
                </c:pt>
                <c:pt idx="47">
                  <c:v>P048</c:v>
                </c:pt>
                <c:pt idx="48">
                  <c:v>P049</c:v>
                </c:pt>
                <c:pt idx="49">
                  <c:v>P050</c:v>
                </c:pt>
                <c:pt idx="50">
                  <c:v>P051</c:v>
                </c:pt>
                <c:pt idx="51">
                  <c:v>P052</c:v>
                </c:pt>
                <c:pt idx="52">
                  <c:v>P053</c:v>
                </c:pt>
                <c:pt idx="53">
                  <c:v>P054</c:v>
                </c:pt>
                <c:pt idx="54">
                  <c:v>P055</c:v>
                </c:pt>
                <c:pt idx="55">
                  <c:v>P056</c:v>
                </c:pt>
                <c:pt idx="56">
                  <c:v>P057</c:v>
                </c:pt>
                <c:pt idx="57">
                  <c:v>P058</c:v>
                </c:pt>
                <c:pt idx="58">
                  <c:v>P059</c:v>
                </c:pt>
                <c:pt idx="59">
                  <c:v>P060</c:v>
                </c:pt>
                <c:pt idx="60">
                  <c:v>P061</c:v>
                </c:pt>
                <c:pt idx="61">
                  <c:v>P062</c:v>
                </c:pt>
                <c:pt idx="62">
                  <c:v>P063</c:v>
                </c:pt>
                <c:pt idx="63">
                  <c:v>P064</c:v>
                </c:pt>
                <c:pt idx="64">
                  <c:v>P065</c:v>
                </c:pt>
                <c:pt idx="65">
                  <c:v>P066</c:v>
                </c:pt>
                <c:pt idx="66">
                  <c:v>P067</c:v>
                </c:pt>
                <c:pt idx="67">
                  <c:v>P068</c:v>
                </c:pt>
                <c:pt idx="68">
                  <c:v>P069</c:v>
                </c:pt>
                <c:pt idx="69">
                  <c:v>P070</c:v>
                </c:pt>
                <c:pt idx="70">
                  <c:v>P071</c:v>
                </c:pt>
                <c:pt idx="71">
                  <c:v>P072</c:v>
                </c:pt>
                <c:pt idx="72">
                  <c:v>P073</c:v>
                </c:pt>
                <c:pt idx="73">
                  <c:v>P074</c:v>
                </c:pt>
                <c:pt idx="74">
                  <c:v>P075</c:v>
                </c:pt>
                <c:pt idx="75">
                  <c:v>P076</c:v>
                </c:pt>
                <c:pt idx="76">
                  <c:v>P077</c:v>
                </c:pt>
                <c:pt idx="77">
                  <c:v>P078</c:v>
                </c:pt>
                <c:pt idx="78">
                  <c:v>P079</c:v>
                </c:pt>
                <c:pt idx="79">
                  <c:v>P080</c:v>
                </c:pt>
                <c:pt idx="80">
                  <c:v>P081</c:v>
                </c:pt>
                <c:pt idx="81">
                  <c:v>P082</c:v>
                </c:pt>
                <c:pt idx="82">
                  <c:v>P083</c:v>
                </c:pt>
                <c:pt idx="83">
                  <c:v>P084</c:v>
                </c:pt>
                <c:pt idx="84">
                  <c:v>P085</c:v>
                </c:pt>
                <c:pt idx="85">
                  <c:v>P086</c:v>
                </c:pt>
                <c:pt idx="86">
                  <c:v>P087</c:v>
                </c:pt>
                <c:pt idx="87">
                  <c:v>P088</c:v>
                </c:pt>
                <c:pt idx="88">
                  <c:v>P089</c:v>
                </c:pt>
                <c:pt idx="89">
                  <c:v>P090</c:v>
                </c:pt>
                <c:pt idx="90">
                  <c:v>P091</c:v>
                </c:pt>
                <c:pt idx="91">
                  <c:v>P092</c:v>
                </c:pt>
                <c:pt idx="92">
                  <c:v>P093</c:v>
                </c:pt>
                <c:pt idx="93">
                  <c:v>P094</c:v>
                </c:pt>
                <c:pt idx="94">
                  <c:v>P095</c:v>
                </c:pt>
                <c:pt idx="95">
                  <c:v>P096</c:v>
                </c:pt>
                <c:pt idx="96">
                  <c:v>P097</c:v>
                </c:pt>
                <c:pt idx="97">
                  <c:v>P098</c:v>
                </c:pt>
                <c:pt idx="98">
                  <c:v>P099</c:v>
                </c:pt>
                <c:pt idx="99">
                  <c:v>P100</c:v>
                </c:pt>
                <c:pt idx="100">
                  <c:v>P101</c:v>
                </c:pt>
                <c:pt idx="101">
                  <c:v>P102</c:v>
                </c:pt>
                <c:pt idx="102">
                  <c:v>P103</c:v>
                </c:pt>
                <c:pt idx="103">
                  <c:v>P104</c:v>
                </c:pt>
                <c:pt idx="104">
                  <c:v>P105</c:v>
                </c:pt>
                <c:pt idx="105">
                  <c:v>P106</c:v>
                </c:pt>
                <c:pt idx="106">
                  <c:v>P107</c:v>
                </c:pt>
                <c:pt idx="107">
                  <c:v>P108</c:v>
                </c:pt>
                <c:pt idx="108">
                  <c:v>P109</c:v>
                </c:pt>
                <c:pt idx="109">
                  <c:v>P110</c:v>
                </c:pt>
                <c:pt idx="110">
                  <c:v>P111</c:v>
                </c:pt>
                <c:pt idx="111">
                  <c:v>P112</c:v>
                </c:pt>
                <c:pt idx="112">
                  <c:v>P113</c:v>
                </c:pt>
                <c:pt idx="113">
                  <c:v>P114</c:v>
                </c:pt>
                <c:pt idx="114">
                  <c:v>P115</c:v>
                </c:pt>
                <c:pt idx="115">
                  <c:v>P116</c:v>
                </c:pt>
                <c:pt idx="116">
                  <c:v>P117</c:v>
                </c:pt>
                <c:pt idx="117">
                  <c:v>P118</c:v>
                </c:pt>
                <c:pt idx="118">
                  <c:v>P119</c:v>
                </c:pt>
                <c:pt idx="119">
                  <c:v>P120</c:v>
                </c:pt>
                <c:pt idx="120">
                  <c:v>P121</c:v>
                </c:pt>
                <c:pt idx="121">
                  <c:v>P122</c:v>
                </c:pt>
                <c:pt idx="122">
                  <c:v>P123</c:v>
                </c:pt>
                <c:pt idx="123">
                  <c:v>P124</c:v>
                </c:pt>
                <c:pt idx="124">
                  <c:v>P125</c:v>
                </c:pt>
                <c:pt idx="125">
                  <c:v>P126</c:v>
                </c:pt>
                <c:pt idx="126">
                  <c:v>P127</c:v>
                </c:pt>
                <c:pt idx="127">
                  <c:v>P128</c:v>
                </c:pt>
                <c:pt idx="128">
                  <c:v>P129</c:v>
                </c:pt>
                <c:pt idx="129">
                  <c:v>P130</c:v>
                </c:pt>
                <c:pt idx="130">
                  <c:v>P131</c:v>
                </c:pt>
                <c:pt idx="131">
                  <c:v>P132</c:v>
                </c:pt>
                <c:pt idx="132">
                  <c:v>P133</c:v>
                </c:pt>
                <c:pt idx="133">
                  <c:v>P134</c:v>
                </c:pt>
                <c:pt idx="134">
                  <c:v>P135</c:v>
                </c:pt>
                <c:pt idx="135">
                  <c:v>P136</c:v>
                </c:pt>
                <c:pt idx="136">
                  <c:v>P137</c:v>
                </c:pt>
                <c:pt idx="137">
                  <c:v>P138</c:v>
                </c:pt>
                <c:pt idx="138">
                  <c:v>P139</c:v>
                </c:pt>
                <c:pt idx="139">
                  <c:v>P140</c:v>
                </c:pt>
                <c:pt idx="140">
                  <c:v>P141</c:v>
                </c:pt>
                <c:pt idx="141">
                  <c:v>P142</c:v>
                </c:pt>
                <c:pt idx="142">
                  <c:v>P143</c:v>
                </c:pt>
                <c:pt idx="143">
                  <c:v>P144</c:v>
                </c:pt>
                <c:pt idx="144">
                  <c:v>P145</c:v>
                </c:pt>
                <c:pt idx="145">
                  <c:v>P146</c:v>
                </c:pt>
                <c:pt idx="146">
                  <c:v>P147</c:v>
                </c:pt>
                <c:pt idx="147">
                  <c:v>P148</c:v>
                </c:pt>
                <c:pt idx="148">
                  <c:v>P149</c:v>
                </c:pt>
                <c:pt idx="149">
                  <c:v>P150</c:v>
                </c:pt>
                <c:pt idx="150">
                  <c:v>P151</c:v>
                </c:pt>
                <c:pt idx="151">
                  <c:v>P152</c:v>
                </c:pt>
                <c:pt idx="152">
                  <c:v>P153</c:v>
                </c:pt>
                <c:pt idx="153">
                  <c:v>P154</c:v>
                </c:pt>
                <c:pt idx="154">
                  <c:v>P155</c:v>
                </c:pt>
                <c:pt idx="155">
                  <c:v>P156</c:v>
                </c:pt>
                <c:pt idx="156">
                  <c:v>P157</c:v>
                </c:pt>
                <c:pt idx="157">
                  <c:v>P158</c:v>
                </c:pt>
                <c:pt idx="158">
                  <c:v>P159</c:v>
                </c:pt>
                <c:pt idx="159">
                  <c:v>P160</c:v>
                </c:pt>
                <c:pt idx="160">
                  <c:v>P161</c:v>
                </c:pt>
                <c:pt idx="161">
                  <c:v>P162</c:v>
                </c:pt>
                <c:pt idx="162">
                  <c:v>P163</c:v>
                </c:pt>
                <c:pt idx="163">
                  <c:v>P164</c:v>
                </c:pt>
                <c:pt idx="164">
                  <c:v>P165</c:v>
                </c:pt>
                <c:pt idx="165">
                  <c:v>P166</c:v>
                </c:pt>
                <c:pt idx="166">
                  <c:v>P167</c:v>
                </c:pt>
                <c:pt idx="167">
                  <c:v>P168</c:v>
                </c:pt>
                <c:pt idx="168">
                  <c:v>P169</c:v>
                </c:pt>
                <c:pt idx="169">
                  <c:v>P170</c:v>
                </c:pt>
                <c:pt idx="170">
                  <c:v>P171</c:v>
                </c:pt>
                <c:pt idx="171">
                  <c:v>P172</c:v>
                </c:pt>
                <c:pt idx="172">
                  <c:v>P173</c:v>
                </c:pt>
                <c:pt idx="173">
                  <c:v>P174</c:v>
                </c:pt>
                <c:pt idx="174">
                  <c:v>P175</c:v>
                </c:pt>
                <c:pt idx="175">
                  <c:v>P176</c:v>
                </c:pt>
                <c:pt idx="176">
                  <c:v>P177</c:v>
                </c:pt>
                <c:pt idx="177">
                  <c:v>P178</c:v>
                </c:pt>
                <c:pt idx="178">
                  <c:v>P179</c:v>
                </c:pt>
                <c:pt idx="179">
                  <c:v>P180</c:v>
                </c:pt>
                <c:pt idx="180">
                  <c:v>P181</c:v>
                </c:pt>
                <c:pt idx="181">
                  <c:v>P182</c:v>
                </c:pt>
                <c:pt idx="182">
                  <c:v>P183</c:v>
                </c:pt>
                <c:pt idx="183">
                  <c:v>P184</c:v>
                </c:pt>
                <c:pt idx="184">
                  <c:v>P185</c:v>
                </c:pt>
                <c:pt idx="185">
                  <c:v>P186</c:v>
                </c:pt>
                <c:pt idx="186">
                  <c:v>P187</c:v>
                </c:pt>
                <c:pt idx="187">
                  <c:v>P188</c:v>
                </c:pt>
                <c:pt idx="188">
                  <c:v>P189</c:v>
                </c:pt>
                <c:pt idx="189">
                  <c:v>P190</c:v>
                </c:pt>
                <c:pt idx="190">
                  <c:v>P191</c:v>
                </c:pt>
                <c:pt idx="191">
                  <c:v>P192</c:v>
                </c:pt>
                <c:pt idx="192">
                  <c:v>P193</c:v>
                </c:pt>
                <c:pt idx="193">
                  <c:v>P194</c:v>
                </c:pt>
                <c:pt idx="194">
                  <c:v>P195</c:v>
                </c:pt>
                <c:pt idx="195">
                  <c:v>P196</c:v>
                </c:pt>
                <c:pt idx="196">
                  <c:v>P197</c:v>
                </c:pt>
                <c:pt idx="197">
                  <c:v>P198</c:v>
                </c:pt>
                <c:pt idx="198">
                  <c:v>P199</c:v>
                </c:pt>
                <c:pt idx="199">
                  <c:v>P200</c:v>
                </c:pt>
                <c:pt idx="200">
                  <c:v>P201</c:v>
                </c:pt>
                <c:pt idx="201">
                  <c:v>P202</c:v>
                </c:pt>
                <c:pt idx="202">
                  <c:v>P203</c:v>
                </c:pt>
                <c:pt idx="203">
                  <c:v>P204</c:v>
                </c:pt>
                <c:pt idx="204">
                  <c:v>P205</c:v>
                </c:pt>
                <c:pt idx="205">
                  <c:v>P206</c:v>
                </c:pt>
                <c:pt idx="206">
                  <c:v>P207</c:v>
                </c:pt>
                <c:pt idx="207">
                  <c:v>P208</c:v>
                </c:pt>
                <c:pt idx="208">
                  <c:v>P209</c:v>
                </c:pt>
                <c:pt idx="209">
                  <c:v>P210</c:v>
                </c:pt>
                <c:pt idx="210">
                  <c:v>P211</c:v>
                </c:pt>
                <c:pt idx="211">
                  <c:v>P212</c:v>
                </c:pt>
                <c:pt idx="212">
                  <c:v>P213</c:v>
                </c:pt>
              </c:strCache>
            </c:strRef>
          </c:cat>
          <c:val>
            <c:numRef>
              <c:f>(ModuleSummary!$C$2:$C$41,ModuleSummary!$C$43:$C$82,ModuleSummary!$C$84:$C$123,ModuleSummary!$C$125:$C$164,ModuleSummary!$C$166:$C$204,ModuleSummary!$C$206:$C$219)</c:f>
              <c:numCache>
                <c:ptCount val="213"/>
                <c:pt idx="0">
                  <c:v>0.494333</c:v>
                </c:pt>
                <c:pt idx="1">
                  <c:v>0.538442</c:v>
                </c:pt>
                <c:pt idx="2">
                  <c:v>0.51463201</c:v>
                </c:pt>
                <c:pt idx="3">
                  <c:v>0.73986901</c:v>
                </c:pt>
                <c:pt idx="4">
                  <c:v>0.55987</c:v>
                </c:pt>
                <c:pt idx="5">
                  <c:v>0</c:v>
                </c:pt>
                <c:pt idx="6">
                  <c:v>0.402184</c:v>
                </c:pt>
                <c:pt idx="7">
                  <c:v>0</c:v>
                </c:pt>
                <c:pt idx="8">
                  <c:v>0.371869</c:v>
                </c:pt>
                <c:pt idx="9">
                  <c:v>0.332376</c:v>
                </c:pt>
                <c:pt idx="10">
                  <c:v>0.373098</c:v>
                </c:pt>
                <c:pt idx="11">
                  <c:v>0.38631</c:v>
                </c:pt>
                <c:pt idx="12">
                  <c:v>0.386113</c:v>
                </c:pt>
                <c:pt idx="13">
                  <c:v>0.46025</c:v>
                </c:pt>
                <c:pt idx="14">
                  <c:v>0.416326</c:v>
                </c:pt>
                <c:pt idx="15">
                  <c:v>0.348931</c:v>
                </c:pt>
                <c:pt idx="16">
                  <c:v>0.383994</c:v>
                </c:pt>
                <c:pt idx="17">
                  <c:v>0.396773</c:v>
                </c:pt>
                <c:pt idx="18">
                  <c:v>0.385895</c:v>
                </c:pt>
                <c:pt idx="19">
                  <c:v>0.330999</c:v>
                </c:pt>
                <c:pt idx="20">
                  <c:v>0.332092</c:v>
                </c:pt>
                <c:pt idx="21">
                  <c:v>0</c:v>
                </c:pt>
                <c:pt idx="22">
                  <c:v>0.333359</c:v>
                </c:pt>
                <c:pt idx="23">
                  <c:v>0.42</c:v>
                </c:pt>
                <c:pt idx="24">
                  <c:v>0</c:v>
                </c:pt>
                <c:pt idx="25">
                  <c:v>0.34</c:v>
                </c:pt>
                <c:pt idx="26">
                  <c:v>0.35</c:v>
                </c:pt>
                <c:pt idx="27">
                  <c:v>0.38</c:v>
                </c:pt>
                <c:pt idx="28">
                  <c:v>0.39</c:v>
                </c:pt>
                <c:pt idx="29">
                  <c:v>0.48</c:v>
                </c:pt>
                <c:pt idx="30">
                  <c:v>0.37</c:v>
                </c:pt>
                <c:pt idx="31">
                  <c:v>0.37</c:v>
                </c:pt>
                <c:pt idx="32">
                  <c:v>0.46</c:v>
                </c:pt>
                <c:pt idx="33">
                  <c:v>0.56</c:v>
                </c:pt>
                <c:pt idx="34">
                  <c:v>0.56</c:v>
                </c:pt>
                <c:pt idx="35">
                  <c:v>2.86</c:v>
                </c:pt>
                <c:pt idx="36">
                  <c:v>0.59</c:v>
                </c:pt>
                <c:pt idx="37">
                  <c:v>0.61</c:v>
                </c:pt>
                <c:pt idx="38">
                  <c:v>0.49</c:v>
                </c:pt>
                <c:pt idx="39">
                  <c:v>0.51</c:v>
                </c:pt>
                <c:pt idx="40">
                  <c:v>0.43</c:v>
                </c:pt>
                <c:pt idx="41">
                  <c:v>0.41</c:v>
                </c:pt>
                <c:pt idx="42">
                  <c:v>0</c:v>
                </c:pt>
                <c:pt idx="43">
                  <c:v>0.5</c:v>
                </c:pt>
                <c:pt idx="44">
                  <c:v>0.5</c:v>
                </c:pt>
                <c:pt idx="45">
                  <c:v>0.46</c:v>
                </c:pt>
                <c:pt idx="46">
                  <c:v>0.46</c:v>
                </c:pt>
                <c:pt idx="47">
                  <c:v>0.44</c:v>
                </c:pt>
                <c:pt idx="48">
                  <c:v>0.45</c:v>
                </c:pt>
                <c:pt idx="49">
                  <c:v>0.49</c:v>
                </c:pt>
                <c:pt idx="50">
                  <c:v>0.48</c:v>
                </c:pt>
                <c:pt idx="51">
                  <c:v>0.35</c:v>
                </c:pt>
                <c:pt idx="52">
                  <c:v>0.37</c:v>
                </c:pt>
                <c:pt idx="53">
                  <c:v>0.4</c:v>
                </c:pt>
                <c:pt idx="54">
                  <c:v>0.4</c:v>
                </c:pt>
                <c:pt idx="55">
                  <c:v>0.36</c:v>
                </c:pt>
                <c:pt idx="56">
                  <c:v>0.41</c:v>
                </c:pt>
                <c:pt idx="57">
                  <c:v>0</c:v>
                </c:pt>
                <c:pt idx="58">
                  <c:v>0.35581</c:v>
                </c:pt>
                <c:pt idx="59">
                  <c:v>0.425061</c:v>
                </c:pt>
                <c:pt idx="60">
                  <c:v>0.339053</c:v>
                </c:pt>
                <c:pt idx="61">
                  <c:v>0.39155</c:v>
                </c:pt>
                <c:pt idx="62">
                  <c:v>0.355363</c:v>
                </c:pt>
                <c:pt idx="63">
                  <c:v>0.402581</c:v>
                </c:pt>
                <c:pt idx="64">
                  <c:v>0.438359</c:v>
                </c:pt>
                <c:pt idx="65">
                  <c:v>0.42935199</c:v>
                </c:pt>
                <c:pt idx="66">
                  <c:v>0.31228</c:v>
                </c:pt>
                <c:pt idx="67">
                  <c:v>0.364081</c:v>
                </c:pt>
                <c:pt idx="68">
                  <c:v>0.520232</c:v>
                </c:pt>
                <c:pt idx="69">
                  <c:v>0.49185101</c:v>
                </c:pt>
                <c:pt idx="70">
                  <c:v>0.43212</c:v>
                </c:pt>
                <c:pt idx="71">
                  <c:v>0.51341399</c:v>
                </c:pt>
                <c:pt idx="72">
                  <c:v>0.457006</c:v>
                </c:pt>
                <c:pt idx="73">
                  <c:v>0.434472</c:v>
                </c:pt>
                <c:pt idx="74">
                  <c:v>0.52974099</c:v>
                </c:pt>
                <c:pt idx="75">
                  <c:v>0.76929899</c:v>
                </c:pt>
                <c:pt idx="76">
                  <c:v>0.494586</c:v>
                </c:pt>
                <c:pt idx="77">
                  <c:v>0.44717599</c:v>
                </c:pt>
                <c:pt idx="78">
                  <c:v>0.48589998</c:v>
                </c:pt>
                <c:pt idx="79">
                  <c:v>0.47</c:v>
                </c:pt>
                <c:pt idx="80">
                  <c:v>0.54619701</c:v>
                </c:pt>
                <c:pt idx="81">
                  <c:v>0.49</c:v>
                </c:pt>
                <c:pt idx="82">
                  <c:v>0.62787501</c:v>
                </c:pt>
                <c:pt idx="83">
                  <c:v>0.68965303</c:v>
                </c:pt>
                <c:pt idx="84">
                  <c:v>0.45078099</c:v>
                </c:pt>
                <c:pt idx="85">
                  <c:v>0.400994</c:v>
                </c:pt>
                <c:pt idx="86">
                  <c:v>0.488776</c:v>
                </c:pt>
                <c:pt idx="87">
                  <c:v>0.421492</c:v>
                </c:pt>
                <c:pt idx="88">
                  <c:v>0.400405</c:v>
                </c:pt>
                <c:pt idx="89">
                  <c:v>0.427516</c:v>
                </c:pt>
                <c:pt idx="90">
                  <c:v>0.39953</c:v>
                </c:pt>
                <c:pt idx="91">
                  <c:v>0.468625</c:v>
                </c:pt>
                <c:pt idx="93">
                  <c:v>0.501331</c:v>
                </c:pt>
                <c:pt idx="94">
                  <c:v>0.56873301</c:v>
                </c:pt>
                <c:pt idx="95">
                  <c:v>0.57584</c:v>
                </c:pt>
                <c:pt idx="96">
                  <c:v>0.484496</c:v>
                </c:pt>
                <c:pt idx="97">
                  <c:v>0.51716901</c:v>
                </c:pt>
                <c:pt idx="98">
                  <c:v>0.502583</c:v>
                </c:pt>
                <c:pt idx="99">
                  <c:v>0.63916698</c:v>
                </c:pt>
                <c:pt idx="100">
                  <c:v>0.418615</c:v>
                </c:pt>
                <c:pt idx="101">
                  <c:v>0.470647</c:v>
                </c:pt>
                <c:pt idx="102">
                  <c:v>0.38864</c:v>
                </c:pt>
                <c:pt idx="103">
                  <c:v>0.441714</c:v>
                </c:pt>
                <c:pt idx="104">
                  <c:v>0.406491</c:v>
                </c:pt>
                <c:pt idx="105">
                  <c:v>0.467405</c:v>
                </c:pt>
                <c:pt idx="106">
                  <c:v>0.454641</c:v>
                </c:pt>
                <c:pt idx="107">
                  <c:v>0.422364</c:v>
                </c:pt>
                <c:pt idx="108">
                  <c:v>0.46836199</c:v>
                </c:pt>
                <c:pt idx="109">
                  <c:v>0.487674</c:v>
                </c:pt>
                <c:pt idx="110">
                  <c:v>0.437666</c:v>
                </c:pt>
                <c:pt idx="111">
                  <c:v>0.524359</c:v>
                </c:pt>
                <c:pt idx="112">
                  <c:v>0.62041599</c:v>
                </c:pt>
                <c:pt idx="113">
                  <c:v>0.45234999</c:v>
                </c:pt>
                <c:pt idx="114">
                  <c:v>0.626113</c:v>
                </c:pt>
                <c:pt idx="115">
                  <c:v>0.71692901</c:v>
                </c:pt>
                <c:pt idx="116">
                  <c:v>0.65972</c:v>
                </c:pt>
                <c:pt idx="117">
                  <c:v>0.61166299</c:v>
                </c:pt>
                <c:pt idx="118">
                  <c:v>0.60411701</c:v>
                </c:pt>
                <c:pt idx="119">
                  <c:v>0.432167</c:v>
                </c:pt>
                <c:pt idx="120">
                  <c:v>0.44626101</c:v>
                </c:pt>
                <c:pt idx="121">
                  <c:v>0.462943</c:v>
                </c:pt>
                <c:pt idx="122">
                  <c:v>0.447599</c:v>
                </c:pt>
                <c:pt idx="123">
                  <c:v>0.47821701</c:v>
                </c:pt>
                <c:pt idx="124">
                  <c:v>0.459002</c:v>
                </c:pt>
                <c:pt idx="125">
                  <c:v>0</c:v>
                </c:pt>
                <c:pt idx="126">
                  <c:v>0.53673301</c:v>
                </c:pt>
                <c:pt idx="127">
                  <c:v>0.44</c:v>
                </c:pt>
                <c:pt idx="128">
                  <c:v>0.44</c:v>
                </c:pt>
                <c:pt idx="129">
                  <c:v>0.48</c:v>
                </c:pt>
                <c:pt idx="131">
                  <c:v>0.47</c:v>
                </c:pt>
                <c:pt idx="132">
                  <c:v>0.47</c:v>
                </c:pt>
                <c:pt idx="133">
                  <c:v>0.401862</c:v>
                </c:pt>
                <c:pt idx="134">
                  <c:v>0.424835</c:v>
                </c:pt>
                <c:pt idx="135">
                  <c:v>0.426127</c:v>
                </c:pt>
                <c:pt idx="136">
                  <c:v>0.43024</c:v>
                </c:pt>
                <c:pt idx="137">
                  <c:v>0.407875</c:v>
                </c:pt>
                <c:pt idx="138">
                  <c:v>0.41693</c:v>
                </c:pt>
                <c:pt idx="139">
                  <c:v>0.49071201</c:v>
                </c:pt>
                <c:pt idx="140">
                  <c:v>0.384098</c:v>
                </c:pt>
                <c:pt idx="141">
                  <c:v>0.496121</c:v>
                </c:pt>
                <c:pt idx="142">
                  <c:v>0.364225</c:v>
                </c:pt>
                <c:pt idx="143">
                  <c:v>0.417431</c:v>
                </c:pt>
                <c:pt idx="144">
                  <c:v>0.386448</c:v>
                </c:pt>
                <c:pt idx="145">
                  <c:v>0.53985399</c:v>
                </c:pt>
                <c:pt idx="146">
                  <c:v>0.515986</c:v>
                </c:pt>
                <c:pt idx="147">
                  <c:v>0.407386</c:v>
                </c:pt>
                <c:pt idx="148">
                  <c:v>0.393135</c:v>
                </c:pt>
                <c:pt idx="149">
                  <c:v>0.367808</c:v>
                </c:pt>
                <c:pt idx="150">
                  <c:v>0.414266</c:v>
                </c:pt>
                <c:pt idx="151">
                  <c:v>0.346044</c:v>
                </c:pt>
                <c:pt idx="152">
                  <c:v>0.379787</c:v>
                </c:pt>
                <c:pt idx="153">
                  <c:v>0.359135</c:v>
                </c:pt>
                <c:pt idx="154">
                  <c:v>0.371853</c:v>
                </c:pt>
                <c:pt idx="155">
                  <c:v>0.382743</c:v>
                </c:pt>
                <c:pt idx="156">
                  <c:v>0.402035</c:v>
                </c:pt>
                <c:pt idx="157">
                  <c:v>0.353092</c:v>
                </c:pt>
                <c:pt idx="158">
                  <c:v>0.371414</c:v>
                </c:pt>
                <c:pt idx="159">
                  <c:v>0.309982</c:v>
                </c:pt>
                <c:pt idx="160">
                  <c:v>0.32</c:v>
                </c:pt>
                <c:pt idx="161">
                  <c:v>0.3</c:v>
                </c:pt>
                <c:pt idx="162">
                  <c:v>0.36</c:v>
                </c:pt>
                <c:pt idx="163">
                  <c:v>0.331223</c:v>
                </c:pt>
                <c:pt idx="164">
                  <c:v>0.398969</c:v>
                </c:pt>
                <c:pt idx="165">
                  <c:v>0.370456</c:v>
                </c:pt>
                <c:pt idx="166">
                  <c:v>0.405254</c:v>
                </c:pt>
                <c:pt idx="167">
                  <c:v>0.531905</c:v>
                </c:pt>
                <c:pt idx="168">
                  <c:v>0.46046001</c:v>
                </c:pt>
                <c:pt idx="169">
                  <c:v>0.387866</c:v>
                </c:pt>
                <c:pt idx="170">
                  <c:v>0.348444</c:v>
                </c:pt>
                <c:pt idx="171">
                  <c:v>0.44</c:v>
                </c:pt>
                <c:pt idx="172">
                  <c:v>0.399947</c:v>
                </c:pt>
                <c:pt idx="173">
                  <c:v>0</c:v>
                </c:pt>
                <c:pt idx="174">
                  <c:v>0.385327</c:v>
                </c:pt>
                <c:pt idx="175">
                  <c:v>0</c:v>
                </c:pt>
                <c:pt idx="176">
                  <c:v>0.343601</c:v>
                </c:pt>
                <c:pt idx="177">
                  <c:v>0.324684</c:v>
                </c:pt>
                <c:pt idx="178">
                  <c:v>0.41</c:v>
                </c:pt>
                <c:pt idx="179">
                  <c:v>0.366997</c:v>
                </c:pt>
                <c:pt idx="180">
                  <c:v>0.368966</c:v>
                </c:pt>
                <c:pt idx="181">
                  <c:v>0.369815</c:v>
                </c:pt>
                <c:pt idx="182">
                  <c:v>0.390801</c:v>
                </c:pt>
                <c:pt idx="183">
                  <c:v>0.431933</c:v>
                </c:pt>
                <c:pt idx="184">
                  <c:v>0.393455</c:v>
                </c:pt>
                <c:pt idx="185">
                  <c:v>1.14250998</c:v>
                </c:pt>
                <c:pt idx="186">
                  <c:v>0.397877</c:v>
                </c:pt>
                <c:pt idx="187">
                  <c:v>0.4</c:v>
                </c:pt>
                <c:pt idx="188">
                  <c:v>0.52</c:v>
                </c:pt>
                <c:pt idx="189">
                  <c:v>0.49</c:v>
                </c:pt>
                <c:pt idx="190">
                  <c:v>0.49</c:v>
                </c:pt>
                <c:pt idx="191">
                  <c:v>0</c:v>
                </c:pt>
                <c:pt idx="192">
                  <c:v>0.47</c:v>
                </c:pt>
                <c:pt idx="193">
                  <c:v>0.32</c:v>
                </c:pt>
                <c:pt idx="194">
                  <c:v>0.31</c:v>
                </c:pt>
                <c:pt idx="195">
                  <c:v>0.369732</c:v>
                </c:pt>
                <c:pt idx="196">
                  <c:v>0.34</c:v>
                </c:pt>
                <c:pt idx="197">
                  <c:v>0.311925</c:v>
                </c:pt>
                <c:pt idx="198">
                  <c:v>0.37754</c:v>
                </c:pt>
                <c:pt idx="199">
                  <c:v>0.34272</c:v>
                </c:pt>
                <c:pt idx="200">
                  <c:v>0.35</c:v>
                </c:pt>
                <c:pt idx="201">
                  <c:v>0.39</c:v>
                </c:pt>
                <c:pt idx="203">
                  <c:v>0.52</c:v>
                </c:pt>
                <c:pt idx="204">
                  <c:v>0.43</c:v>
                </c:pt>
                <c:pt idx="205">
                  <c:v>0.53</c:v>
                </c:pt>
                <c:pt idx="206">
                  <c:v>0.52</c:v>
                </c:pt>
                <c:pt idx="208">
                  <c:v>0.57</c:v>
                </c:pt>
                <c:pt idx="209">
                  <c:v>0.5</c:v>
                </c:pt>
                <c:pt idx="210">
                  <c:v>0.47</c:v>
                </c:pt>
              </c:numCache>
            </c:numRef>
          </c:val>
        </c:ser>
        <c:axId val="35727662"/>
        <c:axId val="12083399"/>
      </c:barChart>
      <c:catAx>
        <c:axId val="357276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Module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083399"/>
        <c:crosses val="autoZero"/>
        <c:auto val="1"/>
        <c:lblOffset val="100"/>
        <c:noMultiLvlLbl val="0"/>
      </c:catAx>
      <c:valAx>
        <c:axId val="12083399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7276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.0165"/>
          <c:w val="0.9245"/>
          <c:h val="0.927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ProductionSummary!$F$1</c:f>
              <c:strCache>
                <c:ptCount val="1"/>
                <c:pt idx="0">
                  <c:v>Modules Started Per Week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ProductionSummary!$A$2:$A$47</c:f>
              <c:strCache>
                <c:ptCount val="46"/>
                <c:pt idx="0">
                  <c:v>37627</c:v>
                </c:pt>
                <c:pt idx="1">
                  <c:v>37634</c:v>
                </c:pt>
                <c:pt idx="2">
                  <c:v>37641</c:v>
                </c:pt>
                <c:pt idx="3">
                  <c:v>37648</c:v>
                </c:pt>
                <c:pt idx="4">
                  <c:v>37655</c:v>
                </c:pt>
                <c:pt idx="5">
                  <c:v>37662</c:v>
                </c:pt>
                <c:pt idx="6">
                  <c:v>37669</c:v>
                </c:pt>
                <c:pt idx="7">
                  <c:v>37676</c:v>
                </c:pt>
                <c:pt idx="8">
                  <c:v>37683</c:v>
                </c:pt>
                <c:pt idx="9">
                  <c:v>37690</c:v>
                </c:pt>
                <c:pt idx="10">
                  <c:v>37697</c:v>
                </c:pt>
                <c:pt idx="11">
                  <c:v>37704</c:v>
                </c:pt>
                <c:pt idx="12">
                  <c:v>37711</c:v>
                </c:pt>
                <c:pt idx="13">
                  <c:v>37718</c:v>
                </c:pt>
                <c:pt idx="14">
                  <c:v>37725</c:v>
                </c:pt>
                <c:pt idx="15">
                  <c:v>37732</c:v>
                </c:pt>
                <c:pt idx="16">
                  <c:v>37739</c:v>
                </c:pt>
                <c:pt idx="17">
                  <c:v>37746</c:v>
                </c:pt>
                <c:pt idx="18">
                  <c:v>37753</c:v>
                </c:pt>
                <c:pt idx="19">
                  <c:v>37760</c:v>
                </c:pt>
                <c:pt idx="20">
                  <c:v>37767</c:v>
                </c:pt>
                <c:pt idx="21">
                  <c:v>37774</c:v>
                </c:pt>
                <c:pt idx="22">
                  <c:v>37781</c:v>
                </c:pt>
                <c:pt idx="23">
                  <c:v>37788</c:v>
                </c:pt>
                <c:pt idx="24">
                  <c:v>37795</c:v>
                </c:pt>
                <c:pt idx="25">
                  <c:v>37802</c:v>
                </c:pt>
                <c:pt idx="26">
                  <c:v>37809</c:v>
                </c:pt>
                <c:pt idx="27">
                  <c:v>37816</c:v>
                </c:pt>
                <c:pt idx="28">
                  <c:v>37823</c:v>
                </c:pt>
                <c:pt idx="29">
                  <c:v>37830</c:v>
                </c:pt>
                <c:pt idx="30">
                  <c:v>37837</c:v>
                </c:pt>
                <c:pt idx="31">
                  <c:v>37844</c:v>
                </c:pt>
                <c:pt idx="32">
                  <c:v>37851</c:v>
                </c:pt>
                <c:pt idx="33">
                  <c:v>37858</c:v>
                </c:pt>
                <c:pt idx="34">
                  <c:v>37865</c:v>
                </c:pt>
                <c:pt idx="35">
                  <c:v>37872</c:v>
                </c:pt>
                <c:pt idx="36">
                  <c:v>37879</c:v>
                </c:pt>
                <c:pt idx="37">
                  <c:v>37886</c:v>
                </c:pt>
                <c:pt idx="38">
                  <c:v>37893</c:v>
                </c:pt>
                <c:pt idx="39">
                  <c:v>37900</c:v>
                </c:pt>
                <c:pt idx="40">
                  <c:v>37907</c:v>
                </c:pt>
                <c:pt idx="41">
                  <c:v>37914</c:v>
                </c:pt>
                <c:pt idx="42">
                  <c:v>37921</c:v>
                </c:pt>
                <c:pt idx="43">
                  <c:v>37928</c:v>
                </c:pt>
                <c:pt idx="44">
                  <c:v>37935</c:v>
                </c:pt>
                <c:pt idx="45">
                  <c:v>37942</c:v>
                </c:pt>
              </c:strCache>
            </c:strRef>
          </c:xVal>
          <c:yVal>
            <c:numRef>
              <c:f>ProductionSummary!$F$2:$F$47</c:f>
              <c:numCache>
                <c:ptCount val="4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4</c:v>
                </c:pt>
                <c:pt idx="10">
                  <c:v>6</c:v>
                </c:pt>
                <c:pt idx="11">
                  <c:v>2</c:v>
                </c:pt>
                <c:pt idx="12">
                  <c:v>5</c:v>
                </c:pt>
                <c:pt idx="13">
                  <c:v>3</c:v>
                </c:pt>
                <c:pt idx="14">
                  <c:v>0</c:v>
                </c:pt>
                <c:pt idx="15">
                  <c:v>7</c:v>
                </c:pt>
                <c:pt idx="16">
                  <c:v>1</c:v>
                </c:pt>
                <c:pt idx="17">
                  <c:v>4</c:v>
                </c:pt>
                <c:pt idx="18">
                  <c:v>10</c:v>
                </c:pt>
                <c:pt idx="19">
                  <c:v>6</c:v>
                </c:pt>
                <c:pt idx="20">
                  <c:v>5</c:v>
                </c:pt>
                <c:pt idx="21">
                  <c:v>3</c:v>
                </c:pt>
                <c:pt idx="22">
                  <c:v>9</c:v>
                </c:pt>
                <c:pt idx="23">
                  <c:v>6</c:v>
                </c:pt>
                <c:pt idx="24">
                  <c:v>6</c:v>
                </c:pt>
                <c:pt idx="25">
                  <c:v>2</c:v>
                </c:pt>
                <c:pt idx="26">
                  <c:v>1</c:v>
                </c:pt>
                <c:pt idx="27">
                  <c:v>5</c:v>
                </c:pt>
                <c:pt idx="28">
                  <c:v>2</c:v>
                </c:pt>
                <c:pt idx="29">
                  <c:v>6</c:v>
                </c:pt>
                <c:pt idx="30">
                  <c:v>7</c:v>
                </c:pt>
                <c:pt idx="31">
                  <c:v>11</c:v>
                </c:pt>
                <c:pt idx="32">
                  <c:v>5</c:v>
                </c:pt>
                <c:pt idx="33">
                  <c:v>11</c:v>
                </c:pt>
                <c:pt idx="34">
                  <c:v>9</c:v>
                </c:pt>
                <c:pt idx="35">
                  <c:v>10</c:v>
                </c:pt>
                <c:pt idx="36">
                  <c:v>9</c:v>
                </c:pt>
                <c:pt idx="37">
                  <c:v>11</c:v>
                </c:pt>
                <c:pt idx="38">
                  <c:v>10</c:v>
                </c:pt>
                <c:pt idx="39">
                  <c:v>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ProductionSummary!$G$1</c:f>
              <c:strCache>
                <c:ptCount val="1"/>
                <c:pt idx="0">
                  <c:v>Modules Completed per Week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ProductionSummary!$A$2:$A$47</c:f>
              <c:strCache>
                <c:ptCount val="46"/>
                <c:pt idx="0">
                  <c:v>37627</c:v>
                </c:pt>
                <c:pt idx="1">
                  <c:v>37634</c:v>
                </c:pt>
                <c:pt idx="2">
                  <c:v>37641</c:v>
                </c:pt>
                <c:pt idx="3">
                  <c:v>37648</c:v>
                </c:pt>
                <c:pt idx="4">
                  <c:v>37655</c:v>
                </c:pt>
                <c:pt idx="5">
                  <c:v>37662</c:v>
                </c:pt>
                <c:pt idx="6">
                  <c:v>37669</c:v>
                </c:pt>
                <c:pt idx="7">
                  <c:v>37676</c:v>
                </c:pt>
                <c:pt idx="8">
                  <c:v>37683</c:v>
                </c:pt>
                <c:pt idx="9">
                  <c:v>37690</c:v>
                </c:pt>
                <c:pt idx="10">
                  <c:v>37697</c:v>
                </c:pt>
                <c:pt idx="11">
                  <c:v>37704</c:v>
                </c:pt>
                <c:pt idx="12">
                  <c:v>37711</c:v>
                </c:pt>
                <c:pt idx="13">
                  <c:v>37718</c:v>
                </c:pt>
                <c:pt idx="14">
                  <c:v>37725</c:v>
                </c:pt>
                <c:pt idx="15">
                  <c:v>37732</c:v>
                </c:pt>
                <c:pt idx="16">
                  <c:v>37739</c:v>
                </c:pt>
                <c:pt idx="17">
                  <c:v>37746</c:v>
                </c:pt>
                <c:pt idx="18">
                  <c:v>37753</c:v>
                </c:pt>
                <c:pt idx="19">
                  <c:v>37760</c:v>
                </c:pt>
                <c:pt idx="20">
                  <c:v>37767</c:v>
                </c:pt>
                <c:pt idx="21">
                  <c:v>37774</c:v>
                </c:pt>
                <c:pt idx="22">
                  <c:v>37781</c:v>
                </c:pt>
                <c:pt idx="23">
                  <c:v>37788</c:v>
                </c:pt>
                <c:pt idx="24">
                  <c:v>37795</c:v>
                </c:pt>
                <c:pt idx="25">
                  <c:v>37802</c:v>
                </c:pt>
                <c:pt idx="26">
                  <c:v>37809</c:v>
                </c:pt>
                <c:pt idx="27">
                  <c:v>37816</c:v>
                </c:pt>
                <c:pt idx="28">
                  <c:v>37823</c:v>
                </c:pt>
                <c:pt idx="29">
                  <c:v>37830</c:v>
                </c:pt>
                <c:pt idx="30">
                  <c:v>37837</c:v>
                </c:pt>
                <c:pt idx="31">
                  <c:v>37844</c:v>
                </c:pt>
                <c:pt idx="32">
                  <c:v>37851</c:v>
                </c:pt>
                <c:pt idx="33">
                  <c:v>37858</c:v>
                </c:pt>
                <c:pt idx="34">
                  <c:v>37865</c:v>
                </c:pt>
                <c:pt idx="35">
                  <c:v>37872</c:v>
                </c:pt>
                <c:pt idx="36">
                  <c:v>37879</c:v>
                </c:pt>
                <c:pt idx="37">
                  <c:v>37886</c:v>
                </c:pt>
                <c:pt idx="38">
                  <c:v>37893</c:v>
                </c:pt>
                <c:pt idx="39">
                  <c:v>37900</c:v>
                </c:pt>
                <c:pt idx="40">
                  <c:v>37907</c:v>
                </c:pt>
                <c:pt idx="41">
                  <c:v>37914</c:v>
                </c:pt>
                <c:pt idx="42">
                  <c:v>37921</c:v>
                </c:pt>
                <c:pt idx="43">
                  <c:v>37928</c:v>
                </c:pt>
                <c:pt idx="44">
                  <c:v>37935</c:v>
                </c:pt>
                <c:pt idx="45">
                  <c:v>37942</c:v>
                </c:pt>
              </c:strCache>
            </c:strRef>
          </c:xVal>
          <c:yVal>
            <c:numRef>
              <c:f>ProductionSummary!$G$2:$G$47</c:f>
              <c:numCache>
                <c:ptCount val="46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4</c:v>
                </c:pt>
                <c:pt idx="5">
                  <c:v>3</c:v>
                </c:pt>
                <c:pt idx="6">
                  <c:v>0</c:v>
                </c:pt>
                <c:pt idx="7">
                  <c:v>3</c:v>
                </c:pt>
                <c:pt idx="8">
                  <c:v>6</c:v>
                </c:pt>
                <c:pt idx="9">
                  <c:v>0</c:v>
                </c:pt>
                <c:pt idx="10">
                  <c:v>0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  <c:pt idx="14">
                  <c:v>8</c:v>
                </c:pt>
                <c:pt idx="15">
                  <c:v>0</c:v>
                </c:pt>
                <c:pt idx="16">
                  <c:v>3</c:v>
                </c:pt>
                <c:pt idx="17">
                  <c:v>3</c:v>
                </c:pt>
                <c:pt idx="18">
                  <c:v>2</c:v>
                </c:pt>
                <c:pt idx="19">
                  <c:v>0</c:v>
                </c:pt>
                <c:pt idx="20">
                  <c:v>1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5</c:v>
                </c:pt>
                <c:pt idx="27">
                  <c:v>7</c:v>
                </c:pt>
                <c:pt idx="28">
                  <c:v>8</c:v>
                </c:pt>
                <c:pt idx="29">
                  <c:v>6</c:v>
                </c:pt>
                <c:pt idx="30">
                  <c:v>5</c:v>
                </c:pt>
                <c:pt idx="31">
                  <c:v>5</c:v>
                </c:pt>
                <c:pt idx="32">
                  <c:v>6</c:v>
                </c:pt>
                <c:pt idx="33">
                  <c:v>8</c:v>
                </c:pt>
                <c:pt idx="34">
                  <c:v>5</c:v>
                </c:pt>
                <c:pt idx="35">
                  <c:v>9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11</c:v>
                </c:pt>
              </c:numCache>
            </c:numRef>
          </c:yVal>
          <c:smooth val="1"/>
        </c:ser>
        <c:axId val="52424788"/>
        <c:axId val="27178725"/>
      </c:scatterChart>
      <c:valAx>
        <c:axId val="524247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178725"/>
        <c:crosses val="autoZero"/>
        <c:crossBetween val="midCat"/>
        <c:dispUnits/>
      </c:valAx>
      <c:valAx>
        <c:axId val="2717872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Modules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42478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025"/>
          <c:y val="0.06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0.63675</cdr:x>
      <cdr:y>0.88725</cdr:y>
    </cdr:from>
    <cdr:to>
      <cdr:x>0.877</cdr:x>
      <cdr:y>0.9715</cdr:y>
    </cdr:to>
    <cdr:sp>
      <cdr:nvSpPr>
        <cdr:cNvPr id="1" name="TextBox 1"/>
        <cdr:cNvSpPr txBox="1">
          <a:spLocks noChangeArrowheads="1"/>
        </cdr:cNvSpPr>
      </cdr:nvSpPr>
      <cdr:spPr>
        <a:xfrm>
          <a:off x="3752850" y="3514725"/>
          <a:ext cx="1419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Hybrids up to fanout bonding
Completely tested modules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0</xdr:row>
      <xdr:rowOff>38100</xdr:rowOff>
    </xdr:from>
    <xdr:to>
      <xdr:col>16</xdr:col>
      <xdr:colOff>400050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4333875" y="38100"/>
        <a:ext cx="5895975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25</xdr:row>
      <xdr:rowOff>9525</xdr:rowOff>
    </xdr:from>
    <xdr:to>
      <xdr:col>16</xdr:col>
      <xdr:colOff>419100</xdr:colOff>
      <xdr:row>49</xdr:row>
      <xdr:rowOff>85725</xdr:rowOff>
    </xdr:to>
    <xdr:graphicFrame>
      <xdr:nvGraphicFramePr>
        <xdr:cNvPr id="2" name="Chart 2"/>
        <xdr:cNvGraphicFramePr/>
      </xdr:nvGraphicFramePr>
      <xdr:xfrm>
        <a:off x="4343400" y="5934075"/>
        <a:ext cx="5905500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</cdr:x>
      <cdr:y>0.162</cdr:y>
    </cdr:from>
    <cdr:to>
      <cdr:x>0.9895</cdr:x>
      <cdr:y>0.162</cdr:y>
    </cdr:to>
    <cdr:sp>
      <cdr:nvSpPr>
        <cdr:cNvPr id="1" name="Line 1"/>
        <cdr:cNvSpPr>
          <a:spLocks/>
        </cdr:cNvSpPr>
      </cdr:nvSpPr>
      <cdr:spPr>
        <a:xfrm>
          <a:off x="514350" y="952500"/>
          <a:ext cx="8067675" cy="0"/>
        </a:xfrm>
        <a:prstGeom prst="line">
          <a:avLst/>
        </a:prstGeom>
        <a:noFill/>
        <a:ln w="28575" cmpd="sng">
          <a:solidFill>
            <a:srgbClr val="FF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7458075"/>
    <xdr:graphicFrame>
      <xdr:nvGraphicFramePr>
        <xdr:cNvPr id="1" name="Shape 1025"/>
        <xdr:cNvGraphicFramePr/>
      </xdr:nvGraphicFramePr>
      <xdr:xfrm>
        <a:off x="0" y="0"/>
        <a:ext cx="12001500" cy="745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workbookViewId="0" topLeftCell="A18">
      <selection activeCell="F42" sqref="F42"/>
    </sheetView>
  </sheetViews>
  <sheetFormatPr defaultColWidth="9.140625" defaultRowHeight="12.75"/>
  <cols>
    <col min="1" max="1" width="9.7109375" style="0" bestFit="1" customWidth="1"/>
    <col min="2" max="2" width="9.7109375" style="0" customWidth="1"/>
  </cols>
  <sheetData>
    <row r="1" spans="1:7" ht="160.5">
      <c r="A1" s="6" t="s">
        <v>1158</v>
      </c>
      <c r="B1" s="6" t="s">
        <v>1159</v>
      </c>
      <c r="C1" s="6" t="s">
        <v>1160</v>
      </c>
      <c r="D1" s="6" t="s">
        <v>1161</v>
      </c>
      <c r="E1" s="6" t="s">
        <v>1162</v>
      </c>
      <c r="F1" s="6" t="s">
        <v>1078</v>
      </c>
      <c r="G1" s="6" t="s">
        <v>1079</v>
      </c>
    </row>
    <row r="2" spans="1:7" ht="12.75">
      <c r="A2" s="2">
        <v>37627</v>
      </c>
      <c r="B2" s="2"/>
      <c r="C2">
        <v>22</v>
      </c>
      <c r="D2">
        <v>10</v>
      </c>
      <c r="E2">
        <v>2</v>
      </c>
      <c r="F2">
        <v>2</v>
      </c>
      <c r="G2">
        <v>2</v>
      </c>
    </row>
    <row r="3" spans="1:8" ht="12.75">
      <c r="A3" s="2">
        <v>37634</v>
      </c>
      <c r="B3" s="3">
        <v>53</v>
      </c>
      <c r="C3">
        <v>36</v>
      </c>
      <c r="D3">
        <v>12</v>
      </c>
      <c r="E3">
        <v>2</v>
      </c>
      <c r="F3">
        <f>D3-D2</f>
        <v>2</v>
      </c>
      <c r="G3">
        <f>E3-E2</f>
        <v>0</v>
      </c>
      <c r="H3">
        <f>F3-F2</f>
        <v>0</v>
      </c>
    </row>
    <row r="4" spans="1:7" ht="12.75">
      <c r="A4" s="2">
        <v>37641</v>
      </c>
      <c r="B4" s="3">
        <v>58</v>
      </c>
      <c r="C4">
        <v>37</v>
      </c>
      <c r="D4">
        <v>14</v>
      </c>
      <c r="E4">
        <v>3</v>
      </c>
      <c r="F4">
        <f aca="true" t="shared" si="0" ref="F4:F35">D4-D3</f>
        <v>2</v>
      </c>
      <c r="G4">
        <f aca="true" t="shared" si="1" ref="G4:G35">E4-E3</f>
        <v>1</v>
      </c>
    </row>
    <row r="5" spans="1:7" ht="12.75">
      <c r="A5" s="2">
        <v>37648</v>
      </c>
      <c r="B5" s="3">
        <v>59</v>
      </c>
      <c r="C5">
        <v>40</v>
      </c>
      <c r="D5">
        <v>18</v>
      </c>
      <c r="E5">
        <v>3</v>
      </c>
      <c r="F5">
        <f t="shared" si="0"/>
        <v>4</v>
      </c>
      <c r="G5">
        <f t="shared" si="1"/>
        <v>0</v>
      </c>
    </row>
    <row r="6" spans="1:7" ht="12.75">
      <c r="A6" s="2">
        <v>37655</v>
      </c>
      <c r="B6" s="3">
        <v>71</v>
      </c>
      <c r="C6">
        <v>40</v>
      </c>
      <c r="D6">
        <v>22</v>
      </c>
      <c r="E6">
        <v>7</v>
      </c>
      <c r="F6">
        <f t="shared" si="0"/>
        <v>4</v>
      </c>
      <c r="G6">
        <f t="shared" si="1"/>
        <v>4</v>
      </c>
    </row>
    <row r="7" spans="1:7" ht="12.75">
      <c r="A7" s="2">
        <v>37662</v>
      </c>
      <c r="B7" s="3">
        <v>71</v>
      </c>
      <c r="C7">
        <v>43</v>
      </c>
      <c r="D7">
        <v>26</v>
      </c>
      <c r="E7">
        <v>10</v>
      </c>
      <c r="F7">
        <f t="shared" si="0"/>
        <v>4</v>
      </c>
      <c r="G7">
        <f t="shared" si="1"/>
        <v>3</v>
      </c>
    </row>
    <row r="8" spans="1:7" ht="12.75">
      <c r="A8" s="2">
        <v>37669</v>
      </c>
      <c r="B8" s="3">
        <v>71</v>
      </c>
      <c r="C8">
        <v>47</v>
      </c>
      <c r="D8">
        <v>27</v>
      </c>
      <c r="E8">
        <v>10</v>
      </c>
      <c r="F8">
        <f t="shared" si="0"/>
        <v>1</v>
      </c>
      <c r="G8">
        <f t="shared" si="1"/>
        <v>0</v>
      </c>
    </row>
    <row r="9" spans="1:7" ht="12.75">
      <c r="A9" s="2">
        <v>37676</v>
      </c>
      <c r="B9" s="3">
        <v>73</v>
      </c>
      <c r="C9">
        <v>52</v>
      </c>
      <c r="D9">
        <v>28</v>
      </c>
      <c r="E9">
        <v>13</v>
      </c>
      <c r="F9">
        <f t="shared" si="0"/>
        <v>1</v>
      </c>
      <c r="G9">
        <f t="shared" si="1"/>
        <v>3</v>
      </c>
    </row>
    <row r="10" spans="1:7" ht="12.75">
      <c r="A10" s="2">
        <v>37683</v>
      </c>
      <c r="B10" s="3">
        <v>73</v>
      </c>
      <c r="C10">
        <v>56</v>
      </c>
      <c r="D10">
        <v>31</v>
      </c>
      <c r="E10">
        <v>19</v>
      </c>
      <c r="F10">
        <f t="shared" si="0"/>
        <v>3</v>
      </c>
      <c r="G10">
        <f t="shared" si="1"/>
        <v>6</v>
      </c>
    </row>
    <row r="11" spans="1:7" ht="12.75">
      <c r="A11" s="2">
        <v>37690</v>
      </c>
      <c r="B11" s="3">
        <v>73</v>
      </c>
      <c r="C11">
        <v>63</v>
      </c>
      <c r="D11">
        <v>35</v>
      </c>
      <c r="E11">
        <v>19</v>
      </c>
      <c r="F11">
        <f t="shared" si="0"/>
        <v>4</v>
      </c>
      <c r="G11">
        <f t="shared" si="1"/>
        <v>0</v>
      </c>
    </row>
    <row r="12" spans="1:7" ht="12.75">
      <c r="A12" s="2">
        <v>37697</v>
      </c>
      <c r="B12" s="3">
        <v>73</v>
      </c>
      <c r="C12">
        <v>63</v>
      </c>
      <c r="D12">
        <v>41</v>
      </c>
      <c r="E12">
        <v>19</v>
      </c>
      <c r="F12">
        <f t="shared" si="0"/>
        <v>6</v>
      </c>
      <c r="G12">
        <f t="shared" si="1"/>
        <v>0</v>
      </c>
    </row>
    <row r="13" spans="1:7" ht="12.75">
      <c r="A13" s="2">
        <v>37704</v>
      </c>
      <c r="B13" s="3">
        <v>78</v>
      </c>
      <c r="C13">
        <v>63</v>
      </c>
      <c r="D13">
        <v>43</v>
      </c>
      <c r="E13">
        <v>24</v>
      </c>
      <c r="F13">
        <f t="shared" si="0"/>
        <v>2</v>
      </c>
      <c r="G13">
        <f t="shared" si="1"/>
        <v>5</v>
      </c>
    </row>
    <row r="14" spans="1:7" ht="12.75">
      <c r="A14" s="2">
        <v>37711</v>
      </c>
      <c r="B14" s="3">
        <v>85</v>
      </c>
      <c r="C14">
        <v>69</v>
      </c>
      <c r="D14">
        <v>48</v>
      </c>
      <c r="E14">
        <v>24</v>
      </c>
      <c r="F14">
        <f t="shared" si="0"/>
        <v>5</v>
      </c>
      <c r="G14">
        <f t="shared" si="1"/>
        <v>0</v>
      </c>
    </row>
    <row r="15" spans="1:7" ht="12.75">
      <c r="A15" s="2">
        <v>37718</v>
      </c>
      <c r="B15" s="3">
        <v>90</v>
      </c>
      <c r="C15">
        <v>71</v>
      </c>
      <c r="D15">
        <v>51</v>
      </c>
      <c r="E15">
        <v>24</v>
      </c>
      <c r="F15">
        <f t="shared" si="0"/>
        <v>3</v>
      </c>
      <c r="G15">
        <f t="shared" si="1"/>
        <v>0</v>
      </c>
    </row>
    <row r="16" spans="1:7" ht="12.75">
      <c r="A16" s="2">
        <v>37725</v>
      </c>
      <c r="B16" s="3">
        <v>94</v>
      </c>
      <c r="C16">
        <v>76</v>
      </c>
      <c r="D16">
        <v>51</v>
      </c>
      <c r="E16">
        <v>32</v>
      </c>
      <c r="F16">
        <f t="shared" si="0"/>
        <v>0</v>
      </c>
      <c r="G16">
        <f t="shared" si="1"/>
        <v>8</v>
      </c>
    </row>
    <row r="17" spans="1:7" ht="12.75">
      <c r="A17" s="2">
        <v>37732</v>
      </c>
      <c r="B17" s="3">
        <v>100</v>
      </c>
      <c r="C17">
        <v>76</v>
      </c>
      <c r="D17">
        <v>58</v>
      </c>
      <c r="E17">
        <v>32</v>
      </c>
      <c r="F17">
        <f t="shared" si="0"/>
        <v>7</v>
      </c>
      <c r="G17">
        <f t="shared" si="1"/>
        <v>0</v>
      </c>
    </row>
    <row r="18" spans="1:7" ht="12.75">
      <c r="A18" s="2">
        <v>37739</v>
      </c>
      <c r="B18" s="3">
        <v>111</v>
      </c>
      <c r="C18">
        <v>81</v>
      </c>
      <c r="D18">
        <v>59</v>
      </c>
      <c r="E18">
        <v>35</v>
      </c>
      <c r="F18">
        <f t="shared" si="0"/>
        <v>1</v>
      </c>
      <c r="G18">
        <f t="shared" si="1"/>
        <v>3</v>
      </c>
    </row>
    <row r="19" spans="1:7" ht="12.75">
      <c r="A19" s="2">
        <v>37746</v>
      </c>
      <c r="B19" s="3">
        <v>123</v>
      </c>
      <c r="C19">
        <v>85</v>
      </c>
      <c r="D19">
        <v>63</v>
      </c>
      <c r="E19">
        <v>38</v>
      </c>
      <c r="F19">
        <f t="shared" si="0"/>
        <v>4</v>
      </c>
      <c r="G19">
        <f t="shared" si="1"/>
        <v>3</v>
      </c>
    </row>
    <row r="20" spans="1:7" ht="12.75">
      <c r="A20" s="2">
        <v>37753</v>
      </c>
      <c r="B20" s="3">
        <v>126</v>
      </c>
      <c r="C20">
        <v>89</v>
      </c>
      <c r="D20">
        <v>73</v>
      </c>
      <c r="E20">
        <v>40</v>
      </c>
      <c r="F20">
        <f t="shared" si="0"/>
        <v>10</v>
      </c>
      <c r="G20">
        <f t="shared" si="1"/>
        <v>2</v>
      </c>
    </row>
    <row r="21" spans="1:7" ht="12.75">
      <c r="A21" s="2">
        <v>37760</v>
      </c>
      <c r="B21" s="3">
        <v>151</v>
      </c>
      <c r="C21">
        <v>100</v>
      </c>
      <c r="D21">
        <v>79</v>
      </c>
      <c r="E21">
        <v>40</v>
      </c>
      <c r="F21">
        <f t="shared" si="0"/>
        <v>6</v>
      </c>
      <c r="G21">
        <f t="shared" si="1"/>
        <v>0</v>
      </c>
    </row>
    <row r="22" spans="1:7" ht="12.75">
      <c r="A22" s="2">
        <v>37767</v>
      </c>
      <c r="B22" s="3">
        <v>153</v>
      </c>
      <c r="C22">
        <v>97</v>
      </c>
      <c r="D22">
        <v>84</v>
      </c>
      <c r="E22">
        <v>41</v>
      </c>
      <c r="F22">
        <f t="shared" si="0"/>
        <v>5</v>
      </c>
      <c r="G22">
        <f t="shared" si="1"/>
        <v>1</v>
      </c>
    </row>
    <row r="23" spans="1:7" ht="12.75">
      <c r="A23" s="2">
        <v>37774</v>
      </c>
      <c r="B23" s="3">
        <v>161</v>
      </c>
      <c r="C23">
        <v>106</v>
      </c>
      <c r="D23">
        <v>87</v>
      </c>
      <c r="E23">
        <v>43</v>
      </c>
      <c r="F23">
        <f t="shared" si="0"/>
        <v>3</v>
      </c>
      <c r="G23">
        <f t="shared" si="1"/>
        <v>2</v>
      </c>
    </row>
    <row r="24" spans="1:7" ht="12.75">
      <c r="A24" s="2">
        <v>37781</v>
      </c>
      <c r="B24" s="3">
        <v>161</v>
      </c>
      <c r="C24">
        <v>109</v>
      </c>
      <c r="D24">
        <v>96</v>
      </c>
      <c r="E24">
        <v>45</v>
      </c>
      <c r="F24">
        <f t="shared" si="0"/>
        <v>9</v>
      </c>
      <c r="G24">
        <f t="shared" si="1"/>
        <v>2</v>
      </c>
    </row>
    <row r="25" spans="1:7" ht="12.75">
      <c r="A25" s="2">
        <v>37788</v>
      </c>
      <c r="B25" s="3">
        <v>161</v>
      </c>
      <c r="C25">
        <v>109</v>
      </c>
      <c r="D25">
        <v>102</v>
      </c>
      <c r="E25">
        <v>47</v>
      </c>
      <c r="F25">
        <f t="shared" si="0"/>
        <v>6</v>
      </c>
      <c r="G25">
        <f t="shared" si="1"/>
        <v>2</v>
      </c>
    </row>
    <row r="26" spans="1:7" ht="12.75">
      <c r="A26" s="2">
        <v>37795</v>
      </c>
      <c r="B26" s="3">
        <v>161</v>
      </c>
      <c r="C26">
        <v>119</v>
      </c>
      <c r="D26">
        <v>108</v>
      </c>
      <c r="E26">
        <v>47</v>
      </c>
      <c r="F26">
        <f t="shared" si="0"/>
        <v>6</v>
      </c>
      <c r="G26">
        <f t="shared" si="1"/>
        <v>0</v>
      </c>
    </row>
    <row r="27" spans="1:7" ht="12.75">
      <c r="A27" s="2">
        <v>37802</v>
      </c>
      <c r="B27" s="3">
        <v>161</v>
      </c>
      <c r="C27">
        <v>119</v>
      </c>
      <c r="D27">
        <v>110</v>
      </c>
      <c r="E27">
        <v>47</v>
      </c>
      <c r="F27">
        <f t="shared" si="0"/>
        <v>2</v>
      </c>
      <c r="G27">
        <f t="shared" si="1"/>
        <v>0</v>
      </c>
    </row>
    <row r="28" spans="1:7" ht="12.75">
      <c r="A28" s="2">
        <v>37809</v>
      </c>
      <c r="B28" s="3">
        <v>161</v>
      </c>
      <c r="C28">
        <v>119</v>
      </c>
      <c r="D28">
        <v>111</v>
      </c>
      <c r="E28">
        <v>52</v>
      </c>
      <c r="F28">
        <f t="shared" si="0"/>
        <v>1</v>
      </c>
      <c r="G28">
        <f t="shared" si="1"/>
        <v>5</v>
      </c>
    </row>
    <row r="29" spans="1:7" ht="12.75">
      <c r="A29" s="2">
        <v>37816</v>
      </c>
      <c r="B29" s="3">
        <v>166</v>
      </c>
      <c r="C29">
        <v>121</v>
      </c>
      <c r="D29">
        <v>116</v>
      </c>
      <c r="E29">
        <v>59</v>
      </c>
      <c r="F29">
        <f t="shared" si="0"/>
        <v>5</v>
      </c>
      <c r="G29">
        <f t="shared" si="1"/>
        <v>7</v>
      </c>
    </row>
    <row r="30" spans="1:7" ht="12.75">
      <c r="A30" s="2">
        <v>37823</v>
      </c>
      <c r="B30" s="3">
        <v>168</v>
      </c>
      <c r="C30">
        <v>122</v>
      </c>
      <c r="D30">
        <v>118</v>
      </c>
      <c r="E30">
        <v>67</v>
      </c>
      <c r="F30">
        <f t="shared" si="0"/>
        <v>2</v>
      </c>
      <c r="G30">
        <f t="shared" si="1"/>
        <v>8</v>
      </c>
    </row>
    <row r="31" spans="1:7" ht="12.75">
      <c r="A31" s="2">
        <v>37830</v>
      </c>
      <c r="B31" s="3">
        <v>170</v>
      </c>
      <c r="C31">
        <v>122</v>
      </c>
      <c r="D31">
        <v>124</v>
      </c>
      <c r="E31">
        <v>73</v>
      </c>
      <c r="F31">
        <f t="shared" si="0"/>
        <v>6</v>
      </c>
      <c r="G31">
        <f t="shared" si="1"/>
        <v>6</v>
      </c>
    </row>
    <row r="32" spans="1:7" ht="12.75">
      <c r="A32" s="2">
        <v>37837</v>
      </c>
      <c r="B32" s="3">
        <v>170</v>
      </c>
      <c r="C32">
        <v>122</v>
      </c>
      <c r="D32">
        <v>131</v>
      </c>
      <c r="E32">
        <v>78</v>
      </c>
      <c r="F32">
        <f t="shared" si="0"/>
        <v>7</v>
      </c>
      <c r="G32">
        <f t="shared" si="1"/>
        <v>5</v>
      </c>
    </row>
    <row r="33" spans="1:7" ht="12.75">
      <c r="A33" s="2">
        <v>37844</v>
      </c>
      <c r="B33" s="3">
        <v>177</v>
      </c>
      <c r="C33">
        <v>125</v>
      </c>
      <c r="D33">
        <v>142</v>
      </c>
      <c r="E33">
        <v>83</v>
      </c>
      <c r="F33">
        <f t="shared" si="0"/>
        <v>11</v>
      </c>
      <c r="G33">
        <f t="shared" si="1"/>
        <v>5</v>
      </c>
    </row>
    <row r="34" spans="1:7" ht="12.75">
      <c r="A34" s="2">
        <v>37851</v>
      </c>
      <c r="B34" s="3">
        <v>177</v>
      </c>
      <c r="C34">
        <v>137</v>
      </c>
      <c r="D34">
        <v>147</v>
      </c>
      <c r="E34">
        <v>89</v>
      </c>
      <c r="F34">
        <f t="shared" si="0"/>
        <v>5</v>
      </c>
      <c r="G34">
        <f t="shared" si="1"/>
        <v>6</v>
      </c>
    </row>
    <row r="35" spans="1:7" ht="12.75">
      <c r="A35" s="2">
        <v>37858</v>
      </c>
      <c r="B35" s="3">
        <v>177</v>
      </c>
      <c r="C35">
        <v>139</v>
      </c>
      <c r="D35">
        <v>158</v>
      </c>
      <c r="E35">
        <v>97</v>
      </c>
      <c r="F35">
        <f t="shared" si="0"/>
        <v>11</v>
      </c>
      <c r="G35">
        <f t="shared" si="1"/>
        <v>8</v>
      </c>
    </row>
    <row r="36" spans="1:7" ht="12.75">
      <c r="A36" s="2">
        <v>37865</v>
      </c>
      <c r="B36" s="3">
        <v>181</v>
      </c>
      <c r="C36">
        <v>141</v>
      </c>
      <c r="D36">
        <v>167</v>
      </c>
      <c r="E36">
        <v>102</v>
      </c>
      <c r="F36">
        <f aca="true" t="shared" si="2" ref="F36:G38">D36-D35</f>
        <v>9</v>
      </c>
      <c r="G36">
        <f t="shared" si="2"/>
        <v>5</v>
      </c>
    </row>
    <row r="37" spans="1:7" ht="12.75">
      <c r="A37" s="2">
        <v>37872</v>
      </c>
      <c r="B37" s="3">
        <v>193</v>
      </c>
      <c r="C37">
        <v>152</v>
      </c>
      <c r="D37">
        <v>177</v>
      </c>
      <c r="E37">
        <v>111</v>
      </c>
      <c r="F37">
        <f t="shared" si="2"/>
        <v>10</v>
      </c>
      <c r="G37">
        <f t="shared" si="2"/>
        <v>9</v>
      </c>
    </row>
    <row r="38" spans="1:7" ht="12.75">
      <c r="A38" s="2">
        <v>37879</v>
      </c>
      <c r="B38" s="3">
        <v>193</v>
      </c>
      <c r="C38">
        <v>156</v>
      </c>
      <c r="D38">
        <v>186</v>
      </c>
      <c r="E38">
        <v>117</v>
      </c>
      <c r="F38">
        <f t="shared" si="2"/>
        <v>9</v>
      </c>
      <c r="G38">
        <f t="shared" si="2"/>
        <v>6</v>
      </c>
    </row>
    <row r="39" spans="1:7" ht="12.75">
      <c r="A39" s="2">
        <v>37886</v>
      </c>
      <c r="B39" s="3">
        <v>202</v>
      </c>
      <c r="C39">
        <v>163</v>
      </c>
      <c r="D39">
        <v>197</v>
      </c>
      <c r="E39">
        <v>124</v>
      </c>
      <c r="F39">
        <f aca="true" t="shared" si="3" ref="F39:G41">D39-D38</f>
        <v>11</v>
      </c>
      <c r="G39">
        <f t="shared" si="3"/>
        <v>7</v>
      </c>
    </row>
    <row r="40" spans="1:7" ht="12.75">
      <c r="A40" s="2">
        <v>37893</v>
      </c>
      <c r="B40" s="3">
        <v>216</v>
      </c>
      <c r="C40">
        <v>168</v>
      </c>
      <c r="D40">
        <v>207</v>
      </c>
      <c r="E40">
        <v>132</v>
      </c>
      <c r="F40">
        <f t="shared" si="3"/>
        <v>10</v>
      </c>
      <c r="G40">
        <f t="shared" si="3"/>
        <v>8</v>
      </c>
    </row>
    <row r="41" spans="1:7" ht="12.75">
      <c r="A41" s="2">
        <v>37900</v>
      </c>
      <c r="B41" s="3">
        <v>225</v>
      </c>
      <c r="C41">
        <v>176</v>
      </c>
      <c r="D41">
        <v>213</v>
      </c>
      <c r="E41">
        <v>143</v>
      </c>
      <c r="F41">
        <f t="shared" si="3"/>
        <v>6</v>
      </c>
      <c r="G41">
        <f t="shared" si="3"/>
        <v>11</v>
      </c>
    </row>
    <row r="42" spans="1:2" ht="12.75">
      <c r="A42" s="2">
        <v>37907</v>
      </c>
      <c r="B42" s="2"/>
    </row>
    <row r="43" spans="1:2" ht="12.75">
      <c r="A43" s="2">
        <v>37914</v>
      </c>
      <c r="B43" s="2"/>
    </row>
    <row r="44" spans="1:2" ht="12.75">
      <c r="A44" s="2">
        <v>37921</v>
      </c>
      <c r="B44" s="2"/>
    </row>
    <row r="45" spans="1:2" ht="12.75">
      <c r="A45" s="2">
        <v>37928</v>
      </c>
      <c r="B45" s="2"/>
    </row>
    <row r="46" spans="1:2" ht="12.75">
      <c r="A46" s="2">
        <v>37935</v>
      </c>
      <c r="B46" s="2"/>
    </row>
    <row r="47" spans="1:2" ht="12.75">
      <c r="A47" s="2">
        <v>37942</v>
      </c>
      <c r="B47" s="2"/>
    </row>
    <row r="48" spans="1:2" ht="12.75">
      <c r="A48" s="2">
        <v>37949</v>
      </c>
      <c r="B48" s="2"/>
    </row>
    <row r="49" spans="1:2" ht="12.75">
      <c r="A49" s="2">
        <v>37956</v>
      </c>
      <c r="B49" s="2"/>
    </row>
    <row r="50" spans="1:2" ht="12.75">
      <c r="A50" s="2">
        <v>37963</v>
      </c>
      <c r="B50" s="2"/>
    </row>
    <row r="51" spans="1:2" ht="12.75">
      <c r="A51" s="2">
        <v>37970</v>
      </c>
      <c r="B51" s="2"/>
    </row>
    <row r="52" spans="1:2" ht="12.75">
      <c r="A52" s="2">
        <v>37977</v>
      </c>
      <c r="B52" s="2"/>
    </row>
    <row r="53" spans="1:2" ht="12.75">
      <c r="A53" s="2">
        <v>37984</v>
      </c>
      <c r="B53" s="2"/>
    </row>
    <row r="54" spans="1:2" ht="12.75">
      <c r="A54" s="2">
        <v>37991</v>
      </c>
      <c r="B54" s="2"/>
    </row>
    <row r="55" spans="1:2" ht="12.75">
      <c r="A55" s="2">
        <v>37998</v>
      </c>
      <c r="B55" s="2"/>
    </row>
    <row r="56" spans="1:2" ht="12.75">
      <c r="A56" s="2">
        <v>38005</v>
      </c>
      <c r="B56" s="2"/>
    </row>
    <row r="57" spans="1:2" ht="12.75">
      <c r="A57" s="2">
        <v>38012</v>
      </c>
      <c r="B57" s="2"/>
    </row>
    <row r="58" spans="1:2" ht="12.75">
      <c r="A58" s="2">
        <v>38019</v>
      </c>
      <c r="B58" s="2"/>
    </row>
    <row r="59" spans="1:2" ht="12.75">
      <c r="A59" s="2">
        <v>38026</v>
      </c>
      <c r="B59" s="2"/>
    </row>
    <row r="60" spans="1:2" ht="12.75">
      <c r="A60" s="2">
        <v>38033</v>
      </c>
      <c r="B60" s="2"/>
    </row>
    <row r="61" spans="1:2" ht="12.75">
      <c r="A61" s="2">
        <v>38040</v>
      </c>
      <c r="B61" s="2"/>
    </row>
    <row r="62" spans="1:2" ht="12.75">
      <c r="A62" s="2">
        <v>38047</v>
      </c>
      <c r="B62" s="2"/>
    </row>
    <row r="63" spans="1:2" ht="12.75">
      <c r="A63" s="2">
        <v>38054</v>
      </c>
      <c r="B63" s="2"/>
    </row>
    <row r="64" spans="1:2" ht="12.75">
      <c r="A64" s="2">
        <v>38061</v>
      </c>
      <c r="B64" s="2"/>
    </row>
    <row r="65" spans="1:2" ht="12.75">
      <c r="A65" s="2">
        <v>38068</v>
      </c>
      <c r="B65" s="2"/>
    </row>
    <row r="66" spans="1:2" ht="12.75">
      <c r="A66" s="2">
        <v>38075</v>
      </c>
      <c r="B66" s="2"/>
    </row>
    <row r="67" spans="1:2" ht="12.75">
      <c r="A67" s="2">
        <v>38082</v>
      </c>
      <c r="B67" s="2"/>
    </row>
    <row r="68" spans="1:2" ht="12.75">
      <c r="A68" s="2">
        <v>38089</v>
      </c>
      <c r="B68" s="2"/>
    </row>
    <row r="69" spans="1:2" ht="12.75">
      <c r="A69" s="2"/>
      <c r="B69" s="2"/>
    </row>
    <row r="70" spans="1:2" ht="12.75">
      <c r="A70" s="2"/>
      <c r="B70" s="2"/>
    </row>
    <row r="71" spans="1:2" ht="12.75">
      <c r="A71" s="2"/>
      <c r="B71" s="2"/>
    </row>
    <row r="72" spans="1:2" ht="12.75">
      <c r="A72" s="2"/>
      <c r="B72" s="2"/>
    </row>
    <row r="73" spans="1:2" ht="12.75">
      <c r="A73" s="2"/>
      <c r="B73" s="2"/>
    </row>
    <row r="74" spans="1:2" ht="12.75">
      <c r="A74" s="2"/>
      <c r="B74" s="2"/>
    </row>
  </sheetData>
  <printOptions/>
  <pageMargins left="0.75" right="0.75" top="1" bottom="1" header="0.5" footer="0.5"/>
  <pageSetup fitToHeight="1" fitToWidth="1" horizontalDpi="600" verticalDpi="600" orientation="landscape" scale="47" r:id="rId2"/>
  <headerFooter alignWithMargins="0">
    <oddHeader>&amp;C&amp;F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228"/>
  <sheetViews>
    <sheetView tabSelected="1" zoomScale="75" zoomScaleNormal="75" workbookViewId="0" topLeftCell="A66">
      <selection activeCell="C96" sqref="C96"/>
    </sheetView>
  </sheetViews>
  <sheetFormatPr defaultColWidth="9.140625" defaultRowHeight="12.75"/>
  <cols>
    <col min="1" max="1" width="7.7109375" style="0" bestFit="1" customWidth="1"/>
    <col min="2" max="2" width="18.421875" style="0" customWidth="1"/>
    <col min="3" max="3" width="6.7109375" style="0" customWidth="1"/>
    <col min="4" max="4" width="4.140625" style="3" customWidth="1"/>
    <col min="5" max="5" width="6.7109375" style="0" customWidth="1"/>
    <col min="6" max="7" width="4.140625" style="96" customWidth="1"/>
    <col min="8" max="8" width="6.7109375" style="0" customWidth="1"/>
    <col min="9" max="9" width="6.28125" style="0" customWidth="1"/>
    <col min="10" max="10" width="5.140625" style="0" bestFit="1" customWidth="1"/>
    <col min="11" max="11" width="6.421875" style="11" customWidth="1"/>
    <col min="12" max="12" width="59.7109375" style="0" customWidth="1"/>
    <col min="13" max="14" width="4.8515625" style="0" customWidth="1"/>
    <col min="15" max="15" width="5.7109375" style="0" customWidth="1"/>
    <col min="16" max="22" width="4.8515625" style="0" customWidth="1"/>
    <col min="23" max="31" width="4.28125" style="0" customWidth="1"/>
    <col min="32" max="34" width="5.140625" style="0" customWidth="1"/>
    <col min="35" max="73" width="4.28125" style="0" customWidth="1"/>
  </cols>
  <sheetData>
    <row r="1" spans="1:73" ht="168.75" customHeight="1">
      <c r="A1" s="7" t="s">
        <v>1134</v>
      </c>
      <c r="B1" s="7" t="s">
        <v>1201</v>
      </c>
      <c r="C1" s="8" t="s">
        <v>1238</v>
      </c>
      <c r="D1" s="58" t="s">
        <v>1133</v>
      </c>
      <c r="E1" s="6" t="s">
        <v>1239</v>
      </c>
      <c r="F1" s="8" t="s">
        <v>1213</v>
      </c>
      <c r="G1" s="8" t="s">
        <v>1064</v>
      </c>
      <c r="H1" s="6" t="s">
        <v>1202</v>
      </c>
      <c r="I1" s="8" t="s">
        <v>1203</v>
      </c>
      <c r="J1" s="6" t="s">
        <v>1204</v>
      </c>
      <c r="K1" s="6" t="s">
        <v>1205</v>
      </c>
      <c r="L1" s="9" t="s">
        <v>1135</v>
      </c>
      <c r="M1" s="6" t="s">
        <v>1206</v>
      </c>
      <c r="N1" s="6" t="s">
        <v>1207</v>
      </c>
      <c r="O1" s="6" t="s">
        <v>1208</v>
      </c>
      <c r="P1" s="6" t="s">
        <v>1184</v>
      </c>
      <c r="Q1" s="6" t="s">
        <v>1209</v>
      </c>
      <c r="R1" s="6" t="s">
        <v>1195</v>
      </c>
      <c r="S1" s="6" t="s">
        <v>1196</v>
      </c>
      <c r="T1" s="6" t="s">
        <v>1197</v>
      </c>
      <c r="U1" s="6" t="s">
        <v>1199</v>
      </c>
      <c r="V1" s="6" t="s">
        <v>1198</v>
      </c>
      <c r="W1" s="6" t="s">
        <v>1324</v>
      </c>
      <c r="X1" s="6" t="s">
        <v>1325</v>
      </c>
      <c r="Y1" s="6" t="s">
        <v>1326</v>
      </c>
      <c r="Z1" s="6" t="s">
        <v>1327</v>
      </c>
      <c r="AA1" s="6" t="s">
        <v>1328</v>
      </c>
      <c r="AB1" s="6" t="s">
        <v>1329</v>
      </c>
      <c r="AC1" s="6" t="s">
        <v>1330</v>
      </c>
      <c r="AD1" s="6" t="s">
        <v>1331</v>
      </c>
      <c r="AE1" s="6" t="s">
        <v>1332</v>
      </c>
      <c r="AF1" s="6" t="str">
        <f>AF165</f>
        <v>Started SB's</v>
      </c>
      <c r="AG1" s="6" t="str">
        <f aca="true" t="shared" si="0" ref="AG1:AL1">AG165</f>
        <v>SB's Sent for Classification</v>
      </c>
      <c r="AH1" s="6" t="str">
        <f t="shared" si="0"/>
        <v>SB's classified</v>
      </c>
      <c r="AI1" s="6" t="str">
        <f t="shared" si="0"/>
        <v>Started hybrid mounted</v>
      </c>
      <c r="AJ1" s="6" t="str">
        <f t="shared" si="0"/>
        <v>Started wire bonding</v>
      </c>
      <c r="AK1" s="6" t="str">
        <f t="shared" si="0"/>
        <v>Modules sent for classification</v>
      </c>
      <c r="AL1" s="6" t="str">
        <f t="shared" si="0"/>
        <v>QA completed</v>
      </c>
      <c r="AM1" s="6" t="s">
        <v>1338</v>
      </c>
      <c r="AN1" s="6" t="s">
        <v>1339</v>
      </c>
      <c r="AO1" s="6" t="s">
        <v>1340</v>
      </c>
      <c r="AP1" s="6" t="s">
        <v>1341</v>
      </c>
      <c r="AQ1" s="6" t="s">
        <v>1342</v>
      </c>
      <c r="AR1" s="6" t="s">
        <v>1343</v>
      </c>
      <c r="AS1" s="6" t="s">
        <v>1344</v>
      </c>
      <c r="AT1" s="46" t="s">
        <v>1097</v>
      </c>
      <c r="AU1" s="46" t="str">
        <f>AU42</f>
        <v>Hold SB Others</v>
      </c>
      <c r="AV1" s="46" t="str">
        <f aca="true" t="shared" si="1" ref="AV1:BU1">AV42</f>
        <v>Holde Module out of Pass Limit</v>
      </c>
      <c r="AW1" s="46" t="str">
        <f t="shared" si="1"/>
        <v>Hold I(500V)&gt;4uA W/O MD&lt;350V</v>
      </c>
      <c r="AX1" s="46" t="str">
        <f t="shared" si="1"/>
        <v>Hold MD&lt;350V</v>
      </c>
      <c r="AY1" s="46" t="str">
        <f t="shared" si="1"/>
        <v>Hold Abnormally long current decay, &gt;1hr</v>
      </c>
      <c r="AZ1" s="46" t="str">
        <f t="shared" si="1"/>
        <v>Hold Lost ch. &gt;7/side, &gt;15/total</v>
      </c>
      <c r="BA1" s="46" t="str">
        <f t="shared" si="1"/>
        <v>Hold Bad s-curves &gt;0.3fC (th^2&gt;0.1fC^2)</v>
      </c>
      <c r="BB1" s="46" t="str">
        <f t="shared" si="1"/>
        <v>Hold Others</v>
      </c>
      <c r="BC1" s="46" t="str">
        <f t="shared" si="1"/>
        <v>replacing ASIC</v>
      </c>
      <c r="BD1" s="46" t="str">
        <f t="shared" si="1"/>
        <v>replacing PA</v>
      </c>
      <c r="BE1" s="46" t="str">
        <f t="shared" si="1"/>
        <v>rebonding wires</v>
      </c>
      <c r="BF1" s="46" t="str">
        <f t="shared" si="1"/>
        <v>replacing hybrid</v>
      </c>
      <c r="BG1" s="46" t="str">
        <f t="shared" si="1"/>
        <v>replacing connector</v>
      </c>
      <c r="BH1" s="46" t="s">
        <v>1379</v>
      </c>
      <c r="BI1" s="46" t="s">
        <v>1380</v>
      </c>
      <c r="BJ1" s="46" t="str">
        <f t="shared" si="1"/>
        <v>replacing others</v>
      </c>
      <c r="BK1" s="121" t="str">
        <f t="shared" si="1"/>
        <v>SB Fail sensor damaged</v>
      </c>
      <c r="BL1" s="121" t="str">
        <f t="shared" si="1"/>
        <v>SB Fail BB damaged</v>
      </c>
      <c r="BM1" s="121" t="str">
        <f t="shared" si="1"/>
        <v>SB Gross mechanical error</v>
      </c>
      <c r="BN1" s="121" t="str">
        <f t="shared" si="1"/>
        <v>SB Others</v>
      </c>
      <c r="BO1" s="121" t="str">
        <f t="shared" si="1"/>
        <v>Module sensor damaged</v>
      </c>
      <c r="BP1" s="121" t="str">
        <f t="shared" si="1"/>
        <v>Module BB damaged</v>
      </c>
      <c r="BQ1" s="121" t="str">
        <f t="shared" si="1"/>
        <v>Module gross mech error</v>
      </c>
      <c r="BR1" s="121" t="str">
        <f t="shared" si="1"/>
        <v>Module abnormal leakage I</v>
      </c>
      <c r="BS1" s="121" t="str">
        <f t="shared" si="1"/>
        <v>Module too many bad channels</v>
      </c>
      <c r="BT1" s="121" t="str">
        <f t="shared" si="1"/>
        <v>Module ASICs nonreplaceable</v>
      </c>
      <c r="BU1" s="121" t="str">
        <f t="shared" si="1"/>
        <v>Module others</v>
      </c>
    </row>
    <row r="2" spans="1:74" ht="12.75">
      <c r="A2" s="32" t="s">
        <v>1136</v>
      </c>
      <c r="B2" s="33" t="s">
        <v>1283</v>
      </c>
      <c r="C2" s="37">
        <v>0.494333</v>
      </c>
      <c r="D2" s="59"/>
      <c r="E2" s="37">
        <v>1.85185002</v>
      </c>
      <c r="F2" s="92"/>
      <c r="G2" s="92"/>
      <c r="H2" s="36"/>
      <c r="I2" s="28"/>
      <c r="J2" s="28"/>
      <c r="K2" s="28"/>
      <c r="L2" s="29" t="s">
        <v>1210</v>
      </c>
      <c r="M2" s="27"/>
      <c r="N2" s="27"/>
      <c r="O2" s="27"/>
      <c r="P2" s="27">
        <v>1</v>
      </c>
      <c r="R2">
        <f>IF(I2=1,M2,0)</f>
        <v>0</v>
      </c>
      <c r="S2">
        <f>IF(I2=1,N2,0)</f>
        <v>0</v>
      </c>
      <c r="T2">
        <f>O2</f>
        <v>0</v>
      </c>
      <c r="U2">
        <f>P2</f>
        <v>1</v>
      </c>
      <c r="V2">
        <f>Q2</f>
        <v>0</v>
      </c>
      <c r="AC2">
        <v>1</v>
      </c>
      <c r="AF2">
        <v>1</v>
      </c>
      <c r="AG2">
        <v>1</v>
      </c>
      <c r="AH2">
        <v>1</v>
      </c>
      <c r="AL2">
        <v>1</v>
      </c>
      <c r="BM2">
        <v>1</v>
      </c>
      <c r="BV2" t="str">
        <f>A2</f>
        <v>P001</v>
      </c>
    </row>
    <row r="3" spans="1:74" ht="12.75">
      <c r="A3" s="32" t="s">
        <v>1137</v>
      </c>
      <c r="B3" s="25">
        <v>20220040200008</v>
      </c>
      <c r="C3" s="37">
        <v>0.538442</v>
      </c>
      <c r="D3" s="59"/>
      <c r="E3" s="37">
        <v>4.25579992</v>
      </c>
      <c r="F3" s="92"/>
      <c r="G3" s="92"/>
      <c r="H3" s="27">
        <v>12</v>
      </c>
      <c r="I3" s="28">
        <v>1</v>
      </c>
      <c r="J3" s="28" t="s">
        <v>1211</v>
      </c>
      <c r="K3" s="28" t="s">
        <v>1212</v>
      </c>
      <c r="L3" s="29" t="s">
        <v>1214</v>
      </c>
      <c r="M3" s="27"/>
      <c r="N3" s="27"/>
      <c r="O3" s="27">
        <v>1</v>
      </c>
      <c r="R3">
        <f aca="true" t="shared" si="2" ref="R3:R41">IF(I3=1,M3,0)</f>
        <v>0</v>
      </c>
      <c r="S3">
        <f aca="true" t="shared" si="3" ref="S3:S41">IF(I3=1,N3,0)</f>
        <v>0</v>
      </c>
      <c r="T3">
        <f aca="true" t="shared" si="4" ref="T3:T66">O3</f>
        <v>1</v>
      </c>
      <c r="U3">
        <f aca="true" t="shared" si="5" ref="U3:U66">P3</f>
        <v>0</v>
      </c>
      <c r="V3">
        <f aca="true" t="shared" si="6" ref="V3:V66">Q3</f>
        <v>0</v>
      </c>
      <c r="AB3">
        <v>1</v>
      </c>
      <c r="AF3">
        <v>1</v>
      </c>
      <c r="AG3">
        <v>1</v>
      </c>
      <c r="AH3">
        <v>1</v>
      </c>
      <c r="AI3">
        <v>1</v>
      </c>
      <c r="AJ3">
        <v>1</v>
      </c>
      <c r="AK3">
        <v>1</v>
      </c>
      <c r="AL3">
        <v>1</v>
      </c>
      <c r="AT3">
        <v>1</v>
      </c>
      <c r="BV3" t="str">
        <f aca="true" t="shared" si="7" ref="BV3:BV66">A3</f>
        <v>P002</v>
      </c>
    </row>
    <row r="4" spans="1:74" ht="12.75">
      <c r="A4" s="52" t="s">
        <v>1138</v>
      </c>
      <c r="B4" s="159">
        <v>20220040200010</v>
      </c>
      <c r="C4" s="54">
        <v>0.51463201</v>
      </c>
      <c r="D4" s="62"/>
      <c r="E4" s="54">
        <v>0.71877997</v>
      </c>
      <c r="F4" s="94"/>
      <c r="G4" s="94"/>
      <c r="H4" s="51">
        <v>2</v>
      </c>
      <c r="I4" s="142">
        <v>1</v>
      </c>
      <c r="J4" s="142" t="s">
        <v>1211</v>
      </c>
      <c r="K4" s="142" t="s">
        <v>1212</v>
      </c>
      <c r="L4" s="56" t="s">
        <v>1215</v>
      </c>
      <c r="M4" s="51"/>
      <c r="N4" s="51">
        <v>1</v>
      </c>
      <c r="O4" s="51"/>
      <c r="R4">
        <f t="shared" si="2"/>
        <v>0</v>
      </c>
      <c r="S4">
        <f t="shared" si="3"/>
        <v>1</v>
      </c>
      <c r="T4">
        <f t="shared" si="4"/>
        <v>0</v>
      </c>
      <c r="U4">
        <f t="shared" si="5"/>
        <v>0</v>
      </c>
      <c r="V4">
        <f t="shared" si="6"/>
        <v>0</v>
      </c>
      <c r="Z4">
        <v>1</v>
      </c>
      <c r="AF4">
        <v>1</v>
      </c>
      <c r="AG4">
        <v>1</v>
      </c>
      <c r="AH4">
        <v>1</v>
      </c>
      <c r="AI4">
        <v>1</v>
      </c>
      <c r="AJ4">
        <v>1</v>
      </c>
      <c r="AK4">
        <v>1</v>
      </c>
      <c r="AL4">
        <f>I4</f>
        <v>1</v>
      </c>
      <c r="AR4">
        <v>1</v>
      </c>
      <c r="BV4" t="str">
        <f t="shared" si="7"/>
        <v>P003</v>
      </c>
    </row>
    <row r="5" spans="1:74" ht="12.75">
      <c r="A5" s="1" t="s">
        <v>1139</v>
      </c>
      <c r="B5" s="4">
        <v>20220040200009</v>
      </c>
      <c r="C5" s="10">
        <v>0.73986901</v>
      </c>
      <c r="D5" s="60"/>
      <c r="E5" s="10">
        <v>0.46436</v>
      </c>
      <c r="F5" s="93"/>
      <c r="G5" s="93"/>
      <c r="H5">
        <v>14</v>
      </c>
      <c r="I5" s="11">
        <v>1</v>
      </c>
      <c r="J5" s="11" t="s">
        <v>1211</v>
      </c>
      <c r="K5" s="11" t="s">
        <v>1212</v>
      </c>
      <c r="L5" s="12" t="s">
        <v>1216</v>
      </c>
      <c r="N5">
        <v>1</v>
      </c>
      <c r="R5">
        <f t="shared" si="2"/>
        <v>0</v>
      </c>
      <c r="S5">
        <f t="shared" si="3"/>
        <v>1</v>
      </c>
      <c r="T5">
        <f t="shared" si="4"/>
        <v>0</v>
      </c>
      <c r="U5">
        <f t="shared" si="5"/>
        <v>0</v>
      </c>
      <c r="V5">
        <f t="shared" si="6"/>
        <v>0</v>
      </c>
      <c r="Y5">
        <v>1</v>
      </c>
      <c r="AF5">
        <v>1</v>
      </c>
      <c r="AG5">
        <v>1</v>
      </c>
      <c r="AH5">
        <v>1</v>
      </c>
      <c r="AI5">
        <v>1</v>
      </c>
      <c r="AJ5">
        <v>1</v>
      </c>
      <c r="AK5">
        <v>1</v>
      </c>
      <c r="AL5">
        <f>I5</f>
        <v>1</v>
      </c>
      <c r="BV5" t="str">
        <f t="shared" si="7"/>
        <v>P004</v>
      </c>
    </row>
    <row r="6" spans="1:74" ht="12.75">
      <c r="A6" s="32" t="s">
        <v>1140</v>
      </c>
      <c r="B6" s="33" t="s">
        <v>1283</v>
      </c>
      <c r="C6" s="37">
        <v>0.55987</v>
      </c>
      <c r="D6" s="59"/>
      <c r="E6" s="37">
        <v>0.42</v>
      </c>
      <c r="F6" s="92"/>
      <c r="G6" s="92"/>
      <c r="H6" s="36" t="s">
        <v>1170</v>
      </c>
      <c r="I6" s="28"/>
      <c r="J6" s="28"/>
      <c r="K6" s="28"/>
      <c r="L6" s="29" t="s">
        <v>1217</v>
      </c>
      <c r="M6" s="27"/>
      <c r="N6" s="27"/>
      <c r="O6" s="27">
        <v>1</v>
      </c>
      <c r="R6">
        <f t="shared" si="2"/>
        <v>0</v>
      </c>
      <c r="S6">
        <f t="shared" si="3"/>
        <v>0</v>
      </c>
      <c r="T6">
        <f t="shared" si="4"/>
        <v>1</v>
      </c>
      <c r="U6">
        <f t="shared" si="5"/>
        <v>0</v>
      </c>
      <c r="V6">
        <f t="shared" si="6"/>
        <v>0</v>
      </c>
      <c r="AA6">
        <v>1</v>
      </c>
      <c r="AF6">
        <v>1</v>
      </c>
      <c r="AG6">
        <v>1</v>
      </c>
      <c r="AH6">
        <v>1</v>
      </c>
      <c r="AL6">
        <f>I6</f>
        <v>0</v>
      </c>
      <c r="AT6">
        <v>1</v>
      </c>
      <c r="BV6" t="str">
        <f t="shared" si="7"/>
        <v>P005</v>
      </c>
    </row>
    <row r="7" spans="1:74" ht="12.75">
      <c r="A7" s="110" t="s">
        <v>1141</v>
      </c>
      <c r="B7" s="111">
        <v>20220040200011</v>
      </c>
      <c r="C7" s="156" t="s">
        <v>1218</v>
      </c>
      <c r="D7" s="157"/>
      <c r="E7" s="148">
        <v>0.69045001</v>
      </c>
      <c r="F7" s="150"/>
      <c r="G7" s="152">
        <v>12</v>
      </c>
      <c r="H7" s="115">
        <v>10</v>
      </c>
      <c r="I7" s="116">
        <v>1</v>
      </c>
      <c r="J7" s="116" t="s">
        <v>1211</v>
      </c>
      <c r="K7" s="116" t="s">
        <v>1211</v>
      </c>
      <c r="L7" s="151" t="s">
        <v>1384</v>
      </c>
      <c r="M7" s="115"/>
      <c r="N7" s="115"/>
      <c r="O7" s="115">
        <v>1</v>
      </c>
      <c r="R7">
        <f t="shared" si="2"/>
        <v>0</v>
      </c>
      <c r="S7">
        <f t="shared" si="3"/>
        <v>0</v>
      </c>
      <c r="T7">
        <f t="shared" si="4"/>
        <v>1</v>
      </c>
      <c r="U7">
        <f t="shared" si="5"/>
        <v>0</v>
      </c>
      <c r="V7">
        <f t="shared" si="6"/>
        <v>0</v>
      </c>
      <c r="AB7">
        <v>1</v>
      </c>
      <c r="AF7">
        <v>1</v>
      </c>
      <c r="AG7">
        <v>1</v>
      </c>
      <c r="AH7">
        <v>1</v>
      </c>
      <c r="AI7">
        <v>1</v>
      </c>
      <c r="AJ7">
        <v>1</v>
      </c>
      <c r="AK7">
        <v>1</v>
      </c>
      <c r="AL7">
        <v>1</v>
      </c>
      <c r="AW7">
        <v>1</v>
      </c>
      <c r="BV7" t="str">
        <f t="shared" si="7"/>
        <v>P006</v>
      </c>
    </row>
    <row r="8" spans="1:74" ht="12.75">
      <c r="A8" s="1" t="s">
        <v>1142</v>
      </c>
      <c r="B8" s="4">
        <v>20220040200012</v>
      </c>
      <c r="C8" s="10">
        <v>0.402184</v>
      </c>
      <c r="D8" s="60"/>
      <c r="E8" s="10">
        <v>0.62</v>
      </c>
      <c r="F8" s="93"/>
      <c r="G8" s="123">
        <v>2</v>
      </c>
      <c r="H8">
        <v>14</v>
      </c>
      <c r="I8" s="11">
        <v>1</v>
      </c>
      <c r="J8" s="11" t="s">
        <v>1211</v>
      </c>
      <c r="K8" s="11" t="s">
        <v>1212</v>
      </c>
      <c r="L8" s="12" t="s">
        <v>1220</v>
      </c>
      <c r="N8">
        <v>1</v>
      </c>
      <c r="R8">
        <f t="shared" si="2"/>
        <v>0</v>
      </c>
      <c r="S8">
        <f t="shared" si="3"/>
        <v>1</v>
      </c>
      <c r="T8">
        <f t="shared" si="4"/>
        <v>0</v>
      </c>
      <c r="U8">
        <f t="shared" si="5"/>
        <v>0</v>
      </c>
      <c r="V8">
        <f t="shared" si="6"/>
        <v>0</v>
      </c>
      <c r="Y8">
        <v>1</v>
      </c>
      <c r="AF8">
        <v>1</v>
      </c>
      <c r="AG8">
        <v>1</v>
      </c>
      <c r="AH8">
        <v>1</v>
      </c>
      <c r="AI8">
        <v>1</v>
      </c>
      <c r="AJ8">
        <v>1</v>
      </c>
      <c r="AK8">
        <v>1</v>
      </c>
      <c r="AL8">
        <f aca="true" t="shared" si="8" ref="AL8:AL21">I8</f>
        <v>1</v>
      </c>
      <c r="BV8" t="str">
        <f t="shared" si="7"/>
        <v>P007</v>
      </c>
    </row>
    <row r="9" spans="1:74" ht="12.75">
      <c r="A9" s="1" t="s">
        <v>1143</v>
      </c>
      <c r="B9" s="4">
        <v>20220040200014</v>
      </c>
      <c r="C9" s="13" t="s">
        <v>1218</v>
      </c>
      <c r="D9" s="61"/>
      <c r="E9" s="10">
        <v>0.78</v>
      </c>
      <c r="F9" s="93"/>
      <c r="G9" s="123">
        <v>7</v>
      </c>
      <c r="H9">
        <v>8</v>
      </c>
      <c r="I9" s="11">
        <v>1</v>
      </c>
      <c r="J9" s="11" t="s">
        <v>1211</v>
      </c>
      <c r="K9" s="11" t="s">
        <v>1212</v>
      </c>
      <c r="L9" t="s">
        <v>1221</v>
      </c>
      <c r="M9">
        <v>1</v>
      </c>
      <c r="R9">
        <f t="shared" si="2"/>
        <v>1</v>
      </c>
      <c r="S9">
        <f t="shared" si="3"/>
        <v>0</v>
      </c>
      <c r="T9">
        <f t="shared" si="4"/>
        <v>0</v>
      </c>
      <c r="U9">
        <f t="shared" si="5"/>
        <v>0</v>
      </c>
      <c r="V9">
        <f t="shared" si="6"/>
        <v>0</v>
      </c>
      <c r="W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f t="shared" si="8"/>
        <v>1</v>
      </c>
      <c r="BV9" t="str">
        <f t="shared" si="7"/>
        <v>P008</v>
      </c>
    </row>
    <row r="10" spans="1:74" ht="12.75">
      <c r="A10" s="110" t="s">
        <v>1144</v>
      </c>
      <c r="B10" s="111">
        <v>20220040200016</v>
      </c>
      <c r="C10" s="148">
        <v>0.371869</v>
      </c>
      <c r="D10" s="149"/>
      <c r="E10" s="148">
        <v>0.40482999</v>
      </c>
      <c r="F10" s="150"/>
      <c r="G10" s="152">
        <v>11</v>
      </c>
      <c r="H10" s="115">
        <v>10</v>
      </c>
      <c r="I10" s="116">
        <v>1</v>
      </c>
      <c r="J10" s="116" t="s">
        <v>1211</v>
      </c>
      <c r="K10" s="116" t="s">
        <v>1212</v>
      </c>
      <c r="L10" s="115" t="s">
        <v>1385</v>
      </c>
      <c r="M10" s="115"/>
      <c r="N10" s="115"/>
      <c r="O10" s="115">
        <v>1</v>
      </c>
      <c r="R10">
        <f t="shared" si="2"/>
        <v>0</v>
      </c>
      <c r="S10">
        <f t="shared" si="3"/>
        <v>0</v>
      </c>
      <c r="T10">
        <f t="shared" si="4"/>
        <v>1</v>
      </c>
      <c r="U10">
        <f t="shared" si="5"/>
        <v>0</v>
      </c>
      <c r="V10">
        <f t="shared" si="6"/>
        <v>0</v>
      </c>
      <c r="AB10">
        <v>1</v>
      </c>
      <c r="AF10">
        <v>1</v>
      </c>
      <c r="AG10">
        <v>1</v>
      </c>
      <c r="AH10">
        <v>1</v>
      </c>
      <c r="AI10">
        <v>1</v>
      </c>
      <c r="AJ10">
        <v>1</v>
      </c>
      <c r="AK10">
        <v>1</v>
      </c>
      <c r="AL10">
        <f t="shared" si="8"/>
        <v>1</v>
      </c>
      <c r="AW10">
        <v>1</v>
      </c>
      <c r="BV10" t="str">
        <f t="shared" si="7"/>
        <v>P009</v>
      </c>
    </row>
    <row r="11" spans="1:74" ht="12.75">
      <c r="A11" s="1" t="s">
        <v>1145</v>
      </c>
      <c r="B11" s="4">
        <v>20220040200017</v>
      </c>
      <c r="C11" s="10">
        <v>0.332376</v>
      </c>
      <c r="D11" s="60"/>
      <c r="E11" s="10">
        <v>0.80717001</v>
      </c>
      <c r="F11" s="93"/>
      <c r="G11" s="123">
        <v>10</v>
      </c>
      <c r="H11">
        <v>5</v>
      </c>
      <c r="I11" s="11">
        <v>1</v>
      </c>
      <c r="J11" s="11" t="s">
        <v>1211</v>
      </c>
      <c r="K11" s="11" t="s">
        <v>1212</v>
      </c>
      <c r="L11" t="s">
        <v>1221</v>
      </c>
      <c r="M11">
        <v>1</v>
      </c>
      <c r="R11">
        <f t="shared" si="2"/>
        <v>1</v>
      </c>
      <c r="S11">
        <f t="shared" si="3"/>
        <v>0</v>
      </c>
      <c r="T11">
        <f t="shared" si="4"/>
        <v>0</v>
      </c>
      <c r="U11">
        <f t="shared" si="5"/>
        <v>0</v>
      </c>
      <c r="V11">
        <f t="shared" si="6"/>
        <v>0</v>
      </c>
      <c r="W11">
        <v>1</v>
      </c>
      <c r="AF11">
        <v>1</v>
      </c>
      <c r="AG11">
        <v>1</v>
      </c>
      <c r="AH11">
        <v>1</v>
      </c>
      <c r="AI11">
        <v>1</v>
      </c>
      <c r="AJ11">
        <v>1</v>
      </c>
      <c r="AK11">
        <v>1</v>
      </c>
      <c r="AL11">
        <f t="shared" si="8"/>
        <v>1</v>
      </c>
      <c r="BV11" t="str">
        <f t="shared" si="7"/>
        <v>P010</v>
      </c>
    </row>
    <row r="12" spans="1:74" ht="12.75">
      <c r="A12" s="1" t="s">
        <v>1146</v>
      </c>
      <c r="B12" s="4">
        <v>20220040200018</v>
      </c>
      <c r="C12" s="10">
        <v>0.373098</v>
      </c>
      <c r="D12" s="60"/>
      <c r="E12" s="10">
        <v>0.73774999</v>
      </c>
      <c r="F12" s="93"/>
      <c r="G12" s="123">
        <v>11</v>
      </c>
      <c r="H12">
        <v>11</v>
      </c>
      <c r="I12" s="11">
        <v>1</v>
      </c>
      <c r="J12" s="11" t="s">
        <v>1212</v>
      </c>
      <c r="K12" s="11" t="s">
        <v>1212</v>
      </c>
      <c r="L12" s="12" t="s">
        <v>1222</v>
      </c>
      <c r="N12">
        <v>1</v>
      </c>
      <c r="R12">
        <f t="shared" si="2"/>
        <v>0</v>
      </c>
      <c r="S12">
        <f t="shared" si="3"/>
        <v>1</v>
      </c>
      <c r="T12">
        <f t="shared" si="4"/>
        <v>0</v>
      </c>
      <c r="U12">
        <f t="shared" si="5"/>
        <v>0</v>
      </c>
      <c r="V12">
        <f t="shared" si="6"/>
        <v>0</v>
      </c>
      <c r="Z12">
        <v>1</v>
      </c>
      <c r="AF12">
        <v>1</v>
      </c>
      <c r="AG12">
        <v>1</v>
      </c>
      <c r="AH12">
        <v>1</v>
      </c>
      <c r="AI12">
        <v>1</v>
      </c>
      <c r="AJ12">
        <v>1</v>
      </c>
      <c r="AK12">
        <v>1</v>
      </c>
      <c r="AL12">
        <f t="shared" si="8"/>
        <v>1</v>
      </c>
      <c r="AN12">
        <v>1</v>
      </c>
      <c r="BV12" t="str">
        <f t="shared" si="7"/>
        <v>P011</v>
      </c>
    </row>
    <row r="13" spans="1:74" ht="12.75">
      <c r="A13" s="1" t="s">
        <v>1147</v>
      </c>
      <c r="B13" s="4">
        <v>20220040200019</v>
      </c>
      <c r="C13" s="10">
        <v>0.38631</v>
      </c>
      <c r="D13" s="60"/>
      <c r="E13" s="10">
        <v>0.70290997</v>
      </c>
      <c r="F13" s="93"/>
      <c r="G13" s="123">
        <v>4</v>
      </c>
      <c r="H13">
        <v>7</v>
      </c>
      <c r="I13" s="11">
        <v>1</v>
      </c>
      <c r="J13" s="11" t="s">
        <v>1211</v>
      </c>
      <c r="K13" s="11" t="s">
        <v>1211</v>
      </c>
      <c r="L13" s="12" t="s">
        <v>1005</v>
      </c>
      <c r="N13">
        <v>1</v>
      </c>
      <c r="R13">
        <f t="shared" si="2"/>
        <v>0</v>
      </c>
      <c r="S13">
        <f t="shared" si="3"/>
        <v>1</v>
      </c>
      <c r="T13">
        <f t="shared" si="4"/>
        <v>0</v>
      </c>
      <c r="U13">
        <f t="shared" si="5"/>
        <v>0</v>
      </c>
      <c r="V13">
        <f t="shared" si="6"/>
        <v>0</v>
      </c>
      <c r="Y13">
        <v>1</v>
      </c>
      <c r="AF13">
        <v>1</v>
      </c>
      <c r="AG13">
        <v>1</v>
      </c>
      <c r="AH13">
        <v>1</v>
      </c>
      <c r="AI13">
        <v>1</v>
      </c>
      <c r="AJ13">
        <v>1</v>
      </c>
      <c r="AK13">
        <v>1</v>
      </c>
      <c r="AL13">
        <f t="shared" si="8"/>
        <v>1</v>
      </c>
      <c r="BV13" t="str">
        <f t="shared" si="7"/>
        <v>P012</v>
      </c>
    </row>
    <row r="14" spans="1:74" ht="12.75">
      <c r="A14" s="1" t="s">
        <v>1148</v>
      </c>
      <c r="B14" s="4">
        <v>20220040200023</v>
      </c>
      <c r="C14" s="10">
        <v>0.386113</v>
      </c>
      <c r="D14" s="60"/>
      <c r="E14" s="10">
        <v>0.83127998</v>
      </c>
      <c r="F14" s="93"/>
      <c r="G14" s="123">
        <v>8</v>
      </c>
      <c r="H14">
        <v>13</v>
      </c>
      <c r="I14" s="11">
        <v>1</v>
      </c>
      <c r="J14" s="11" t="s">
        <v>1211</v>
      </c>
      <c r="K14" s="11" t="s">
        <v>1212</v>
      </c>
      <c r="L14" t="s">
        <v>1221</v>
      </c>
      <c r="M14">
        <v>1</v>
      </c>
      <c r="R14">
        <f t="shared" si="2"/>
        <v>1</v>
      </c>
      <c r="S14">
        <f t="shared" si="3"/>
        <v>0</v>
      </c>
      <c r="T14">
        <f t="shared" si="4"/>
        <v>0</v>
      </c>
      <c r="U14">
        <f t="shared" si="5"/>
        <v>0</v>
      </c>
      <c r="V14">
        <f t="shared" si="6"/>
        <v>0</v>
      </c>
      <c r="W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f t="shared" si="8"/>
        <v>1</v>
      </c>
      <c r="BV14" t="str">
        <f t="shared" si="7"/>
        <v>P013</v>
      </c>
    </row>
    <row r="15" spans="1:74" ht="12.75">
      <c r="A15" s="52" t="s">
        <v>1149</v>
      </c>
      <c r="B15" s="53">
        <v>20220040200015</v>
      </c>
      <c r="C15" s="54">
        <v>0.46025</v>
      </c>
      <c r="D15" s="62"/>
      <c r="E15" s="54">
        <v>0.99752003</v>
      </c>
      <c r="F15" s="94"/>
      <c r="G15" s="124">
        <v>10</v>
      </c>
      <c r="H15" s="52">
        <v>12</v>
      </c>
      <c r="I15" s="55">
        <v>1</v>
      </c>
      <c r="J15" s="55" t="s">
        <v>1211</v>
      </c>
      <c r="K15" s="55" t="s">
        <v>1212</v>
      </c>
      <c r="L15" s="56" t="s">
        <v>1223</v>
      </c>
      <c r="M15" s="52"/>
      <c r="N15" s="52">
        <v>1</v>
      </c>
      <c r="O15" s="51"/>
      <c r="R15">
        <f t="shared" si="2"/>
        <v>0</v>
      </c>
      <c r="S15">
        <f t="shared" si="3"/>
        <v>1</v>
      </c>
      <c r="T15">
        <f t="shared" si="4"/>
        <v>0</v>
      </c>
      <c r="U15">
        <f t="shared" si="5"/>
        <v>0</v>
      </c>
      <c r="V15">
        <f t="shared" si="6"/>
        <v>0</v>
      </c>
      <c r="Z15">
        <v>1</v>
      </c>
      <c r="AF15">
        <v>1</v>
      </c>
      <c r="AG15">
        <v>1</v>
      </c>
      <c r="AH15">
        <v>1</v>
      </c>
      <c r="AI15">
        <v>1</v>
      </c>
      <c r="AJ15">
        <v>1</v>
      </c>
      <c r="AK15">
        <v>1</v>
      </c>
      <c r="AL15">
        <f t="shared" si="8"/>
        <v>1</v>
      </c>
      <c r="AQ15">
        <v>1</v>
      </c>
      <c r="BV15" t="str">
        <f t="shared" si="7"/>
        <v>P014</v>
      </c>
    </row>
    <row r="16" spans="1:74" ht="12.75">
      <c r="A16" s="1" t="s">
        <v>1150</v>
      </c>
      <c r="B16" s="4">
        <v>20220040200020</v>
      </c>
      <c r="C16" s="10">
        <v>0.416326</v>
      </c>
      <c r="D16" s="60"/>
      <c r="E16" s="10">
        <v>0.54828001</v>
      </c>
      <c r="F16" s="93" t="s">
        <v>1211</v>
      </c>
      <c r="G16" s="123">
        <v>8</v>
      </c>
      <c r="H16">
        <v>12</v>
      </c>
      <c r="I16" s="11">
        <v>1</v>
      </c>
      <c r="J16" s="11" t="s">
        <v>1211</v>
      </c>
      <c r="K16" s="11" t="s">
        <v>1212</v>
      </c>
      <c r="L16" t="s">
        <v>1221</v>
      </c>
      <c r="M16">
        <v>1</v>
      </c>
      <c r="R16">
        <f t="shared" si="2"/>
        <v>1</v>
      </c>
      <c r="S16">
        <f t="shared" si="3"/>
        <v>0</v>
      </c>
      <c r="T16">
        <f t="shared" si="4"/>
        <v>0</v>
      </c>
      <c r="U16">
        <f t="shared" si="5"/>
        <v>0</v>
      </c>
      <c r="V16">
        <f t="shared" si="6"/>
        <v>0</v>
      </c>
      <c r="W16">
        <v>1</v>
      </c>
      <c r="AF16">
        <v>1</v>
      </c>
      <c r="AG16">
        <v>1</v>
      </c>
      <c r="AH16">
        <v>1</v>
      </c>
      <c r="AI16">
        <v>1</v>
      </c>
      <c r="AJ16">
        <v>1</v>
      </c>
      <c r="AK16">
        <v>1</v>
      </c>
      <c r="AL16">
        <f t="shared" si="8"/>
        <v>1</v>
      </c>
      <c r="BV16" t="str">
        <f t="shared" si="7"/>
        <v>P015</v>
      </c>
    </row>
    <row r="17" spans="1:74" ht="12.75">
      <c r="A17" s="52" t="s">
        <v>1151</v>
      </c>
      <c r="B17" s="53">
        <v>20220040200037</v>
      </c>
      <c r="C17" s="54">
        <v>0.348931</v>
      </c>
      <c r="D17" s="62"/>
      <c r="E17" s="54">
        <v>0.50039</v>
      </c>
      <c r="F17" s="94" t="s">
        <v>1211</v>
      </c>
      <c r="G17" s="124">
        <v>4</v>
      </c>
      <c r="H17" s="52">
        <v>2</v>
      </c>
      <c r="I17" s="55">
        <v>1</v>
      </c>
      <c r="J17" s="55" t="s">
        <v>1211</v>
      </c>
      <c r="K17" s="55" t="s">
        <v>1212</v>
      </c>
      <c r="L17" s="56" t="s">
        <v>1224</v>
      </c>
      <c r="M17" s="52"/>
      <c r="N17" s="52">
        <v>1</v>
      </c>
      <c r="O17" s="52"/>
      <c r="R17">
        <f t="shared" si="2"/>
        <v>0</v>
      </c>
      <c r="S17">
        <f t="shared" si="3"/>
        <v>1</v>
      </c>
      <c r="T17">
        <f t="shared" si="4"/>
        <v>0</v>
      </c>
      <c r="U17">
        <f t="shared" si="5"/>
        <v>0</v>
      </c>
      <c r="V17">
        <f t="shared" si="6"/>
        <v>0</v>
      </c>
      <c r="Y17">
        <v>1</v>
      </c>
      <c r="AF17">
        <v>1</v>
      </c>
      <c r="AG17">
        <v>1</v>
      </c>
      <c r="AH17">
        <v>1</v>
      </c>
      <c r="AI17">
        <v>1</v>
      </c>
      <c r="AJ17">
        <v>1</v>
      </c>
      <c r="AK17">
        <v>1</v>
      </c>
      <c r="AL17">
        <f t="shared" si="8"/>
        <v>1</v>
      </c>
      <c r="BV17" t="str">
        <f t="shared" si="7"/>
        <v>P016</v>
      </c>
    </row>
    <row r="18" spans="1:74" ht="12.75">
      <c r="A18" s="1" t="s">
        <v>1152</v>
      </c>
      <c r="B18" s="4">
        <v>20220040200038</v>
      </c>
      <c r="C18" s="10">
        <v>0.383994</v>
      </c>
      <c r="D18" s="60"/>
      <c r="E18" s="14">
        <v>0.38594001</v>
      </c>
      <c r="F18" s="95" t="s">
        <v>1211</v>
      </c>
      <c r="G18" s="120">
        <v>12</v>
      </c>
      <c r="H18">
        <v>7</v>
      </c>
      <c r="I18" s="11">
        <v>1</v>
      </c>
      <c r="J18" s="11" t="s">
        <v>1211</v>
      </c>
      <c r="K18" s="15" t="s">
        <v>1212</v>
      </c>
      <c r="L18" t="s">
        <v>1221</v>
      </c>
      <c r="M18">
        <v>1</v>
      </c>
      <c r="R18">
        <f t="shared" si="2"/>
        <v>1</v>
      </c>
      <c r="S18">
        <f t="shared" si="3"/>
        <v>0</v>
      </c>
      <c r="T18">
        <f t="shared" si="4"/>
        <v>0</v>
      </c>
      <c r="U18">
        <f t="shared" si="5"/>
        <v>0</v>
      </c>
      <c r="V18">
        <f t="shared" si="6"/>
        <v>0</v>
      </c>
      <c r="W18">
        <v>1</v>
      </c>
      <c r="AF18">
        <v>1</v>
      </c>
      <c r="AG18">
        <v>1</v>
      </c>
      <c r="AH18">
        <v>1</v>
      </c>
      <c r="AI18">
        <v>1</v>
      </c>
      <c r="AJ18">
        <v>1</v>
      </c>
      <c r="AK18">
        <v>1</v>
      </c>
      <c r="AL18">
        <f t="shared" si="8"/>
        <v>1</v>
      </c>
      <c r="BV18" t="str">
        <f t="shared" si="7"/>
        <v>P017</v>
      </c>
    </row>
    <row r="19" spans="1:74" ht="12.75">
      <c r="A19" s="1" t="s">
        <v>1153</v>
      </c>
      <c r="B19" s="4">
        <v>20220040200028</v>
      </c>
      <c r="C19" s="10">
        <v>0.396773</v>
      </c>
      <c r="D19" s="60"/>
      <c r="E19" s="16">
        <v>0.36</v>
      </c>
      <c r="F19" s="93" t="s">
        <v>1211</v>
      </c>
      <c r="G19" s="123">
        <v>2</v>
      </c>
      <c r="H19" s="3">
        <v>0.1</v>
      </c>
      <c r="I19" s="11">
        <v>1</v>
      </c>
      <c r="J19" s="11" t="s">
        <v>1211</v>
      </c>
      <c r="K19" s="11" t="s">
        <v>1212</v>
      </c>
      <c r="L19" t="s">
        <v>1221</v>
      </c>
      <c r="M19">
        <v>1</v>
      </c>
      <c r="R19">
        <f t="shared" si="2"/>
        <v>1</v>
      </c>
      <c r="S19">
        <f t="shared" si="3"/>
        <v>0</v>
      </c>
      <c r="T19">
        <f t="shared" si="4"/>
        <v>0</v>
      </c>
      <c r="U19">
        <f t="shared" si="5"/>
        <v>0</v>
      </c>
      <c r="V19">
        <f t="shared" si="6"/>
        <v>0</v>
      </c>
      <c r="W19">
        <v>1</v>
      </c>
      <c r="AF19">
        <v>1</v>
      </c>
      <c r="AG19">
        <v>1</v>
      </c>
      <c r="AH19">
        <v>1</v>
      </c>
      <c r="AI19">
        <v>1</v>
      </c>
      <c r="AJ19">
        <v>1</v>
      </c>
      <c r="AK19">
        <v>1</v>
      </c>
      <c r="AL19">
        <f t="shared" si="8"/>
        <v>1</v>
      </c>
      <c r="BV19" t="str">
        <f t="shared" si="7"/>
        <v>P018</v>
      </c>
    </row>
    <row r="20" spans="1:74" ht="12.75">
      <c r="A20" s="1" t="s">
        <v>1154</v>
      </c>
      <c r="B20" s="4">
        <v>20220040200040</v>
      </c>
      <c r="C20" s="10">
        <v>0.385895</v>
      </c>
      <c r="D20" s="60"/>
      <c r="E20">
        <v>0.48</v>
      </c>
      <c r="F20" s="93" t="s">
        <v>1211</v>
      </c>
      <c r="G20" s="123">
        <v>12</v>
      </c>
      <c r="H20" s="3">
        <v>0.1</v>
      </c>
      <c r="I20" s="11">
        <v>1</v>
      </c>
      <c r="J20" s="11" t="s">
        <v>1211</v>
      </c>
      <c r="K20" s="15" t="s">
        <v>1212</v>
      </c>
      <c r="L20" s="12" t="s">
        <v>1225</v>
      </c>
      <c r="N20">
        <v>1</v>
      </c>
      <c r="R20">
        <f t="shared" si="2"/>
        <v>0</v>
      </c>
      <c r="S20">
        <f t="shared" si="3"/>
        <v>1</v>
      </c>
      <c r="T20">
        <f t="shared" si="4"/>
        <v>0</v>
      </c>
      <c r="U20">
        <f t="shared" si="5"/>
        <v>0</v>
      </c>
      <c r="V20">
        <f t="shared" si="6"/>
        <v>0</v>
      </c>
      <c r="Z20">
        <v>1</v>
      </c>
      <c r="AF20">
        <v>1</v>
      </c>
      <c r="AG20">
        <v>1</v>
      </c>
      <c r="AH20">
        <v>1</v>
      </c>
      <c r="AI20">
        <v>1</v>
      </c>
      <c r="AJ20">
        <v>1</v>
      </c>
      <c r="AK20">
        <v>1</v>
      </c>
      <c r="AL20">
        <f t="shared" si="8"/>
        <v>1</v>
      </c>
      <c r="AN20">
        <v>1</v>
      </c>
      <c r="BV20" t="str">
        <f t="shared" si="7"/>
        <v>P019</v>
      </c>
    </row>
    <row r="21" spans="1:74" ht="12.75">
      <c r="A21" s="1" t="s">
        <v>1155</v>
      </c>
      <c r="B21" s="21" t="s">
        <v>1163</v>
      </c>
      <c r="C21" s="14">
        <v>0.330999</v>
      </c>
      <c r="D21" s="3">
        <v>2</v>
      </c>
      <c r="E21" s="14">
        <v>0.33</v>
      </c>
      <c r="F21" s="95" t="s">
        <v>1211</v>
      </c>
      <c r="G21" s="120">
        <v>6</v>
      </c>
      <c r="H21">
        <v>1</v>
      </c>
      <c r="I21" s="11">
        <v>1</v>
      </c>
      <c r="J21" s="11" t="s">
        <v>1211</v>
      </c>
      <c r="K21" s="11" t="s">
        <v>1211</v>
      </c>
      <c r="L21" s="12" t="s">
        <v>1006</v>
      </c>
      <c r="N21">
        <v>1</v>
      </c>
      <c r="R21">
        <f t="shared" si="2"/>
        <v>0</v>
      </c>
      <c r="S21">
        <f t="shared" si="3"/>
        <v>1</v>
      </c>
      <c r="T21">
        <f t="shared" si="4"/>
        <v>0</v>
      </c>
      <c r="U21">
        <f t="shared" si="5"/>
        <v>0</v>
      </c>
      <c r="V21">
        <f t="shared" si="6"/>
        <v>0</v>
      </c>
      <c r="Y21">
        <v>1</v>
      </c>
      <c r="AF21">
        <v>1</v>
      </c>
      <c r="AG21">
        <v>1</v>
      </c>
      <c r="AH21">
        <v>1</v>
      </c>
      <c r="AI21">
        <v>1</v>
      </c>
      <c r="AJ21">
        <v>1</v>
      </c>
      <c r="AK21">
        <v>1</v>
      </c>
      <c r="AL21">
        <f t="shared" si="8"/>
        <v>1</v>
      </c>
      <c r="BV21" t="str">
        <f t="shared" si="7"/>
        <v>P020</v>
      </c>
    </row>
    <row r="22" spans="1:74" ht="12.75">
      <c r="A22" s="32" t="s">
        <v>1156</v>
      </c>
      <c r="B22" s="33" t="s">
        <v>1283</v>
      </c>
      <c r="C22" s="26">
        <v>0.332092</v>
      </c>
      <c r="D22" s="63"/>
      <c r="E22" s="36" t="s">
        <v>1170</v>
      </c>
      <c r="F22" s="97"/>
      <c r="G22" s="97"/>
      <c r="H22" s="36" t="s">
        <v>1170</v>
      </c>
      <c r="I22" s="27"/>
      <c r="J22" s="27"/>
      <c r="K22" s="28"/>
      <c r="L22" s="29" t="s">
        <v>1226</v>
      </c>
      <c r="M22" s="27"/>
      <c r="N22" s="27"/>
      <c r="O22" s="27">
        <v>1</v>
      </c>
      <c r="R22">
        <f t="shared" si="2"/>
        <v>0</v>
      </c>
      <c r="S22">
        <f t="shared" si="3"/>
        <v>0</v>
      </c>
      <c r="T22">
        <f t="shared" si="4"/>
        <v>1</v>
      </c>
      <c r="U22">
        <f t="shared" si="5"/>
        <v>0</v>
      </c>
      <c r="V22">
        <f t="shared" si="6"/>
        <v>0</v>
      </c>
      <c r="AA22">
        <v>1</v>
      </c>
      <c r="AF22">
        <v>1</v>
      </c>
      <c r="AG22">
        <v>1</v>
      </c>
      <c r="AH22">
        <v>1</v>
      </c>
      <c r="AL22">
        <f aca="true" t="shared" si="9" ref="AL22:AL33">I22</f>
        <v>0</v>
      </c>
      <c r="AT22">
        <v>1</v>
      </c>
      <c r="BV22" t="str">
        <f t="shared" si="7"/>
        <v>P021</v>
      </c>
    </row>
    <row r="23" spans="1:74" ht="12.75">
      <c r="A23" s="32" t="s">
        <v>1157</v>
      </c>
      <c r="B23" s="21" t="s">
        <v>1042</v>
      </c>
      <c r="C23" s="34" t="s">
        <v>1227</v>
      </c>
      <c r="D23" s="64"/>
      <c r="E23" s="36"/>
      <c r="F23" s="97"/>
      <c r="G23" s="97"/>
      <c r="H23" s="36"/>
      <c r="I23" s="27"/>
      <c r="J23" s="27"/>
      <c r="K23" s="28"/>
      <c r="L23" s="27" t="s">
        <v>1228</v>
      </c>
      <c r="M23" s="27"/>
      <c r="N23" s="27"/>
      <c r="O23" s="27"/>
      <c r="P23" s="27">
        <v>1</v>
      </c>
      <c r="R23">
        <f t="shared" si="2"/>
        <v>0</v>
      </c>
      <c r="S23">
        <f t="shared" si="3"/>
        <v>0</v>
      </c>
      <c r="T23">
        <f t="shared" si="4"/>
        <v>0</v>
      </c>
      <c r="U23">
        <f t="shared" si="5"/>
        <v>1</v>
      </c>
      <c r="V23">
        <f t="shared" si="6"/>
        <v>0</v>
      </c>
      <c r="AD23">
        <v>1</v>
      </c>
      <c r="AF23">
        <v>1</v>
      </c>
      <c r="AG23">
        <v>1</v>
      </c>
      <c r="AH23">
        <v>1</v>
      </c>
      <c r="AI23">
        <v>1</v>
      </c>
      <c r="AL23">
        <v>1</v>
      </c>
      <c r="BO23">
        <v>1</v>
      </c>
      <c r="BV23" t="str">
        <f t="shared" si="7"/>
        <v>P022</v>
      </c>
    </row>
    <row r="24" spans="1:74" ht="12.75">
      <c r="A24" s="1" t="s">
        <v>1164</v>
      </c>
      <c r="B24" s="4">
        <v>20220040200041</v>
      </c>
      <c r="C24" s="14">
        <v>0.333359</v>
      </c>
      <c r="D24" s="3">
        <v>1</v>
      </c>
      <c r="E24">
        <v>0.71</v>
      </c>
      <c r="F24" s="95" t="s">
        <v>1212</v>
      </c>
      <c r="G24" s="120">
        <v>1</v>
      </c>
      <c r="H24">
        <v>3</v>
      </c>
      <c r="I24" s="11">
        <v>1</v>
      </c>
      <c r="J24" s="11" t="s">
        <v>1211</v>
      </c>
      <c r="K24" s="11" t="s">
        <v>1212</v>
      </c>
      <c r="L24" s="12" t="s">
        <v>1229</v>
      </c>
      <c r="N24">
        <v>1</v>
      </c>
      <c r="R24">
        <f t="shared" si="2"/>
        <v>0</v>
      </c>
      <c r="S24">
        <f t="shared" si="3"/>
        <v>1</v>
      </c>
      <c r="T24">
        <f t="shared" si="4"/>
        <v>0</v>
      </c>
      <c r="U24">
        <f t="shared" si="5"/>
        <v>0</v>
      </c>
      <c r="V24">
        <f t="shared" si="6"/>
        <v>0</v>
      </c>
      <c r="Z24">
        <v>1</v>
      </c>
      <c r="AF24">
        <v>1</v>
      </c>
      <c r="AG24">
        <v>1</v>
      </c>
      <c r="AH24">
        <v>1</v>
      </c>
      <c r="AI24">
        <v>1</v>
      </c>
      <c r="AJ24">
        <v>1</v>
      </c>
      <c r="AK24">
        <v>1</v>
      </c>
      <c r="AL24">
        <f t="shared" si="9"/>
        <v>1</v>
      </c>
      <c r="AN24">
        <v>1</v>
      </c>
      <c r="BV24" t="str">
        <f t="shared" si="7"/>
        <v>P023</v>
      </c>
    </row>
    <row r="25" spans="1:74" ht="12.75">
      <c r="A25" s="1" t="s">
        <v>1165</v>
      </c>
      <c r="B25" s="4">
        <v>20220040200025</v>
      </c>
      <c r="C25" s="14">
        <v>0.42</v>
      </c>
      <c r="E25">
        <v>0.76</v>
      </c>
      <c r="F25" s="95" t="s">
        <v>1212</v>
      </c>
      <c r="G25" s="120">
        <v>1</v>
      </c>
      <c r="H25">
        <v>4</v>
      </c>
      <c r="I25" s="11">
        <v>1</v>
      </c>
      <c r="J25" s="11" t="s">
        <v>1211</v>
      </c>
      <c r="K25" s="11" t="s">
        <v>1211</v>
      </c>
      <c r="L25" s="171" t="s">
        <v>1221</v>
      </c>
      <c r="M25">
        <v>1</v>
      </c>
      <c r="R25">
        <f t="shared" si="2"/>
        <v>1</v>
      </c>
      <c r="S25">
        <f t="shared" si="3"/>
        <v>0</v>
      </c>
      <c r="T25">
        <f t="shared" si="4"/>
        <v>0</v>
      </c>
      <c r="U25">
        <f t="shared" si="5"/>
        <v>0</v>
      </c>
      <c r="V25">
        <f t="shared" si="6"/>
        <v>0</v>
      </c>
      <c r="W25">
        <v>1</v>
      </c>
      <c r="AF25">
        <v>1</v>
      </c>
      <c r="AG25">
        <v>1</v>
      </c>
      <c r="AH25">
        <v>1</v>
      </c>
      <c r="AI25">
        <v>1</v>
      </c>
      <c r="AJ25">
        <v>1</v>
      </c>
      <c r="AK25">
        <v>1</v>
      </c>
      <c r="AL25">
        <f t="shared" si="9"/>
        <v>1</v>
      </c>
      <c r="BV25" t="str">
        <f t="shared" si="7"/>
        <v>P024</v>
      </c>
    </row>
    <row r="26" spans="1:74" ht="12.75">
      <c r="A26" s="32" t="s">
        <v>1166</v>
      </c>
      <c r="B26" s="33" t="s">
        <v>1283</v>
      </c>
      <c r="C26" s="35" t="s">
        <v>1230</v>
      </c>
      <c r="D26" s="35">
        <v>1</v>
      </c>
      <c r="E26" s="36" t="s">
        <v>1170</v>
      </c>
      <c r="F26" s="97"/>
      <c r="G26" s="125"/>
      <c r="H26" s="36" t="s">
        <v>1170</v>
      </c>
      <c r="I26" s="27"/>
      <c r="J26" s="27"/>
      <c r="K26" s="28"/>
      <c r="L26" s="29" t="s">
        <v>1231</v>
      </c>
      <c r="M26" s="27"/>
      <c r="N26" s="27"/>
      <c r="O26" s="27">
        <v>1</v>
      </c>
      <c r="R26">
        <f t="shared" si="2"/>
        <v>0</v>
      </c>
      <c r="S26">
        <f t="shared" si="3"/>
        <v>0</v>
      </c>
      <c r="T26">
        <f t="shared" si="4"/>
        <v>1</v>
      </c>
      <c r="U26">
        <f t="shared" si="5"/>
        <v>0</v>
      </c>
      <c r="V26">
        <f t="shared" si="6"/>
        <v>0</v>
      </c>
      <c r="AA26">
        <v>1</v>
      </c>
      <c r="AF26">
        <v>1</v>
      </c>
      <c r="AG26">
        <v>1</v>
      </c>
      <c r="AH26">
        <v>1</v>
      </c>
      <c r="AL26">
        <f t="shared" si="9"/>
        <v>0</v>
      </c>
      <c r="AU26">
        <v>1</v>
      </c>
      <c r="BV26" t="str">
        <f t="shared" si="7"/>
        <v>P025</v>
      </c>
    </row>
    <row r="27" spans="1:74" ht="12.75">
      <c r="A27" s="32" t="s">
        <v>1167</v>
      </c>
      <c r="B27" s="33" t="s">
        <v>1283</v>
      </c>
      <c r="C27" s="26">
        <v>0.34</v>
      </c>
      <c r="D27" s="63">
        <v>1</v>
      </c>
      <c r="E27" s="36" t="s">
        <v>1170</v>
      </c>
      <c r="F27" s="97"/>
      <c r="G27" s="125"/>
      <c r="H27" s="36" t="s">
        <v>1170</v>
      </c>
      <c r="I27" s="27"/>
      <c r="J27" s="27"/>
      <c r="K27" s="28"/>
      <c r="L27" s="29" t="s">
        <v>1232</v>
      </c>
      <c r="M27" s="27"/>
      <c r="N27" s="27"/>
      <c r="O27" s="27">
        <v>1</v>
      </c>
      <c r="R27">
        <f t="shared" si="2"/>
        <v>0</v>
      </c>
      <c r="S27">
        <f t="shared" si="3"/>
        <v>0</v>
      </c>
      <c r="T27">
        <f t="shared" si="4"/>
        <v>1</v>
      </c>
      <c r="U27">
        <f t="shared" si="5"/>
        <v>0</v>
      </c>
      <c r="V27">
        <f t="shared" si="6"/>
        <v>0</v>
      </c>
      <c r="AA27">
        <v>1</v>
      </c>
      <c r="AF27">
        <v>1</v>
      </c>
      <c r="AG27">
        <v>1</v>
      </c>
      <c r="AH27">
        <v>1</v>
      </c>
      <c r="AL27">
        <f t="shared" si="9"/>
        <v>0</v>
      </c>
      <c r="AT27">
        <v>1</v>
      </c>
      <c r="AU27">
        <v>1</v>
      </c>
      <c r="BV27" t="str">
        <f t="shared" si="7"/>
        <v>P026</v>
      </c>
    </row>
    <row r="28" spans="1:74" ht="12.75">
      <c r="A28" s="1" t="s">
        <v>1168</v>
      </c>
      <c r="B28" s="4">
        <v>20220040200042</v>
      </c>
      <c r="C28" s="18">
        <v>0.35</v>
      </c>
      <c r="D28" s="65"/>
      <c r="E28">
        <v>0.37</v>
      </c>
      <c r="F28" s="96" t="s">
        <v>1211</v>
      </c>
      <c r="G28" s="120">
        <v>1</v>
      </c>
      <c r="H28">
        <v>2</v>
      </c>
      <c r="I28" s="11">
        <v>1</v>
      </c>
      <c r="J28" s="11" t="s">
        <v>1211</v>
      </c>
      <c r="K28" s="11" t="s">
        <v>1212</v>
      </c>
      <c r="L28" t="s">
        <v>1221</v>
      </c>
      <c r="M28">
        <v>1</v>
      </c>
      <c r="R28">
        <f t="shared" si="2"/>
        <v>1</v>
      </c>
      <c r="S28">
        <f t="shared" si="3"/>
        <v>0</v>
      </c>
      <c r="T28">
        <f t="shared" si="4"/>
        <v>0</v>
      </c>
      <c r="U28">
        <f t="shared" si="5"/>
        <v>0</v>
      </c>
      <c r="V28">
        <f t="shared" si="6"/>
        <v>0</v>
      </c>
      <c r="W28">
        <v>1</v>
      </c>
      <c r="AF28">
        <v>1</v>
      </c>
      <c r="AG28">
        <v>1</v>
      </c>
      <c r="AH28">
        <v>1</v>
      </c>
      <c r="AI28">
        <v>1</v>
      </c>
      <c r="AJ28">
        <v>1</v>
      </c>
      <c r="AK28">
        <v>1</v>
      </c>
      <c r="AL28">
        <f t="shared" si="9"/>
        <v>1</v>
      </c>
      <c r="BV28" t="str">
        <f t="shared" si="7"/>
        <v>P027</v>
      </c>
    </row>
    <row r="29" spans="1:74" ht="12.75">
      <c r="A29" s="110" t="s">
        <v>1169</v>
      </c>
      <c r="B29" s="111">
        <v>20220040200030</v>
      </c>
      <c r="C29" s="153">
        <v>0.38</v>
      </c>
      <c r="D29" s="154">
        <v>1</v>
      </c>
      <c r="E29" s="110">
        <v>3</v>
      </c>
      <c r="F29" s="155" t="s">
        <v>1212</v>
      </c>
      <c r="G29" s="152">
        <v>0</v>
      </c>
      <c r="H29" s="115">
        <v>4</v>
      </c>
      <c r="I29" s="116">
        <v>1</v>
      </c>
      <c r="J29" s="116" t="s">
        <v>1211</v>
      </c>
      <c r="K29" s="116" t="s">
        <v>1212</v>
      </c>
      <c r="L29" s="115" t="s">
        <v>1385</v>
      </c>
      <c r="M29" s="115"/>
      <c r="N29" s="115"/>
      <c r="O29" s="115">
        <v>1</v>
      </c>
      <c r="R29">
        <f t="shared" si="2"/>
        <v>0</v>
      </c>
      <c r="S29">
        <f t="shared" si="3"/>
        <v>0</v>
      </c>
      <c r="T29">
        <f t="shared" si="4"/>
        <v>1</v>
      </c>
      <c r="U29">
        <f t="shared" si="5"/>
        <v>0</v>
      </c>
      <c r="V29">
        <f t="shared" si="6"/>
        <v>0</v>
      </c>
      <c r="AB29">
        <v>1</v>
      </c>
      <c r="AF29">
        <v>1</v>
      </c>
      <c r="AG29">
        <v>1</v>
      </c>
      <c r="AH29">
        <v>1</v>
      </c>
      <c r="AI29">
        <v>1</v>
      </c>
      <c r="AJ29">
        <v>1</v>
      </c>
      <c r="AK29">
        <v>1</v>
      </c>
      <c r="AL29">
        <f t="shared" si="9"/>
        <v>1</v>
      </c>
      <c r="AW29">
        <v>1</v>
      </c>
      <c r="BV29" t="str">
        <f t="shared" si="7"/>
        <v>P028</v>
      </c>
    </row>
    <row r="30" spans="1:74" ht="12.75">
      <c r="A30" s="1" t="s">
        <v>1233</v>
      </c>
      <c r="B30" s="4">
        <v>20220040200032</v>
      </c>
      <c r="C30" s="18">
        <v>0.39</v>
      </c>
      <c r="D30" s="65"/>
      <c r="E30" s="1">
        <v>0.59</v>
      </c>
      <c r="F30" s="98" t="s">
        <v>1211</v>
      </c>
      <c r="G30" s="123">
        <v>6</v>
      </c>
      <c r="H30">
        <v>1</v>
      </c>
      <c r="I30" s="11">
        <v>1</v>
      </c>
      <c r="J30" s="11" t="s">
        <v>1211</v>
      </c>
      <c r="K30" s="11" t="s">
        <v>1211</v>
      </c>
      <c r="L30" t="s">
        <v>1221</v>
      </c>
      <c r="M30">
        <v>1</v>
      </c>
      <c r="R30">
        <f t="shared" si="2"/>
        <v>1</v>
      </c>
      <c r="S30">
        <f t="shared" si="3"/>
        <v>0</v>
      </c>
      <c r="T30">
        <f t="shared" si="4"/>
        <v>0</v>
      </c>
      <c r="U30">
        <f t="shared" si="5"/>
        <v>0</v>
      </c>
      <c r="V30">
        <f t="shared" si="6"/>
        <v>0</v>
      </c>
      <c r="X30">
        <v>1</v>
      </c>
      <c r="AF30">
        <v>1</v>
      </c>
      <c r="AG30">
        <v>1</v>
      </c>
      <c r="AH30">
        <v>1</v>
      </c>
      <c r="AI30">
        <v>1</v>
      </c>
      <c r="AJ30">
        <v>1</v>
      </c>
      <c r="AK30">
        <v>1</v>
      </c>
      <c r="AL30">
        <f t="shared" si="9"/>
        <v>1</v>
      </c>
      <c r="AN30">
        <v>1</v>
      </c>
      <c r="BV30" t="str">
        <f t="shared" si="7"/>
        <v>P029 </v>
      </c>
    </row>
    <row r="31" spans="1:74" ht="12.75">
      <c r="A31" s="42" t="s">
        <v>1171</v>
      </c>
      <c r="B31" s="38">
        <v>20220040200031</v>
      </c>
      <c r="C31" s="39">
        <v>0.48</v>
      </c>
      <c r="D31" s="66"/>
      <c r="E31" s="40"/>
      <c r="F31" s="99"/>
      <c r="G31" s="126"/>
      <c r="H31" s="40"/>
      <c r="I31" s="40"/>
      <c r="J31" s="40"/>
      <c r="K31" s="41"/>
      <c r="L31" s="43" t="s">
        <v>1234</v>
      </c>
      <c r="M31" s="40"/>
      <c r="N31" s="40"/>
      <c r="O31" s="40"/>
      <c r="P31" s="40"/>
      <c r="Q31" s="40">
        <v>1</v>
      </c>
      <c r="R31">
        <f t="shared" si="2"/>
        <v>0</v>
      </c>
      <c r="S31">
        <f t="shared" si="3"/>
        <v>0</v>
      </c>
      <c r="T31">
        <f t="shared" si="4"/>
        <v>0</v>
      </c>
      <c r="U31">
        <f t="shared" si="5"/>
        <v>0</v>
      </c>
      <c r="V31">
        <f t="shared" si="6"/>
        <v>1</v>
      </c>
      <c r="AE31">
        <v>1</v>
      </c>
      <c r="AF31">
        <v>1</v>
      </c>
      <c r="AG31">
        <v>1</v>
      </c>
      <c r="AH31">
        <v>1</v>
      </c>
      <c r="AI31">
        <v>1</v>
      </c>
      <c r="AL31">
        <f t="shared" si="9"/>
        <v>0</v>
      </c>
      <c r="BF31">
        <v>1</v>
      </c>
      <c r="BV31" t="str">
        <f t="shared" si="7"/>
        <v>P030</v>
      </c>
    </row>
    <row r="32" spans="1:74" ht="12.75">
      <c r="A32" s="1" t="s">
        <v>1172</v>
      </c>
      <c r="B32" s="4">
        <v>20220040200043</v>
      </c>
      <c r="C32" s="18">
        <v>0.37</v>
      </c>
      <c r="D32" s="65">
        <v>1</v>
      </c>
      <c r="E32" s="14">
        <v>0.5</v>
      </c>
      <c r="F32" s="95" t="s">
        <v>1211</v>
      </c>
      <c r="G32" s="120">
        <v>22</v>
      </c>
      <c r="H32">
        <v>3</v>
      </c>
      <c r="I32" s="11">
        <v>1</v>
      </c>
      <c r="J32" s="11" t="s">
        <v>1211</v>
      </c>
      <c r="K32" s="11" t="s">
        <v>1212</v>
      </c>
      <c r="L32" t="s">
        <v>1221</v>
      </c>
      <c r="M32">
        <v>1</v>
      </c>
      <c r="R32">
        <f t="shared" si="2"/>
        <v>1</v>
      </c>
      <c r="S32">
        <f t="shared" si="3"/>
        <v>0</v>
      </c>
      <c r="T32">
        <f t="shared" si="4"/>
        <v>0</v>
      </c>
      <c r="U32">
        <f t="shared" si="5"/>
        <v>0</v>
      </c>
      <c r="V32">
        <f t="shared" si="6"/>
        <v>0</v>
      </c>
      <c r="X32">
        <v>1</v>
      </c>
      <c r="AF32">
        <v>1</v>
      </c>
      <c r="AG32">
        <v>1</v>
      </c>
      <c r="AH32">
        <v>1</v>
      </c>
      <c r="AI32">
        <v>1</v>
      </c>
      <c r="AJ32">
        <v>1</v>
      </c>
      <c r="AK32">
        <v>1</v>
      </c>
      <c r="AL32">
        <f t="shared" si="9"/>
        <v>1</v>
      </c>
      <c r="AN32">
        <v>1</v>
      </c>
      <c r="BV32" t="str">
        <f t="shared" si="7"/>
        <v>P031</v>
      </c>
    </row>
    <row r="33" spans="1:74" ht="12.75">
      <c r="A33" s="1" t="s">
        <v>1173</v>
      </c>
      <c r="B33" s="4">
        <v>20220040200027</v>
      </c>
      <c r="C33" s="18">
        <v>0.37</v>
      </c>
      <c r="D33" s="65"/>
      <c r="E33">
        <v>0.38</v>
      </c>
      <c r="F33" s="98" t="s">
        <v>1211</v>
      </c>
      <c r="G33" s="123">
        <v>2</v>
      </c>
      <c r="H33" s="3">
        <v>0.1</v>
      </c>
      <c r="I33" s="11">
        <v>1</v>
      </c>
      <c r="J33" t="s">
        <v>1211</v>
      </c>
      <c r="K33" s="11" t="s">
        <v>1212</v>
      </c>
      <c r="L33" s="171" t="s">
        <v>1221</v>
      </c>
      <c r="N33">
        <v>1</v>
      </c>
      <c r="R33">
        <f t="shared" si="2"/>
        <v>0</v>
      </c>
      <c r="S33">
        <f t="shared" si="3"/>
        <v>1</v>
      </c>
      <c r="T33">
        <f t="shared" si="4"/>
        <v>0</v>
      </c>
      <c r="U33">
        <f t="shared" si="5"/>
        <v>0</v>
      </c>
      <c r="V33">
        <f t="shared" si="6"/>
        <v>0</v>
      </c>
      <c r="Y33">
        <v>1</v>
      </c>
      <c r="AF33">
        <v>1</v>
      </c>
      <c r="AG33">
        <v>1</v>
      </c>
      <c r="AH33">
        <v>1</v>
      </c>
      <c r="AI33">
        <v>1</v>
      </c>
      <c r="AJ33">
        <v>1</v>
      </c>
      <c r="AK33">
        <v>1</v>
      </c>
      <c r="AL33">
        <f t="shared" si="9"/>
        <v>1</v>
      </c>
      <c r="BV33" t="str">
        <f t="shared" si="7"/>
        <v>P032</v>
      </c>
    </row>
    <row r="34" spans="1:74" ht="12.75">
      <c r="A34" s="1" t="s">
        <v>1174</v>
      </c>
      <c r="B34" s="4">
        <v>20220040200044</v>
      </c>
      <c r="C34" s="18">
        <v>0.46</v>
      </c>
      <c r="D34" s="65"/>
      <c r="E34" s="14">
        <v>0.5</v>
      </c>
      <c r="F34" s="95" t="s">
        <v>1211</v>
      </c>
      <c r="G34" s="120">
        <v>20</v>
      </c>
      <c r="H34" s="3">
        <v>0.1</v>
      </c>
      <c r="I34" s="11">
        <v>1</v>
      </c>
      <c r="J34" t="s">
        <v>1211</v>
      </c>
      <c r="K34" s="11" t="s">
        <v>1212</v>
      </c>
      <c r="L34" t="s">
        <v>1221</v>
      </c>
      <c r="M34">
        <v>1</v>
      </c>
      <c r="R34">
        <f t="shared" si="2"/>
        <v>1</v>
      </c>
      <c r="S34">
        <f t="shared" si="3"/>
        <v>0</v>
      </c>
      <c r="T34">
        <f t="shared" si="4"/>
        <v>0</v>
      </c>
      <c r="U34">
        <f t="shared" si="5"/>
        <v>0</v>
      </c>
      <c r="V34">
        <f t="shared" si="6"/>
        <v>0</v>
      </c>
      <c r="W34">
        <v>1</v>
      </c>
      <c r="AF34">
        <v>1</v>
      </c>
      <c r="AG34">
        <v>1</v>
      </c>
      <c r="AH34">
        <v>1</v>
      </c>
      <c r="AI34">
        <v>1</v>
      </c>
      <c r="AJ34">
        <v>1</v>
      </c>
      <c r="AK34">
        <v>1</v>
      </c>
      <c r="AL34">
        <f aca="true" t="shared" si="10" ref="AL34:AL41">I34</f>
        <v>1</v>
      </c>
      <c r="BV34" t="str">
        <f t="shared" si="7"/>
        <v>P033</v>
      </c>
    </row>
    <row r="35" spans="1:74" ht="12.75">
      <c r="A35" s="1" t="s">
        <v>1175</v>
      </c>
      <c r="B35" s="4">
        <v>20220040200069</v>
      </c>
      <c r="C35" s="18">
        <v>0.56</v>
      </c>
      <c r="D35" s="65"/>
      <c r="E35">
        <v>0.51</v>
      </c>
      <c r="F35" s="96" t="s">
        <v>1212</v>
      </c>
      <c r="G35" s="120">
        <v>4</v>
      </c>
      <c r="H35" s="3">
        <v>0.1</v>
      </c>
      <c r="I35" s="11">
        <v>1</v>
      </c>
      <c r="J35" t="s">
        <v>1211</v>
      </c>
      <c r="K35" s="15" t="s">
        <v>1212</v>
      </c>
      <c r="L35" t="s">
        <v>1221</v>
      </c>
      <c r="M35">
        <v>1</v>
      </c>
      <c r="R35">
        <f t="shared" si="2"/>
        <v>1</v>
      </c>
      <c r="S35">
        <f t="shared" si="3"/>
        <v>0</v>
      </c>
      <c r="T35">
        <f t="shared" si="4"/>
        <v>0</v>
      </c>
      <c r="U35">
        <f t="shared" si="5"/>
        <v>0</v>
      </c>
      <c r="V35">
        <f t="shared" si="6"/>
        <v>0</v>
      </c>
      <c r="W35">
        <v>1</v>
      </c>
      <c r="AF35">
        <v>1</v>
      </c>
      <c r="AG35">
        <v>1</v>
      </c>
      <c r="AH35">
        <v>1</v>
      </c>
      <c r="AI35">
        <v>1</v>
      </c>
      <c r="AJ35">
        <v>1</v>
      </c>
      <c r="AK35">
        <v>1</v>
      </c>
      <c r="AL35">
        <f t="shared" si="10"/>
        <v>1</v>
      </c>
      <c r="BV35" t="str">
        <f t="shared" si="7"/>
        <v>P034</v>
      </c>
    </row>
    <row r="36" spans="1:74" ht="12.75">
      <c r="A36" s="1" t="s">
        <v>1176</v>
      </c>
      <c r="B36" s="4">
        <v>20220040200045</v>
      </c>
      <c r="C36" s="18">
        <v>0.56</v>
      </c>
      <c r="D36" s="65">
        <v>2</v>
      </c>
      <c r="E36" s="14">
        <v>0.52</v>
      </c>
      <c r="F36" s="95" t="s">
        <v>1212</v>
      </c>
      <c r="G36" s="120">
        <v>13</v>
      </c>
      <c r="H36" s="3">
        <v>0.1</v>
      </c>
      <c r="I36" s="11">
        <v>1</v>
      </c>
      <c r="J36" t="s">
        <v>1211</v>
      </c>
      <c r="K36" s="15" t="s">
        <v>1212</v>
      </c>
      <c r="L36" t="s">
        <v>1221</v>
      </c>
      <c r="M36">
        <v>1</v>
      </c>
      <c r="R36">
        <f t="shared" si="2"/>
        <v>1</v>
      </c>
      <c r="S36">
        <f t="shared" si="3"/>
        <v>0</v>
      </c>
      <c r="T36">
        <f t="shared" si="4"/>
        <v>0</v>
      </c>
      <c r="U36">
        <f t="shared" si="5"/>
        <v>0</v>
      </c>
      <c r="V36">
        <f t="shared" si="6"/>
        <v>0</v>
      </c>
      <c r="X36">
        <v>1</v>
      </c>
      <c r="AF36">
        <v>1</v>
      </c>
      <c r="AG36">
        <v>1</v>
      </c>
      <c r="AH36">
        <v>1</v>
      </c>
      <c r="AI36">
        <v>1</v>
      </c>
      <c r="AJ36">
        <v>1</v>
      </c>
      <c r="AK36">
        <v>1</v>
      </c>
      <c r="AL36">
        <f t="shared" si="10"/>
        <v>1</v>
      </c>
      <c r="AN36">
        <v>1</v>
      </c>
      <c r="AQ36">
        <v>1</v>
      </c>
      <c r="BV36" t="str">
        <f t="shared" si="7"/>
        <v>P035</v>
      </c>
    </row>
    <row r="37" spans="1:74" ht="12.75">
      <c r="A37" s="1" t="s">
        <v>1177</v>
      </c>
      <c r="B37" s="4">
        <v>20220040200049</v>
      </c>
      <c r="C37" s="10">
        <v>2.86</v>
      </c>
      <c r="D37" s="60">
        <v>2</v>
      </c>
      <c r="E37">
        <v>0.78</v>
      </c>
      <c r="F37" s="96" t="s">
        <v>1212</v>
      </c>
      <c r="G37" s="120">
        <v>5</v>
      </c>
      <c r="H37" s="3">
        <v>0.1</v>
      </c>
      <c r="I37" s="11">
        <v>1</v>
      </c>
      <c r="J37" t="s">
        <v>1211</v>
      </c>
      <c r="K37" s="15" t="s">
        <v>1212</v>
      </c>
      <c r="L37" s="1" t="s">
        <v>1221</v>
      </c>
      <c r="M37">
        <v>1</v>
      </c>
      <c r="R37">
        <f t="shared" si="2"/>
        <v>1</v>
      </c>
      <c r="S37">
        <f t="shared" si="3"/>
        <v>0</v>
      </c>
      <c r="T37">
        <f t="shared" si="4"/>
        <v>0</v>
      </c>
      <c r="U37">
        <f t="shared" si="5"/>
        <v>0</v>
      </c>
      <c r="V37">
        <f t="shared" si="6"/>
        <v>0</v>
      </c>
      <c r="X37">
        <v>1</v>
      </c>
      <c r="AF37">
        <v>1</v>
      </c>
      <c r="AG37">
        <v>1</v>
      </c>
      <c r="AH37">
        <v>1</v>
      </c>
      <c r="AI37">
        <v>1</v>
      </c>
      <c r="AJ37">
        <v>1</v>
      </c>
      <c r="AK37">
        <v>1</v>
      </c>
      <c r="AL37">
        <f t="shared" si="10"/>
        <v>1</v>
      </c>
      <c r="AN37">
        <v>1</v>
      </c>
      <c r="BV37" t="str">
        <f t="shared" si="7"/>
        <v>P036</v>
      </c>
    </row>
    <row r="38" spans="1:74" ht="12.75">
      <c r="A38" s="1" t="s">
        <v>1178</v>
      </c>
      <c r="B38" s="4">
        <v>20220040200051</v>
      </c>
      <c r="C38" s="18">
        <v>0.59</v>
      </c>
      <c r="D38" s="65">
        <v>1</v>
      </c>
      <c r="E38" s="14">
        <v>0.63</v>
      </c>
      <c r="F38" s="95" t="s">
        <v>1212</v>
      </c>
      <c r="G38" s="120">
        <v>3</v>
      </c>
      <c r="H38">
        <v>3</v>
      </c>
      <c r="I38" s="11">
        <v>1</v>
      </c>
      <c r="J38" t="s">
        <v>1211</v>
      </c>
      <c r="K38" s="15" t="s">
        <v>1212</v>
      </c>
      <c r="L38" t="s">
        <v>1221</v>
      </c>
      <c r="M38">
        <v>1</v>
      </c>
      <c r="R38">
        <f t="shared" si="2"/>
        <v>1</v>
      </c>
      <c r="S38">
        <f t="shared" si="3"/>
        <v>0</v>
      </c>
      <c r="T38">
        <f t="shared" si="4"/>
        <v>0</v>
      </c>
      <c r="U38">
        <f t="shared" si="5"/>
        <v>0</v>
      </c>
      <c r="V38">
        <f t="shared" si="6"/>
        <v>0</v>
      </c>
      <c r="X38">
        <v>1</v>
      </c>
      <c r="AF38">
        <v>1</v>
      </c>
      <c r="AG38">
        <v>1</v>
      </c>
      <c r="AH38">
        <v>1</v>
      </c>
      <c r="AI38">
        <v>1</v>
      </c>
      <c r="AJ38">
        <v>1</v>
      </c>
      <c r="AK38">
        <v>1</v>
      </c>
      <c r="AL38">
        <f t="shared" si="10"/>
        <v>1</v>
      </c>
      <c r="AN38">
        <v>1</v>
      </c>
      <c r="BV38" t="str">
        <f t="shared" si="7"/>
        <v>P037</v>
      </c>
    </row>
    <row r="39" spans="1:74" ht="12.75">
      <c r="A39" s="1" t="s">
        <v>1179</v>
      </c>
      <c r="B39" s="4">
        <v>20220040200033</v>
      </c>
      <c r="C39" s="18">
        <v>0.61</v>
      </c>
      <c r="D39" s="65">
        <v>1</v>
      </c>
      <c r="E39">
        <v>0.57</v>
      </c>
      <c r="F39" s="96" t="s">
        <v>1211</v>
      </c>
      <c r="G39" s="120">
        <v>4</v>
      </c>
      <c r="H39" s="3">
        <v>0.1</v>
      </c>
      <c r="I39" s="11">
        <v>1</v>
      </c>
      <c r="J39" t="s">
        <v>1211</v>
      </c>
      <c r="K39" s="15" t="s">
        <v>1212</v>
      </c>
      <c r="L39" t="s">
        <v>1221</v>
      </c>
      <c r="M39">
        <v>1</v>
      </c>
      <c r="R39">
        <f t="shared" si="2"/>
        <v>1</v>
      </c>
      <c r="S39">
        <f t="shared" si="3"/>
        <v>0</v>
      </c>
      <c r="T39">
        <f t="shared" si="4"/>
        <v>0</v>
      </c>
      <c r="U39">
        <f t="shared" si="5"/>
        <v>0</v>
      </c>
      <c r="V39">
        <f t="shared" si="6"/>
        <v>0</v>
      </c>
      <c r="W39">
        <v>1</v>
      </c>
      <c r="AF39">
        <v>1</v>
      </c>
      <c r="AG39">
        <v>1</v>
      </c>
      <c r="AH39">
        <v>1</v>
      </c>
      <c r="AI39">
        <v>1</v>
      </c>
      <c r="AJ39">
        <v>1</v>
      </c>
      <c r="AK39">
        <v>1</v>
      </c>
      <c r="AL39">
        <f t="shared" si="10"/>
        <v>1</v>
      </c>
      <c r="BV39" t="str">
        <f t="shared" si="7"/>
        <v>P038</v>
      </c>
    </row>
    <row r="40" spans="1:74" ht="12.75">
      <c r="A40" s="52" t="s">
        <v>1180</v>
      </c>
      <c r="B40" s="159">
        <v>20220040200061</v>
      </c>
      <c r="C40" s="164">
        <v>0.49</v>
      </c>
      <c r="D40" s="165">
        <v>1</v>
      </c>
      <c r="E40" s="160">
        <v>0.56</v>
      </c>
      <c r="F40" s="161" t="s">
        <v>1211</v>
      </c>
      <c r="G40" s="162">
        <v>1</v>
      </c>
      <c r="H40" s="140">
        <v>0.1</v>
      </c>
      <c r="I40" s="142">
        <v>1</v>
      </c>
      <c r="J40" s="51" t="s">
        <v>1211</v>
      </c>
      <c r="K40" s="55" t="s">
        <v>1212</v>
      </c>
      <c r="L40" s="51" t="s">
        <v>1221</v>
      </c>
      <c r="M40" s="51">
        <v>1</v>
      </c>
      <c r="N40" s="51"/>
      <c r="O40" s="51"/>
      <c r="R40">
        <f t="shared" si="2"/>
        <v>1</v>
      </c>
      <c r="S40">
        <f t="shared" si="3"/>
        <v>0</v>
      </c>
      <c r="T40">
        <f t="shared" si="4"/>
        <v>0</v>
      </c>
      <c r="U40">
        <f t="shared" si="5"/>
        <v>0</v>
      </c>
      <c r="V40">
        <f t="shared" si="6"/>
        <v>0</v>
      </c>
      <c r="X40">
        <v>1</v>
      </c>
      <c r="AF40">
        <v>1</v>
      </c>
      <c r="AG40">
        <v>1</v>
      </c>
      <c r="AH40">
        <v>1</v>
      </c>
      <c r="AI40">
        <v>1</v>
      </c>
      <c r="AJ40">
        <v>1</v>
      </c>
      <c r="AK40">
        <v>1</v>
      </c>
      <c r="AL40">
        <f t="shared" si="10"/>
        <v>1</v>
      </c>
      <c r="AN40">
        <v>1</v>
      </c>
      <c r="BV40" t="str">
        <f t="shared" si="7"/>
        <v>P039</v>
      </c>
    </row>
    <row r="41" spans="1:74" ht="12.75">
      <c r="A41" s="1" t="s">
        <v>1181</v>
      </c>
      <c r="B41" s="4">
        <v>20220040200034</v>
      </c>
      <c r="C41" s="18">
        <v>0.51</v>
      </c>
      <c r="D41" s="65"/>
      <c r="E41">
        <v>0.53</v>
      </c>
      <c r="F41" s="96" t="s">
        <v>1211</v>
      </c>
      <c r="G41" s="120">
        <v>11</v>
      </c>
      <c r="H41" s="3">
        <v>3</v>
      </c>
      <c r="I41" s="11">
        <v>1</v>
      </c>
      <c r="J41" t="s">
        <v>1211</v>
      </c>
      <c r="K41" s="15" t="s">
        <v>1212</v>
      </c>
      <c r="L41" t="s">
        <v>1221</v>
      </c>
      <c r="M41">
        <v>1</v>
      </c>
      <c r="R41">
        <f t="shared" si="2"/>
        <v>1</v>
      </c>
      <c r="S41">
        <f t="shared" si="3"/>
        <v>0</v>
      </c>
      <c r="T41">
        <f t="shared" si="4"/>
        <v>0</v>
      </c>
      <c r="U41">
        <f t="shared" si="5"/>
        <v>0</v>
      </c>
      <c r="V41">
        <f t="shared" si="6"/>
        <v>0</v>
      </c>
      <c r="W41">
        <v>1</v>
      </c>
      <c r="AF41">
        <v>1</v>
      </c>
      <c r="AG41">
        <v>1</v>
      </c>
      <c r="AH41">
        <v>1</v>
      </c>
      <c r="AI41">
        <v>1</v>
      </c>
      <c r="AJ41">
        <v>1</v>
      </c>
      <c r="AK41">
        <v>1</v>
      </c>
      <c r="AL41">
        <f t="shared" si="10"/>
        <v>1</v>
      </c>
      <c r="BV41" t="str">
        <f t="shared" si="7"/>
        <v>P040</v>
      </c>
    </row>
    <row r="42" spans="1:74" ht="169.5" customHeight="1">
      <c r="A42" s="7" t="s">
        <v>1134</v>
      </c>
      <c r="B42" s="7" t="s">
        <v>1201</v>
      </c>
      <c r="C42" s="8" t="s">
        <v>1238</v>
      </c>
      <c r="D42" s="58" t="s">
        <v>1133</v>
      </c>
      <c r="E42" s="6" t="s">
        <v>1239</v>
      </c>
      <c r="F42" s="8" t="s">
        <v>1213</v>
      </c>
      <c r="G42" s="8" t="str">
        <f>G1</f>
        <v>No. rebonded</v>
      </c>
      <c r="H42" s="6" t="s">
        <v>1202</v>
      </c>
      <c r="I42" s="8" t="s">
        <v>1203</v>
      </c>
      <c r="J42" s="6" t="s">
        <v>1204</v>
      </c>
      <c r="K42" s="6" t="s">
        <v>1205</v>
      </c>
      <c r="L42" s="9" t="s">
        <v>1135</v>
      </c>
      <c r="M42" s="6" t="s">
        <v>1206</v>
      </c>
      <c r="N42" s="6" t="s">
        <v>1207</v>
      </c>
      <c r="O42" s="6" t="s">
        <v>1208</v>
      </c>
      <c r="P42" s="6" t="s">
        <v>1184</v>
      </c>
      <c r="Q42" s="6" t="s">
        <v>1209</v>
      </c>
      <c r="R42" s="6" t="s">
        <v>1195</v>
      </c>
      <c r="S42" s="6" t="s">
        <v>1196</v>
      </c>
      <c r="T42" s="6" t="s">
        <v>1197</v>
      </c>
      <c r="U42" s="6" t="s">
        <v>1199</v>
      </c>
      <c r="V42" s="6" t="s">
        <v>1198</v>
      </c>
      <c r="W42" s="6" t="s">
        <v>1324</v>
      </c>
      <c r="X42" s="6" t="s">
        <v>1325</v>
      </c>
      <c r="Y42" s="6" t="s">
        <v>1326</v>
      </c>
      <c r="Z42" s="6" t="s">
        <v>1327</v>
      </c>
      <c r="AA42" s="6" t="s">
        <v>1328</v>
      </c>
      <c r="AB42" s="6" t="s">
        <v>1329</v>
      </c>
      <c r="AC42" s="6" t="s">
        <v>1330</v>
      </c>
      <c r="AD42" s="6" t="s">
        <v>1331</v>
      </c>
      <c r="AE42" s="6" t="s">
        <v>1332</v>
      </c>
      <c r="AF42" s="6" t="str">
        <f>AF1</f>
        <v>Started SB's</v>
      </c>
      <c r="AG42" s="6" t="str">
        <f aca="true" t="shared" si="11" ref="AG42:AL42">AG1</f>
        <v>SB's Sent for Classification</v>
      </c>
      <c r="AH42" s="6" t="str">
        <f t="shared" si="11"/>
        <v>SB's classified</v>
      </c>
      <c r="AI42" s="6" t="str">
        <f t="shared" si="11"/>
        <v>Started hybrid mounted</v>
      </c>
      <c r="AJ42" s="6" t="str">
        <f t="shared" si="11"/>
        <v>Started wire bonding</v>
      </c>
      <c r="AK42" s="6" t="str">
        <f t="shared" si="11"/>
        <v>Modules sent for classification</v>
      </c>
      <c r="AL42" s="6" t="str">
        <f t="shared" si="11"/>
        <v>QA completed</v>
      </c>
      <c r="AM42" s="6" t="s">
        <v>1338</v>
      </c>
      <c r="AN42" s="6" t="s">
        <v>1339</v>
      </c>
      <c r="AO42" s="6" t="s">
        <v>1340</v>
      </c>
      <c r="AP42" s="6" t="s">
        <v>1341</v>
      </c>
      <c r="AQ42" s="6" t="s">
        <v>1342</v>
      </c>
      <c r="AR42" s="6" t="s">
        <v>1343</v>
      </c>
      <c r="AS42" s="6" t="s">
        <v>1344</v>
      </c>
      <c r="AT42" s="46" t="s">
        <v>1097</v>
      </c>
      <c r="AU42" s="46" t="str">
        <f>AU83</f>
        <v>Hold SB Others</v>
      </c>
      <c r="AV42" s="46" t="str">
        <f aca="true" t="shared" si="12" ref="AV42:BU42">AV83</f>
        <v>Holde Module out of Pass Limit</v>
      </c>
      <c r="AW42" s="46" t="str">
        <f t="shared" si="12"/>
        <v>Hold I(500V)&gt;4uA W/O MD&lt;350V</v>
      </c>
      <c r="AX42" s="46" t="str">
        <f t="shared" si="12"/>
        <v>Hold MD&lt;350V</v>
      </c>
      <c r="AY42" s="46" t="str">
        <f t="shared" si="12"/>
        <v>Hold Abnormally long current decay, &gt;1hr</v>
      </c>
      <c r="AZ42" s="46" t="str">
        <f t="shared" si="12"/>
        <v>Hold Lost ch. &gt;7/side, &gt;15/total</v>
      </c>
      <c r="BA42" s="46" t="str">
        <f t="shared" si="12"/>
        <v>Hold Bad s-curves &gt;0.3fC (th^2&gt;0.1fC^2)</v>
      </c>
      <c r="BB42" s="46" t="str">
        <f t="shared" si="12"/>
        <v>Hold Others</v>
      </c>
      <c r="BC42" s="46" t="str">
        <f t="shared" si="12"/>
        <v>replacing ASIC</v>
      </c>
      <c r="BD42" s="46" t="str">
        <f t="shared" si="12"/>
        <v>replacing PA</v>
      </c>
      <c r="BE42" s="46" t="str">
        <f t="shared" si="12"/>
        <v>rebonding wires</v>
      </c>
      <c r="BF42" s="46" t="str">
        <f t="shared" si="12"/>
        <v>replacing hybrid</v>
      </c>
      <c r="BG42" s="46" t="str">
        <f t="shared" si="12"/>
        <v>replacing connector</v>
      </c>
      <c r="BH42" s="46" t="str">
        <f>BH1</f>
        <v>replacing further visual inspe</v>
      </c>
      <c r="BI42" s="46" t="str">
        <f>BI1</f>
        <v>replacing cleaning</v>
      </c>
      <c r="BJ42" s="46" t="str">
        <f t="shared" si="12"/>
        <v>replacing others</v>
      </c>
      <c r="BK42" s="121" t="str">
        <f t="shared" si="12"/>
        <v>SB Fail sensor damaged</v>
      </c>
      <c r="BL42" s="121" t="str">
        <f t="shared" si="12"/>
        <v>SB Fail BB damaged</v>
      </c>
      <c r="BM42" s="121" t="str">
        <f t="shared" si="12"/>
        <v>SB Gross mechanical error</v>
      </c>
      <c r="BN42" s="121" t="str">
        <f t="shared" si="12"/>
        <v>SB Others</v>
      </c>
      <c r="BO42" s="121" t="str">
        <f t="shared" si="12"/>
        <v>Module sensor damaged</v>
      </c>
      <c r="BP42" s="121" t="str">
        <f t="shared" si="12"/>
        <v>Module BB damaged</v>
      </c>
      <c r="BQ42" s="121" t="str">
        <f t="shared" si="12"/>
        <v>Module gross mech error</v>
      </c>
      <c r="BR42" s="121" t="str">
        <f t="shared" si="12"/>
        <v>Module abnormal leakage I</v>
      </c>
      <c r="BS42" s="121" t="str">
        <f t="shared" si="12"/>
        <v>Module too many bad channels</v>
      </c>
      <c r="BT42" s="121" t="str">
        <f t="shared" si="12"/>
        <v>Module ASICs nonreplaceable</v>
      </c>
      <c r="BU42" s="121" t="str">
        <f t="shared" si="12"/>
        <v>Module others</v>
      </c>
      <c r="BV42" t="str">
        <f t="shared" si="7"/>
        <v>Module</v>
      </c>
    </row>
    <row r="43" spans="1:74" ht="12.75">
      <c r="A43" s="1" t="s">
        <v>1182</v>
      </c>
      <c r="B43" s="4">
        <v>20220040200053</v>
      </c>
      <c r="C43" s="18">
        <v>0.43</v>
      </c>
      <c r="D43" s="65"/>
      <c r="E43" s="14">
        <v>0.44</v>
      </c>
      <c r="F43" s="95" t="s">
        <v>1211</v>
      </c>
      <c r="G43" s="120">
        <v>1</v>
      </c>
      <c r="H43" s="3">
        <v>0.1</v>
      </c>
      <c r="I43" s="11">
        <v>1</v>
      </c>
      <c r="J43" t="s">
        <v>1211</v>
      </c>
      <c r="K43" s="15" t="s">
        <v>1212</v>
      </c>
      <c r="L43" t="s">
        <v>1221</v>
      </c>
      <c r="M43">
        <v>1</v>
      </c>
      <c r="R43">
        <f>IF(I43=1,M43,0)</f>
        <v>1</v>
      </c>
      <c r="S43">
        <f>IF(I43=1,N43,0)</f>
        <v>0</v>
      </c>
      <c r="T43">
        <f t="shared" si="4"/>
        <v>0</v>
      </c>
      <c r="U43">
        <f t="shared" si="5"/>
        <v>0</v>
      </c>
      <c r="V43">
        <f t="shared" si="6"/>
        <v>0</v>
      </c>
      <c r="W43">
        <v>1</v>
      </c>
      <c r="AF43">
        <v>1</v>
      </c>
      <c r="AG43">
        <v>1</v>
      </c>
      <c r="AH43">
        <v>1</v>
      </c>
      <c r="AI43">
        <v>1</v>
      </c>
      <c r="AJ43">
        <v>1</v>
      </c>
      <c r="AK43">
        <v>1</v>
      </c>
      <c r="AL43">
        <f aca="true" t="shared" si="13" ref="AL43:AL48">I43</f>
        <v>1</v>
      </c>
      <c r="BV43" t="str">
        <f t="shared" si="7"/>
        <v>P041</v>
      </c>
    </row>
    <row r="44" spans="1:74" ht="12.75">
      <c r="A44" s="1" t="s">
        <v>1185</v>
      </c>
      <c r="B44" s="4">
        <v>20220040200036</v>
      </c>
      <c r="C44" s="18">
        <v>0.41</v>
      </c>
      <c r="D44" s="65"/>
      <c r="E44">
        <v>0.47</v>
      </c>
      <c r="F44" s="96" t="s">
        <v>1211</v>
      </c>
      <c r="G44" s="120">
        <v>0</v>
      </c>
      <c r="H44" s="3">
        <v>0.1</v>
      </c>
      <c r="I44" s="11">
        <v>1</v>
      </c>
      <c r="J44" t="s">
        <v>1211</v>
      </c>
      <c r="K44" s="15" t="s">
        <v>1211</v>
      </c>
      <c r="L44" t="s">
        <v>1221</v>
      </c>
      <c r="M44">
        <v>1</v>
      </c>
      <c r="R44">
        <f aca="true" t="shared" si="14" ref="R44:R82">IF(I44=1,M44,0)</f>
        <v>1</v>
      </c>
      <c r="S44">
        <f aca="true" t="shared" si="15" ref="S44:S82">IF(I44=1,N44,0)</f>
        <v>0</v>
      </c>
      <c r="T44">
        <f t="shared" si="4"/>
        <v>0</v>
      </c>
      <c r="U44">
        <f t="shared" si="5"/>
        <v>0</v>
      </c>
      <c r="V44">
        <f t="shared" si="6"/>
        <v>0</v>
      </c>
      <c r="W44">
        <v>1</v>
      </c>
      <c r="AF44">
        <v>1</v>
      </c>
      <c r="AG44">
        <v>1</v>
      </c>
      <c r="AH44">
        <v>1</v>
      </c>
      <c r="AI44">
        <v>1</v>
      </c>
      <c r="AJ44">
        <v>1</v>
      </c>
      <c r="AK44">
        <v>1</v>
      </c>
      <c r="AL44">
        <f t="shared" si="13"/>
        <v>1</v>
      </c>
      <c r="BV44" t="str">
        <f t="shared" si="7"/>
        <v>P042</v>
      </c>
    </row>
    <row r="45" spans="1:74" ht="12.75">
      <c r="A45" s="143" t="s">
        <v>1186</v>
      </c>
      <c r="B45" s="111">
        <v>20220040200048</v>
      </c>
      <c r="C45" s="144" t="s">
        <v>1235</v>
      </c>
      <c r="D45" s="145"/>
      <c r="E45" s="115"/>
      <c r="F45" s="134"/>
      <c r="G45" s="131"/>
      <c r="H45" s="115"/>
      <c r="I45" s="115"/>
      <c r="J45" s="146"/>
      <c r="K45" s="146" t="s">
        <v>1212</v>
      </c>
      <c r="L45" s="115"/>
      <c r="M45" s="115"/>
      <c r="N45" s="115"/>
      <c r="O45" s="115">
        <v>1</v>
      </c>
      <c r="P45" s="51"/>
      <c r="R45">
        <f t="shared" si="14"/>
        <v>0</v>
      </c>
      <c r="S45">
        <f t="shared" si="15"/>
        <v>0</v>
      </c>
      <c r="T45">
        <f t="shared" si="4"/>
        <v>1</v>
      </c>
      <c r="U45">
        <f t="shared" si="5"/>
        <v>0</v>
      </c>
      <c r="V45">
        <f t="shared" si="6"/>
        <v>0</v>
      </c>
      <c r="AD45">
        <v>1</v>
      </c>
      <c r="AF45">
        <v>1</v>
      </c>
      <c r="AG45">
        <v>1</v>
      </c>
      <c r="AH45">
        <v>1</v>
      </c>
      <c r="AI45">
        <v>1</v>
      </c>
      <c r="AJ45">
        <v>1</v>
      </c>
      <c r="AK45">
        <v>1</v>
      </c>
      <c r="AL45">
        <f t="shared" si="13"/>
        <v>0</v>
      </c>
      <c r="BQ45">
        <v>1</v>
      </c>
      <c r="BV45" t="str">
        <f t="shared" si="7"/>
        <v>P043</v>
      </c>
    </row>
    <row r="46" spans="1:74" ht="12.75">
      <c r="A46" s="1" t="s">
        <v>1187</v>
      </c>
      <c r="B46" s="4">
        <v>20220040200063</v>
      </c>
      <c r="C46" s="19">
        <v>0.5</v>
      </c>
      <c r="D46" s="67">
        <v>1</v>
      </c>
      <c r="E46">
        <v>0.57</v>
      </c>
      <c r="F46" s="96" t="s">
        <v>1212</v>
      </c>
      <c r="G46" s="120">
        <v>3</v>
      </c>
      <c r="H46" s="3">
        <v>0.1</v>
      </c>
      <c r="I46" s="11">
        <v>1</v>
      </c>
      <c r="J46" t="s">
        <v>1212</v>
      </c>
      <c r="K46" s="11" t="s">
        <v>1212</v>
      </c>
      <c r="L46" s="12" t="s">
        <v>1243</v>
      </c>
      <c r="M46">
        <v>1</v>
      </c>
      <c r="R46">
        <f t="shared" si="14"/>
        <v>1</v>
      </c>
      <c r="S46">
        <f t="shared" si="15"/>
        <v>0</v>
      </c>
      <c r="T46">
        <f t="shared" si="4"/>
        <v>0</v>
      </c>
      <c r="U46">
        <f t="shared" si="5"/>
        <v>0</v>
      </c>
      <c r="V46">
        <f t="shared" si="6"/>
        <v>0</v>
      </c>
      <c r="X46">
        <v>1</v>
      </c>
      <c r="AF46">
        <v>1</v>
      </c>
      <c r="AG46">
        <v>1</v>
      </c>
      <c r="AH46">
        <v>1</v>
      </c>
      <c r="AI46">
        <v>1</v>
      </c>
      <c r="AJ46">
        <v>1</v>
      </c>
      <c r="AK46">
        <v>1</v>
      </c>
      <c r="AL46">
        <f t="shared" si="13"/>
        <v>1</v>
      </c>
      <c r="AN46">
        <v>1</v>
      </c>
      <c r="BV46" t="str">
        <f t="shared" si="7"/>
        <v>P044</v>
      </c>
    </row>
    <row r="47" spans="1:74" ht="12.75">
      <c r="A47" s="42" t="s">
        <v>1188</v>
      </c>
      <c r="B47" s="38">
        <v>20220040200055</v>
      </c>
      <c r="C47" s="44">
        <v>0.5</v>
      </c>
      <c r="D47" s="68"/>
      <c r="E47" s="119" t="s">
        <v>1248</v>
      </c>
      <c r="F47" s="119"/>
      <c r="G47" s="128"/>
      <c r="H47" s="119"/>
      <c r="I47" s="40"/>
      <c r="J47" s="40"/>
      <c r="K47" s="41"/>
      <c r="L47" s="40" t="s">
        <v>1221</v>
      </c>
      <c r="M47" s="40"/>
      <c r="N47" s="40"/>
      <c r="O47" s="40"/>
      <c r="P47" s="40"/>
      <c r="Q47" s="40">
        <v>1</v>
      </c>
      <c r="R47">
        <f t="shared" si="14"/>
        <v>0</v>
      </c>
      <c r="S47">
        <f t="shared" si="15"/>
        <v>0</v>
      </c>
      <c r="T47">
        <f t="shared" si="4"/>
        <v>0</v>
      </c>
      <c r="U47">
        <f t="shared" si="5"/>
        <v>0</v>
      </c>
      <c r="V47">
        <f t="shared" si="6"/>
        <v>1</v>
      </c>
      <c r="AE47">
        <v>1</v>
      </c>
      <c r="AF47">
        <v>1</v>
      </c>
      <c r="AG47">
        <v>1</v>
      </c>
      <c r="AH47">
        <v>1</v>
      </c>
      <c r="AI47">
        <v>1</v>
      </c>
      <c r="AJ47">
        <v>1</v>
      </c>
      <c r="AL47">
        <f t="shared" si="13"/>
        <v>0</v>
      </c>
      <c r="BE47">
        <v>1</v>
      </c>
      <c r="BV47" t="str">
        <f t="shared" si="7"/>
        <v>P045</v>
      </c>
    </row>
    <row r="48" spans="1:74" ht="12.75">
      <c r="A48" s="1" t="s">
        <v>1189</v>
      </c>
      <c r="B48" s="4">
        <v>20220040200062</v>
      </c>
      <c r="C48" s="19">
        <v>0.46</v>
      </c>
      <c r="D48" s="67"/>
      <c r="E48">
        <v>0.46</v>
      </c>
      <c r="F48" s="96" t="s">
        <v>1211</v>
      </c>
      <c r="G48" s="120">
        <v>0</v>
      </c>
      <c r="H48" s="22">
        <v>1</v>
      </c>
      <c r="I48" s="11">
        <v>1</v>
      </c>
      <c r="J48" t="s">
        <v>1211</v>
      </c>
      <c r="K48" s="11" t="s">
        <v>1212</v>
      </c>
      <c r="L48" t="s">
        <v>1221</v>
      </c>
      <c r="M48">
        <v>1</v>
      </c>
      <c r="R48">
        <f t="shared" si="14"/>
        <v>1</v>
      </c>
      <c r="S48">
        <f t="shared" si="15"/>
        <v>0</v>
      </c>
      <c r="T48">
        <f t="shared" si="4"/>
        <v>0</v>
      </c>
      <c r="U48">
        <f t="shared" si="5"/>
        <v>0</v>
      </c>
      <c r="V48">
        <f t="shared" si="6"/>
        <v>0</v>
      </c>
      <c r="W48">
        <v>1</v>
      </c>
      <c r="AF48">
        <v>1</v>
      </c>
      <c r="AG48">
        <v>1</v>
      </c>
      <c r="AH48">
        <v>1</v>
      </c>
      <c r="AI48">
        <v>1</v>
      </c>
      <c r="AJ48">
        <v>1</v>
      </c>
      <c r="AK48">
        <v>1</v>
      </c>
      <c r="AL48">
        <f t="shared" si="13"/>
        <v>1</v>
      </c>
      <c r="BV48" t="str">
        <f t="shared" si="7"/>
        <v>P046</v>
      </c>
    </row>
    <row r="49" spans="1:74" ht="12.75">
      <c r="A49" s="1" t="s">
        <v>1190</v>
      </c>
      <c r="B49" s="4">
        <v>20220040200065</v>
      </c>
      <c r="C49" s="19">
        <v>0.46</v>
      </c>
      <c r="D49" s="67"/>
      <c r="E49">
        <v>0.49</v>
      </c>
      <c r="F49" s="96" t="s">
        <v>1211</v>
      </c>
      <c r="G49" s="120">
        <v>1</v>
      </c>
      <c r="H49">
        <v>1</v>
      </c>
      <c r="I49" s="11">
        <v>1</v>
      </c>
      <c r="J49" t="s">
        <v>1211</v>
      </c>
      <c r="K49" s="11" t="s">
        <v>1212</v>
      </c>
      <c r="L49" t="s">
        <v>1221</v>
      </c>
      <c r="M49">
        <v>1</v>
      </c>
      <c r="R49">
        <f t="shared" si="14"/>
        <v>1</v>
      </c>
      <c r="S49">
        <f t="shared" si="15"/>
        <v>0</v>
      </c>
      <c r="T49">
        <f t="shared" si="4"/>
        <v>0</v>
      </c>
      <c r="U49">
        <f t="shared" si="5"/>
        <v>0</v>
      </c>
      <c r="V49">
        <f t="shared" si="6"/>
        <v>0</v>
      </c>
      <c r="W49">
        <v>1</v>
      </c>
      <c r="AF49">
        <v>1</v>
      </c>
      <c r="AG49">
        <v>1</v>
      </c>
      <c r="AH49">
        <v>1</v>
      </c>
      <c r="AI49">
        <v>1</v>
      </c>
      <c r="AJ49">
        <v>1</v>
      </c>
      <c r="AK49">
        <v>1</v>
      </c>
      <c r="AL49">
        <f aca="true" t="shared" si="16" ref="AL49:AL59">I49</f>
        <v>1</v>
      </c>
      <c r="BV49" t="str">
        <f t="shared" si="7"/>
        <v>P047</v>
      </c>
    </row>
    <row r="50" spans="1:74" ht="12.75">
      <c r="A50" s="1" t="s">
        <v>1191</v>
      </c>
      <c r="B50" s="4">
        <v>20220040200070</v>
      </c>
      <c r="C50" s="19">
        <v>0.44</v>
      </c>
      <c r="D50" s="67"/>
      <c r="E50">
        <v>0.46</v>
      </c>
      <c r="F50" s="96" t="s">
        <v>1211</v>
      </c>
      <c r="G50" s="120">
        <v>4</v>
      </c>
      <c r="H50">
        <v>2</v>
      </c>
      <c r="I50" s="11">
        <v>1</v>
      </c>
      <c r="J50" t="s">
        <v>1211</v>
      </c>
      <c r="K50" s="11" t="s">
        <v>1212</v>
      </c>
      <c r="L50" t="s">
        <v>1221</v>
      </c>
      <c r="M50">
        <v>1</v>
      </c>
      <c r="R50">
        <f t="shared" si="14"/>
        <v>1</v>
      </c>
      <c r="S50">
        <f t="shared" si="15"/>
        <v>0</v>
      </c>
      <c r="T50">
        <f t="shared" si="4"/>
        <v>0</v>
      </c>
      <c r="U50">
        <f t="shared" si="5"/>
        <v>0</v>
      </c>
      <c r="V50">
        <f t="shared" si="6"/>
        <v>0</v>
      </c>
      <c r="X50">
        <v>1</v>
      </c>
      <c r="AF50">
        <v>1</v>
      </c>
      <c r="AG50">
        <v>1</v>
      </c>
      <c r="AH50">
        <v>1</v>
      </c>
      <c r="AI50">
        <v>1</v>
      </c>
      <c r="AJ50">
        <v>1</v>
      </c>
      <c r="AK50">
        <v>1</v>
      </c>
      <c r="AL50">
        <f t="shared" si="16"/>
        <v>1</v>
      </c>
      <c r="AQ50">
        <v>1</v>
      </c>
      <c r="BV50" t="str">
        <f t="shared" si="7"/>
        <v>P048</v>
      </c>
    </row>
    <row r="51" spans="1:74" ht="12.75">
      <c r="A51" s="158" t="s">
        <v>1192</v>
      </c>
      <c r="B51" s="159">
        <v>20220040200013</v>
      </c>
      <c r="C51" s="19">
        <v>0.45</v>
      </c>
      <c r="D51" s="67"/>
      <c r="E51" s="160">
        <v>0.80571999</v>
      </c>
      <c r="F51" s="161" t="s">
        <v>1212</v>
      </c>
      <c r="G51" s="162">
        <v>2</v>
      </c>
      <c r="H51" s="51">
        <v>3</v>
      </c>
      <c r="I51" s="51">
        <v>1</v>
      </c>
      <c r="J51" s="51" t="s">
        <v>1211</v>
      </c>
      <c r="K51" s="142" t="s">
        <v>1212</v>
      </c>
      <c r="L51" s="163" t="s">
        <v>1249</v>
      </c>
      <c r="M51" s="51"/>
      <c r="N51" s="51">
        <v>1</v>
      </c>
      <c r="O51" s="51"/>
      <c r="P51" s="51"/>
      <c r="Q51" s="51"/>
      <c r="R51">
        <f t="shared" si="14"/>
        <v>0</v>
      </c>
      <c r="S51">
        <f t="shared" si="15"/>
        <v>1</v>
      </c>
      <c r="T51">
        <f t="shared" si="4"/>
        <v>0</v>
      </c>
      <c r="U51">
        <f t="shared" si="5"/>
        <v>0</v>
      </c>
      <c r="V51">
        <f t="shared" si="6"/>
        <v>0</v>
      </c>
      <c r="Z51">
        <v>1</v>
      </c>
      <c r="AF51">
        <v>1</v>
      </c>
      <c r="AG51">
        <v>1</v>
      </c>
      <c r="AH51">
        <v>1</v>
      </c>
      <c r="AI51">
        <v>1</v>
      </c>
      <c r="AJ51">
        <v>1</v>
      </c>
      <c r="AK51">
        <v>1</v>
      </c>
      <c r="AL51">
        <f t="shared" si="16"/>
        <v>1</v>
      </c>
      <c r="AP51">
        <v>1</v>
      </c>
      <c r="BV51" t="str">
        <f t="shared" si="7"/>
        <v>P049</v>
      </c>
    </row>
    <row r="52" spans="1:74" ht="12.75">
      <c r="A52" s="1" t="s">
        <v>1193</v>
      </c>
      <c r="B52" s="4">
        <v>20220040200072</v>
      </c>
      <c r="C52" s="19">
        <v>0.49</v>
      </c>
      <c r="D52" s="67"/>
      <c r="E52" s="14">
        <v>0.52732997</v>
      </c>
      <c r="F52" s="95" t="s">
        <v>1211</v>
      </c>
      <c r="G52" s="120">
        <v>4</v>
      </c>
      <c r="H52">
        <v>3</v>
      </c>
      <c r="I52" s="11">
        <v>1</v>
      </c>
      <c r="J52" t="s">
        <v>1211</v>
      </c>
      <c r="K52" s="11" t="s">
        <v>1211</v>
      </c>
      <c r="L52" t="s">
        <v>1221</v>
      </c>
      <c r="M52">
        <v>1</v>
      </c>
      <c r="R52">
        <f t="shared" si="14"/>
        <v>1</v>
      </c>
      <c r="S52">
        <f t="shared" si="15"/>
        <v>0</v>
      </c>
      <c r="T52">
        <f t="shared" si="4"/>
        <v>0</v>
      </c>
      <c r="U52">
        <f t="shared" si="5"/>
        <v>0</v>
      </c>
      <c r="V52">
        <f t="shared" si="6"/>
        <v>0</v>
      </c>
      <c r="W52">
        <v>1</v>
      </c>
      <c r="AF52">
        <v>1</v>
      </c>
      <c r="AG52">
        <v>1</v>
      </c>
      <c r="AH52">
        <v>1</v>
      </c>
      <c r="AI52">
        <v>1</v>
      </c>
      <c r="AJ52">
        <v>1</v>
      </c>
      <c r="AK52">
        <v>1</v>
      </c>
      <c r="AL52">
        <f t="shared" si="16"/>
        <v>1</v>
      </c>
      <c r="BV52" t="str">
        <f t="shared" si="7"/>
        <v>P050</v>
      </c>
    </row>
    <row r="53" spans="1:74" ht="12.75">
      <c r="A53" s="1" t="s">
        <v>1194</v>
      </c>
      <c r="B53" s="4">
        <v>20220040200026</v>
      </c>
      <c r="C53" s="19">
        <v>0.48</v>
      </c>
      <c r="D53" s="67"/>
      <c r="E53" s="14">
        <v>0.51430999</v>
      </c>
      <c r="F53" s="95" t="s">
        <v>1211</v>
      </c>
      <c r="G53" s="120">
        <v>6</v>
      </c>
      <c r="H53">
        <v>3</v>
      </c>
      <c r="I53" s="11">
        <v>1</v>
      </c>
      <c r="J53" t="s">
        <v>1211</v>
      </c>
      <c r="K53" s="11" t="s">
        <v>1211</v>
      </c>
      <c r="L53" s="12" t="s">
        <v>1276</v>
      </c>
      <c r="N53">
        <v>1</v>
      </c>
      <c r="R53">
        <f t="shared" si="14"/>
        <v>0</v>
      </c>
      <c r="S53">
        <f t="shared" si="15"/>
        <v>1</v>
      </c>
      <c r="T53">
        <f t="shared" si="4"/>
        <v>0</v>
      </c>
      <c r="U53">
        <f t="shared" si="5"/>
        <v>0</v>
      </c>
      <c r="V53">
        <f t="shared" si="6"/>
        <v>0</v>
      </c>
      <c r="Z53">
        <v>1</v>
      </c>
      <c r="AF53">
        <v>1</v>
      </c>
      <c r="AG53">
        <v>1</v>
      </c>
      <c r="AH53">
        <v>1</v>
      </c>
      <c r="AI53">
        <v>1</v>
      </c>
      <c r="AJ53">
        <v>1</v>
      </c>
      <c r="AK53">
        <v>1</v>
      </c>
      <c r="AL53">
        <f t="shared" si="16"/>
        <v>1</v>
      </c>
      <c r="AR53">
        <v>1</v>
      </c>
      <c r="BV53" t="str">
        <f t="shared" si="7"/>
        <v>P051</v>
      </c>
    </row>
    <row r="54" spans="1:74" ht="12.75">
      <c r="A54" s="1" t="s">
        <v>1240</v>
      </c>
      <c r="B54" s="4">
        <v>20220040200057</v>
      </c>
      <c r="C54" s="19">
        <v>0.35</v>
      </c>
      <c r="D54" s="67"/>
      <c r="E54" s="14">
        <v>0.67817001</v>
      </c>
      <c r="F54" s="95" t="s">
        <v>1212</v>
      </c>
      <c r="G54" s="120">
        <v>7</v>
      </c>
      <c r="H54">
        <v>8</v>
      </c>
      <c r="I54" s="11">
        <v>1</v>
      </c>
      <c r="J54" t="s">
        <v>1211</v>
      </c>
      <c r="K54" s="11" t="s">
        <v>1211</v>
      </c>
      <c r="L54" t="s">
        <v>1285</v>
      </c>
      <c r="M54">
        <v>1</v>
      </c>
      <c r="R54">
        <f t="shared" si="14"/>
        <v>1</v>
      </c>
      <c r="S54">
        <f t="shared" si="15"/>
        <v>0</v>
      </c>
      <c r="T54">
        <f t="shared" si="4"/>
        <v>0</v>
      </c>
      <c r="U54">
        <f t="shared" si="5"/>
        <v>0</v>
      </c>
      <c r="V54">
        <f t="shared" si="6"/>
        <v>0</v>
      </c>
      <c r="W54">
        <v>1</v>
      </c>
      <c r="AF54">
        <v>1</v>
      </c>
      <c r="AG54">
        <v>1</v>
      </c>
      <c r="AH54">
        <v>1</v>
      </c>
      <c r="AI54">
        <v>1</v>
      </c>
      <c r="AJ54">
        <v>1</v>
      </c>
      <c r="AK54">
        <v>1</v>
      </c>
      <c r="AL54">
        <f t="shared" si="16"/>
        <v>1</v>
      </c>
      <c r="BV54" t="str">
        <f t="shared" si="7"/>
        <v>P052</v>
      </c>
    </row>
    <row r="55" spans="1:74" ht="12.75">
      <c r="A55" s="1" t="s">
        <v>1241</v>
      </c>
      <c r="B55" s="4">
        <v>20220040200071</v>
      </c>
      <c r="C55" s="19">
        <v>0.37</v>
      </c>
      <c r="D55" s="67"/>
      <c r="E55" s="14">
        <v>0.39816999</v>
      </c>
      <c r="F55" s="95" t="s">
        <v>1211</v>
      </c>
      <c r="G55" s="120">
        <v>0</v>
      </c>
      <c r="H55" s="3">
        <v>0.1</v>
      </c>
      <c r="I55" s="11">
        <v>1</v>
      </c>
      <c r="J55" t="s">
        <v>1211</v>
      </c>
      <c r="K55" s="11" t="s">
        <v>1212</v>
      </c>
      <c r="L55" t="s">
        <v>1221</v>
      </c>
      <c r="M55">
        <v>1</v>
      </c>
      <c r="R55">
        <f t="shared" si="14"/>
        <v>1</v>
      </c>
      <c r="S55">
        <f t="shared" si="15"/>
        <v>0</v>
      </c>
      <c r="T55">
        <f t="shared" si="4"/>
        <v>0</v>
      </c>
      <c r="U55">
        <f t="shared" si="5"/>
        <v>0</v>
      </c>
      <c r="V55">
        <f t="shared" si="6"/>
        <v>0</v>
      </c>
      <c r="X55">
        <v>1</v>
      </c>
      <c r="AF55">
        <v>1</v>
      </c>
      <c r="AG55">
        <v>1</v>
      </c>
      <c r="AH55">
        <v>1</v>
      </c>
      <c r="AI55">
        <v>1</v>
      </c>
      <c r="AJ55">
        <v>1</v>
      </c>
      <c r="AK55">
        <v>1</v>
      </c>
      <c r="AL55">
        <f t="shared" si="16"/>
        <v>1</v>
      </c>
      <c r="AQ55">
        <v>1</v>
      </c>
      <c r="BV55" t="str">
        <f t="shared" si="7"/>
        <v>P053</v>
      </c>
    </row>
    <row r="56" spans="1:74" ht="12.75">
      <c r="A56" s="1" t="s">
        <v>1242</v>
      </c>
      <c r="B56" s="4">
        <v>20220040200075</v>
      </c>
      <c r="C56" s="19">
        <v>0.4</v>
      </c>
      <c r="D56" s="67"/>
      <c r="E56" s="14">
        <v>0.83</v>
      </c>
      <c r="F56" s="95" t="s">
        <v>1212</v>
      </c>
      <c r="G56" s="120">
        <v>0</v>
      </c>
      <c r="H56">
        <v>3</v>
      </c>
      <c r="I56" s="11">
        <v>1</v>
      </c>
      <c r="J56" t="s">
        <v>1211</v>
      </c>
      <c r="K56" s="11" t="s">
        <v>1212</v>
      </c>
      <c r="L56" s="12" t="s">
        <v>1277</v>
      </c>
      <c r="N56">
        <v>1</v>
      </c>
      <c r="R56">
        <f t="shared" si="14"/>
        <v>0</v>
      </c>
      <c r="S56">
        <f t="shared" si="15"/>
        <v>1</v>
      </c>
      <c r="T56">
        <f t="shared" si="4"/>
        <v>0</v>
      </c>
      <c r="U56">
        <f t="shared" si="5"/>
        <v>0</v>
      </c>
      <c r="V56">
        <f t="shared" si="6"/>
        <v>0</v>
      </c>
      <c r="Z56">
        <v>1</v>
      </c>
      <c r="AF56">
        <v>1</v>
      </c>
      <c r="AG56">
        <v>1</v>
      </c>
      <c r="AH56">
        <v>1</v>
      </c>
      <c r="AI56">
        <v>1</v>
      </c>
      <c r="AJ56">
        <v>1</v>
      </c>
      <c r="AK56">
        <v>1</v>
      </c>
      <c r="AL56">
        <f t="shared" si="16"/>
        <v>1</v>
      </c>
      <c r="AR56">
        <v>1</v>
      </c>
      <c r="BV56" t="str">
        <f t="shared" si="7"/>
        <v>P054</v>
      </c>
    </row>
    <row r="57" spans="1:74" ht="12.75">
      <c r="A57" s="1" t="s">
        <v>1244</v>
      </c>
      <c r="B57" s="4">
        <v>20220040200074</v>
      </c>
      <c r="C57" s="19">
        <v>0.4</v>
      </c>
      <c r="D57" s="67">
        <v>2</v>
      </c>
      <c r="E57" s="14">
        <v>0.52259003</v>
      </c>
      <c r="F57" s="95" t="s">
        <v>1211</v>
      </c>
      <c r="G57" s="120">
        <v>0</v>
      </c>
      <c r="H57">
        <v>5</v>
      </c>
      <c r="I57" s="11">
        <v>1</v>
      </c>
      <c r="J57" t="s">
        <v>1211</v>
      </c>
      <c r="K57" s="11" t="s">
        <v>1212</v>
      </c>
      <c r="L57" t="s">
        <v>1221</v>
      </c>
      <c r="M57">
        <v>1</v>
      </c>
      <c r="R57">
        <f t="shared" si="14"/>
        <v>1</v>
      </c>
      <c r="S57">
        <f t="shared" si="15"/>
        <v>0</v>
      </c>
      <c r="T57">
        <f t="shared" si="4"/>
        <v>0</v>
      </c>
      <c r="U57">
        <f t="shared" si="5"/>
        <v>0</v>
      </c>
      <c r="V57">
        <f t="shared" si="6"/>
        <v>0</v>
      </c>
      <c r="W57">
        <v>1</v>
      </c>
      <c r="AF57">
        <v>1</v>
      </c>
      <c r="AG57">
        <v>1</v>
      </c>
      <c r="AH57">
        <v>1</v>
      </c>
      <c r="AI57">
        <v>1</v>
      </c>
      <c r="AJ57">
        <v>1</v>
      </c>
      <c r="AK57">
        <v>1</v>
      </c>
      <c r="AL57">
        <f t="shared" si="16"/>
        <v>1</v>
      </c>
      <c r="BV57" t="str">
        <f t="shared" si="7"/>
        <v>P055</v>
      </c>
    </row>
    <row r="58" spans="1:74" ht="12.75">
      <c r="A58" s="1" t="s">
        <v>1245</v>
      </c>
      <c r="B58" s="4">
        <v>20220040200076</v>
      </c>
      <c r="C58" s="19">
        <v>0.36</v>
      </c>
      <c r="D58" s="67"/>
      <c r="E58" s="17">
        <v>2.7358999</v>
      </c>
      <c r="F58" s="101" t="s">
        <v>1212</v>
      </c>
      <c r="G58" s="104">
        <v>15</v>
      </c>
      <c r="H58">
        <v>7</v>
      </c>
      <c r="I58" s="11">
        <v>1</v>
      </c>
      <c r="J58" t="s">
        <v>1211</v>
      </c>
      <c r="K58" s="11" t="s">
        <v>1212</v>
      </c>
      <c r="L58" t="s">
        <v>1221</v>
      </c>
      <c r="M58">
        <v>1</v>
      </c>
      <c r="R58">
        <f t="shared" si="14"/>
        <v>1</v>
      </c>
      <c r="S58">
        <f t="shared" si="15"/>
        <v>0</v>
      </c>
      <c r="T58">
        <f t="shared" si="4"/>
        <v>0</v>
      </c>
      <c r="U58">
        <f t="shared" si="5"/>
        <v>0</v>
      </c>
      <c r="V58">
        <f t="shared" si="6"/>
        <v>0</v>
      </c>
      <c r="W58">
        <v>1</v>
      </c>
      <c r="AF58">
        <v>1</v>
      </c>
      <c r="AG58">
        <v>1</v>
      </c>
      <c r="AH58">
        <v>1</v>
      </c>
      <c r="AI58">
        <v>1</v>
      </c>
      <c r="AJ58">
        <v>1</v>
      </c>
      <c r="AK58">
        <v>1</v>
      </c>
      <c r="AL58">
        <f t="shared" si="16"/>
        <v>1</v>
      </c>
      <c r="BV58" t="str">
        <f t="shared" si="7"/>
        <v>P056</v>
      </c>
    </row>
    <row r="59" spans="1:74" ht="12.75">
      <c r="A59" s="1" t="s">
        <v>1247</v>
      </c>
      <c r="B59" s="4">
        <v>20220040200080</v>
      </c>
      <c r="C59" s="19">
        <v>0.41</v>
      </c>
      <c r="D59" s="67">
        <v>1</v>
      </c>
      <c r="E59" s="17">
        <v>1.4</v>
      </c>
      <c r="F59" s="101" t="s">
        <v>1212</v>
      </c>
      <c r="G59" s="104">
        <v>12</v>
      </c>
      <c r="H59">
        <v>3</v>
      </c>
      <c r="I59" s="11">
        <v>1</v>
      </c>
      <c r="J59" t="s">
        <v>1211</v>
      </c>
      <c r="K59" s="11" t="s">
        <v>1212</v>
      </c>
      <c r="L59" t="s">
        <v>1221</v>
      </c>
      <c r="M59">
        <v>1</v>
      </c>
      <c r="R59">
        <f t="shared" si="14"/>
        <v>1</v>
      </c>
      <c r="S59">
        <f t="shared" si="15"/>
        <v>0</v>
      </c>
      <c r="T59">
        <f t="shared" si="4"/>
        <v>0</v>
      </c>
      <c r="U59">
        <f t="shared" si="5"/>
        <v>0</v>
      </c>
      <c r="V59">
        <f t="shared" si="6"/>
        <v>0</v>
      </c>
      <c r="W59">
        <v>1</v>
      </c>
      <c r="AF59">
        <v>1</v>
      </c>
      <c r="AG59">
        <v>1</v>
      </c>
      <c r="AH59">
        <v>1</v>
      </c>
      <c r="AI59">
        <v>1</v>
      </c>
      <c r="AJ59">
        <v>1</v>
      </c>
      <c r="AK59">
        <v>1</v>
      </c>
      <c r="AL59">
        <f t="shared" si="16"/>
        <v>1</v>
      </c>
      <c r="BV59" t="str">
        <f t="shared" si="7"/>
        <v>P057</v>
      </c>
    </row>
    <row r="60" spans="1:74" ht="12.75">
      <c r="A60" s="143" t="s">
        <v>1246</v>
      </c>
      <c r="B60" s="146" t="s">
        <v>1283</v>
      </c>
      <c r="C60" s="144" t="s">
        <v>1235</v>
      </c>
      <c r="D60" s="145">
        <v>2</v>
      </c>
      <c r="E60" s="115"/>
      <c r="F60" s="134"/>
      <c r="G60" s="131"/>
      <c r="H60" s="115"/>
      <c r="I60" s="115"/>
      <c r="J60" s="115"/>
      <c r="K60" s="116" t="s">
        <v>1211</v>
      </c>
      <c r="L60" s="115" t="s">
        <v>1221</v>
      </c>
      <c r="M60" s="115"/>
      <c r="N60" s="115"/>
      <c r="O60" s="115">
        <v>1</v>
      </c>
      <c r="P60" s="51"/>
      <c r="R60">
        <f t="shared" si="14"/>
        <v>0</v>
      </c>
      <c r="S60">
        <f t="shared" si="15"/>
        <v>0</v>
      </c>
      <c r="T60">
        <f t="shared" si="4"/>
        <v>1</v>
      </c>
      <c r="U60">
        <f t="shared" si="5"/>
        <v>0</v>
      </c>
      <c r="V60">
        <f t="shared" si="6"/>
        <v>0</v>
      </c>
      <c r="AC60">
        <v>1</v>
      </c>
      <c r="AF60">
        <v>1</v>
      </c>
      <c r="AG60">
        <v>1</v>
      </c>
      <c r="AH60">
        <v>1</v>
      </c>
      <c r="AL60">
        <f aca="true" t="shared" si="17" ref="AL60:AL82">I60</f>
        <v>0</v>
      </c>
      <c r="BM60">
        <v>1</v>
      </c>
      <c r="BV60" t="str">
        <f t="shared" si="7"/>
        <v>P058</v>
      </c>
    </row>
    <row r="61" spans="1:74" ht="12.75">
      <c r="A61" s="1" t="s">
        <v>1250</v>
      </c>
      <c r="B61" s="4">
        <v>20220040200077</v>
      </c>
      <c r="C61" s="14">
        <v>0.35581</v>
      </c>
      <c r="E61" s="14">
        <v>0.66705002</v>
      </c>
      <c r="F61" s="95" t="s">
        <v>1212</v>
      </c>
      <c r="G61" s="120">
        <v>3</v>
      </c>
      <c r="H61">
        <v>4</v>
      </c>
      <c r="I61" s="11">
        <v>1</v>
      </c>
      <c r="K61" s="11" t="s">
        <v>1211</v>
      </c>
      <c r="L61" s="5" t="s">
        <v>1300</v>
      </c>
      <c r="N61">
        <v>1</v>
      </c>
      <c r="R61">
        <f t="shared" si="14"/>
        <v>0</v>
      </c>
      <c r="S61">
        <f t="shared" si="15"/>
        <v>1</v>
      </c>
      <c r="T61">
        <f t="shared" si="4"/>
        <v>0</v>
      </c>
      <c r="U61">
        <f t="shared" si="5"/>
        <v>0</v>
      </c>
      <c r="V61">
        <f t="shared" si="6"/>
        <v>0</v>
      </c>
      <c r="Z61">
        <v>1</v>
      </c>
      <c r="AF61">
        <v>1</v>
      </c>
      <c r="AG61">
        <v>1</v>
      </c>
      <c r="AH61">
        <v>1</v>
      </c>
      <c r="AI61">
        <v>1</v>
      </c>
      <c r="AJ61">
        <v>1</v>
      </c>
      <c r="AK61">
        <v>1</v>
      </c>
      <c r="AL61">
        <f t="shared" si="17"/>
        <v>1</v>
      </c>
      <c r="AR61">
        <v>1</v>
      </c>
      <c r="BV61" t="str">
        <f t="shared" si="7"/>
        <v>P059</v>
      </c>
    </row>
    <row r="62" spans="1:74" ht="12.75">
      <c r="A62" s="1" t="s">
        <v>1251</v>
      </c>
      <c r="B62" s="4">
        <v>20220040200078</v>
      </c>
      <c r="C62" s="14">
        <v>0.425061</v>
      </c>
      <c r="E62" s="14">
        <v>0.53241001</v>
      </c>
      <c r="F62" s="95" t="s">
        <v>1212</v>
      </c>
      <c r="G62" s="120">
        <v>7</v>
      </c>
      <c r="H62">
        <v>2</v>
      </c>
      <c r="I62" s="11">
        <v>1</v>
      </c>
      <c r="K62" s="11" t="s">
        <v>1211</v>
      </c>
      <c r="L62" s="5" t="s">
        <v>1309</v>
      </c>
      <c r="N62">
        <v>1</v>
      </c>
      <c r="R62">
        <f t="shared" si="14"/>
        <v>0</v>
      </c>
      <c r="S62">
        <f t="shared" si="15"/>
        <v>1</v>
      </c>
      <c r="T62">
        <f t="shared" si="4"/>
        <v>0</v>
      </c>
      <c r="U62">
        <f t="shared" si="5"/>
        <v>0</v>
      </c>
      <c r="V62">
        <f t="shared" si="6"/>
        <v>0</v>
      </c>
      <c r="Y62">
        <v>1</v>
      </c>
      <c r="AF62">
        <v>1</v>
      </c>
      <c r="AG62">
        <v>1</v>
      </c>
      <c r="AH62">
        <v>1</v>
      </c>
      <c r="AI62">
        <v>1</v>
      </c>
      <c r="AJ62">
        <v>1</v>
      </c>
      <c r="AK62">
        <v>1</v>
      </c>
      <c r="AL62">
        <f t="shared" si="17"/>
        <v>1</v>
      </c>
      <c r="AP62">
        <v>1</v>
      </c>
      <c r="BV62" t="str">
        <f t="shared" si="7"/>
        <v>P060</v>
      </c>
    </row>
    <row r="63" spans="1:74" ht="12.75">
      <c r="A63" s="1" t="s">
        <v>1252</v>
      </c>
      <c r="B63" s="4">
        <v>20220040200082</v>
      </c>
      <c r="C63" s="14">
        <v>0.339053</v>
      </c>
      <c r="E63" s="14">
        <v>0.44116999</v>
      </c>
      <c r="F63" s="95"/>
      <c r="G63" s="120">
        <v>9</v>
      </c>
      <c r="H63">
        <v>1</v>
      </c>
      <c r="I63" s="11">
        <v>1</v>
      </c>
      <c r="K63" s="11" t="s">
        <v>1212</v>
      </c>
      <c r="L63" s="12" t="s">
        <v>1301</v>
      </c>
      <c r="N63">
        <v>1</v>
      </c>
      <c r="R63">
        <f t="shared" si="14"/>
        <v>0</v>
      </c>
      <c r="S63">
        <f t="shared" si="15"/>
        <v>1</v>
      </c>
      <c r="T63">
        <f t="shared" si="4"/>
        <v>0</v>
      </c>
      <c r="U63">
        <f t="shared" si="5"/>
        <v>0</v>
      </c>
      <c r="V63">
        <f t="shared" si="6"/>
        <v>0</v>
      </c>
      <c r="Z63">
        <v>1</v>
      </c>
      <c r="AF63">
        <v>1</v>
      </c>
      <c r="AG63">
        <v>1</v>
      </c>
      <c r="AH63">
        <v>1</v>
      </c>
      <c r="AI63">
        <v>1</v>
      </c>
      <c r="AJ63">
        <v>1</v>
      </c>
      <c r="AK63">
        <v>1</v>
      </c>
      <c r="AL63">
        <f t="shared" si="17"/>
        <v>1</v>
      </c>
      <c r="AR63">
        <v>1</v>
      </c>
      <c r="BV63" t="str">
        <f t="shared" si="7"/>
        <v>P061</v>
      </c>
    </row>
    <row r="64" spans="1:74" ht="12.75">
      <c r="A64" s="1" t="s">
        <v>1254</v>
      </c>
      <c r="B64" s="4">
        <v>20220040200079</v>
      </c>
      <c r="C64" s="14">
        <v>0.39155</v>
      </c>
      <c r="E64" s="14">
        <v>0.86857</v>
      </c>
      <c r="F64" s="95"/>
      <c r="G64" s="120">
        <v>1</v>
      </c>
      <c r="H64">
        <v>3</v>
      </c>
      <c r="I64" s="11">
        <v>1</v>
      </c>
      <c r="K64" s="11" t="s">
        <v>1211</v>
      </c>
      <c r="L64" s="1" t="s">
        <v>1221</v>
      </c>
      <c r="M64">
        <v>1</v>
      </c>
      <c r="R64">
        <f t="shared" si="14"/>
        <v>1</v>
      </c>
      <c r="S64">
        <f t="shared" si="15"/>
        <v>0</v>
      </c>
      <c r="T64">
        <f t="shared" si="4"/>
        <v>0</v>
      </c>
      <c r="U64">
        <f t="shared" si="5"/>
        <v>0</v>
      </c>
      <c r="V64">
        <f t="shared" si="6"/>
        <v>0</v>
      </c>
      <c r="X64">
        <v>1</v>
      </c>
      <c r="AF64">
        <v>1</v>
      </c>
      <c r="AG64">
        <v>1</v>
      </c>
      <c r="AH64">
        <v>1</v>
      </c>
      <c r="AI64">
        <v>1</v>
      </c>
      <c r="AJ64">
        <v>1</v>
      </c>
      <c r="AK64">
        <v>1</v>
      </c>
      <c r="AL64">
        <f t="shared" si="17"/>
        <v>1</v>
      </c>
      <c r="AN64">
        <v>1</v>
      </c>
      <c r="BV64" t="str">
        <f t="shared" si="7"/>
        <v>P062</v>
      </c>
    </row>
    <row r="65" spans="1:74" ht="12.75">
      <c r="A65" s="32" t="s">
        <v>1255</v>
      </c>
      <c r="B65" s="25">
        <v>20220040200081</v>
      </c>
      <c r="C65" s="26">
        <v>0.355363</v>
      </c>
      <c r="D65" s="63"/>
      <c r="E65" s="30">
        <v>118.62300016</v>
      </c>
      <c r="F65" s="102"/>
      <c r="G65" s="102"/>
      <c r="H65" s="27">
        <v>2</v>
      </c>
      <c r="I65" s="27"/>
      <c r="J65" s="27"/>
      <c r="K65" s="28" t="s">
        <v>1211</v>
      </c>
      <c r="L65" s="172" t="s">
        <v>1221</v>
      </c>
      <c r="M65" s="27"/>
      <c r="N65" s="27"/>
      <c r="O65" s="27">
        <v>1</v>
      </c>
      <c r="R65">
        <f t="shared" si="14"/>
        <v>0</v>
      </c>
      <c r="S65">
        <f t="shared" si="15"/>
        <v>0</v>
      </c>
      <c r="T65">
        <f t="shared" si="4"/>
        <v>1</v>
      </c>
      <c r="U65">
        <f t="shared" si="5"/>
        <v>0</v>
      </c>
      <c r="V65">
        <f t="shared" si="6"/>
        <v>0</v>
      </c>
      <c r="AB65">
        <v>1</v>
      </c>
      <c r="AF65">
        <v>1</v>
      </c>
      <c r="AG65">
        <v>1</v>
      </c>
      <c r="AH65">
        <v>1</v>
      </c>
      <c r="AI65">
        <v>1</v>
      </c>
      <c r="AJ65">
        <v>1</v>
      </c>
      <c r="AK65">
        <v>1</v>
      </c>
      <c r="AL65">
        <f t="shared" si="17"/>
        <v>0</v>
      </c>
      <c r="AW65">
        <v>1</v>
      </c>
      <c r="BV65" t="str">
        <f t="shared" si="7"/>
        <v>P063</v>
      </c>
    </row>
    <row r="66" spans="1:74" ht="12.75">
      <c r="A66" s="1" t="s">
        <v>1256</v>
      </c>
      <c r="B66" s="4">
        <v>20220040200083</v>
      </c>
      <c r="C66" s="14">
        <v>0.402581</v>
      </c>
      <c r="E66" s="14">
        <v>0.40505</v>
      </c>
      <c r="F66" s="95" t="s">
        <v>1211</v>
      </c>
      <c r="G66" s="120">
        <v>4</v>
      </c>
      <c r="H66">
        <v>2</v>
      </c>
      <c r="I66" s="11">
        <v>1</v>
      </c>
      <c r="K66" s="11" t="s">
        <v>1212</v>
      </c>
      <c r="L66" s="5" t="s">
        <v>1249</v>
      </c>
      <c r="N66">
        <v>1</v>
      </c>
      <c r="R66">
        <f t="shared" si="14"/>
        <v>0</v>
      </c>
      <c r="S66">
        <f t="shared" si="15"/>
        <v>1</v>
      </c>
      <c r="T66">
        <f t="shared" si="4"/>
        <v>0</v>
      </c>
      <c r="U66">
        <f t="shared" si="5"/>
        <v>0</v>
      </c>
      <c r="V66">
        <f t="shared" si="6"/>
        <v>0</v>
      </c>
      <c r="Z66">
        <v>1</v>
      </c>
      <c r="AF66">
        <v>1</v>
      </c>
      <c r="AG66">
        <v>1</v>
      </c>
      <c r="AH66">
        <v>1</v>
      </c>
      <c r="AI66">
        <v>1</v>
      </c>
      <c r="AJ66">
        <v>1</v>
      </c>
      <c r="AK66">
        <v>1</v>
      </c>
      <c r="AL66">
        <f t="shared" si="17"/>
        <v>1</v>
      </c>
      <c r="AP66">
        <v>1</v>
      </c>
      <c r="BV66" t="str">
        <f t="shared" si="7"/>
        <v>P064</v>
      </c>
    </row>
    <row r="67" spans="1:74" ht="12.75">
      <c r="A67" s="1" t="s">
        <v>1257</v>
      </c>
      <c r="B67" s="4">
        <v>20220040200089</v>
      </c>
      <c r="C67" s="14">
        <v>0.438359</v>
      </c>
      <c r="E67" s="14">
        <v>0.59147999</v>
      </c>
      <c r="F67" s="95"/>
      <c r="G67" s="120">
        <v>3</v>
      </c>
      <c r="H67">
        <v>7</v>
      </c>
      <c r="I67" s="11">
        <v>1</v>
      </c>
      <c r="K67" s="11" t="s">
        <v>1212</v>
      </c>
      <c r="L67" s="1" t="s">
        <v>1221</v>
      </c>
      <c r="M67">
        <v>1</v>
      </c>
      <c r="R67">
        <f t="shared" si="14"/>
        <v>1</v>
      </c>
      <c r="S67">
        <f t="shared" si="15"/>
        <v>0</v>
      </c>
      <c r="T67">
        <f aca="true" t="shared" si="18" ref="T67:T130">O67</f>
        <v>0</v>
      </c>
      <c r="U67">
        <f aca="true" t="shared" si="19" ref="U67:U130">P67</f>
        <v>0</v>
      </c>
      <c r="V67">
        <f aca="true" t="shared" si="20" ref="V67:V130">Q67</f>
        <v>0</v>
      </c>
      <c r="X67">
        <v>1</v>
      </c>
      <c r="AF67">
        <v>1</v>
      </c>
      <c r="AG67">
        <v>1</v>
      </c>
      <c r="AH67">
        <v>1</v>
      </c>
      <c r="AI67">
        <v>1</v>
      </c>
      <c r="AJ67">
        <v>1</v>
      </c>
      <c r="AK67">
        <v>1</v>
      </c>
      <c r="AL67">
        <f t="shared" si="17"/>
        <v>1</v>
      </c>
      <c r="AQ67">
        <v>1</v>
      </c>
      <c r="BV67" t="str">
        <f aca="true" t="shared" si="21" ref="BV67:BV219">A67</f>
        <v>P065</v>
      </c>
    </row>
    <row r="68" spans="1:74" ht="12.75">
      <c r="A68" s="32" t="s">
        <v>1258</v>
      </c>
      <c r="B68" s="27" t="s">
        <v>1183</v>
      </c>
      <c r="C68" s="26">
        <v>0.42935199</v>
      </c>
      <c r="D68" s="63"/>
      <c r="E68" s="26"/>
      <c r="F68" s="103"/>
      <c r="G68" s="127"/>
      <c r="H68" s="27"/>
      <c r="I68" s="27"/>
      <c r="J68" s="27"/>
      <c r="K68" s="28"/>
      <c r="L68" s="29" t="s">
        <v>1266</v>
      </c>
      <c r="M68" s="27"/>
      <c r="N68" s="27"/>
      <c r="O68" s="27">
        <v>1</v>
      </c>
      <c r="R68">
        <f t="shared" si="14"/>
        <v>0</v>
      </c>
      <c r="S68">
        <f t="shared" si="15"/>
        <v>0</v>
      </c>
      <c r="T68">
        <f t="shared" si="18"/>
        <v>1</v>
      </c>
      <c r="U68">
        <f t="shared" si="19"/>
        <v>0</v>
      </c>
      <c r="V68">
        <f t="shared" si="20"/>
        <v>0</v>
      </c>
      <c r="AA68">
        <v>1</v>
      </c>
      <c r="AF68">
        <v>1</v>
      </c>
      <c r="AG68">
        <v>1</v>
      </c>
      <c r="AH68">
        <v>1</v>
      </c>
      <c r="AL68">
        <f t="shared" si="17"/>
        <v>0</v>
      </c>
      <c r="AT68">
        <v>1</v>
      </c>
      <c r="BV68" t="str">
        <f t="shared" si="21"/>
        <v>P066</v>
      </c>
    </row>
    <row r="69" spans="1:74" ht="12.75">
      <c r="A69" s="1" t="s">
        <v>1259</v>
      </c>
      <c r="B69" s="4">
        <v>20220040200095</v>
      </c>
      <c r="C69" s="14">
        <v>0.31228</v>
      </c>
      <c r="E69" s="24">
        <v>102.91000217</v>
      </c>
      <c r="F69" s="104"/>
      <c r="G69" s="104">
        <v>10</v>
      </c>
      <c r="H69">
        <v>4</v>
      </c>
      <c r="I69" s="11">
        <v>1</v>
      </c>
      <c r="K69" s="11" t="s">
        <v>1211</v>
      </c>
      <c r="L69" s="1" t="s">
        <v>1221</v>
      </c>
      <c r="M69">
        <v>1</v>
      </c>
      <c r="R69">
        <f t="shared" si="14"/>
        <v>1</v>
      </c>
      <c r="S69">
        <f t="shared" si="15"/>
        <v>0</v>
      </c>
      <c r="T69">
        <f t="shared" si="18"/>
        <v>0</v>
      </c>
      <c r="U69">
        <f t="shared" si="19"/>
        <v>0</v>
      </c>
      <c r="V69">
        <f t="shared" si="20"/>
        <v>0</v>
      </c>
      <c r="X69">
        <v>1</v>
      </c>
      <c r="AF69">
        <v>1</v>
      </c>
      <c r="AG69">
        <v>1</v>
      </c>
      <c r="AH69">
        <v>1</v>
      </c>
      <c r="AI69">
        <v>1</v>
      </c>
      <c r="AJ69">
        <v>1</v>
      </c>
      <c r="AK69">
        <v>1</v>
      </c>
      <c r="AL69">
        <f t="shared" si="17"/>
        <v>1</v>
      </c>
      <c r="AN69">
        <v>1</v>
      </c>
      <c r="BV69" t="str">
        <f t="shared" si="21"/>
        <v>P067</v>
      </c>
    </row>
    <row r="70" spans="1:74" ht="12.75">
      <c r="A70" s="1" t="s">
        <v>1260</v>
      </c>
      <c r="B70" s="4">
        <v>20220040200084</v>
      </c>
      <c r="C70" s="14">
        <v>0.364081</v>
      </c>
      <c r="E70" s="14">
        <v>0.42177999</v>
      </c>
      <c r="F70" s="95"/>
      <c r="G70" s="120">
        <v>5</v>
      </c>
      <c r="H70">
        <v>1</v>
      </c>
      <c r="I70">
        <v>1</v>
      </c>
      <c r="K70" s="11" t="s">
        <v>1212</v>
      </c>
      <c r="L70" s="12" t="s">
        <v>1249</v>
      </c>
      <c r="N70">
        <v>1</v>
      </c>
      <c r="R70">
        <f t="shared" si="14"/>
        <v>0</v>
      </c>
      <c r="S70">
        <f t="shared" si="15"/>
        <v>1</v>
      </c>
      <c r="T70">
        <f t="shared" si="18"/>
        <v>0</v>
      </c>
      <c r="U70">
        <f t="shared" si="19"/>
        <v>0</v>
      </c>
      <c r="V70">
        <f t="shared" si="20"/>
        <v>0</v>
      </c>
      <c r="Z70">
        <v>1</v>
      </c>
      <c r="AF70">
        <v>1</v>
      </c>
      <c r="AG70">
        <v>1</v>
      </c>
      <c r="AH70">
        <v>1</v>
      </c>
      <c r="AI70">
        <v>1</v>
      </c>
      <c r="AJ70">
        <v>1</v>
      </c>
      <c r="AK70">
        <v>1</v>
      </c>
      <c r="AL70">
        <f t="shared" si="17"/>
        <v>1</v>
      </c>
      <c r="AP70">
        <v>1</v>
      </c>
      <c r="BV70" t="str">
        <f t="shared" si="21"/>
        <v>P068</v>
      </c>
    </row>
    <row r="71" spans="1:74" ht="12.75">
      <c r="A71" s="110" t="s">
        <v>1261</v>
      </c>
      <c r="B71" s="111">
        <v>20220040200129</v>
      </c>
      <c r="C71" s="112">
        <v>0.520232</v>
      </c>
      <c r="D71" s="113">
        <v>1</v>
      </c>
      <c r="E71" s="166">
        <v>157.04099496</v>
      </c>
      <c r="F71" s="167" t="s">
        <v>1212</v>
      </c>
      <c r="G71" s="167">
        <v>2</v>
      </c>
      <c r="H71" s="115">
        <v>1</v>
      </c>
      <c r="I71" s="116">
        <v>1</v>
      </c>
      <c r="J71" s="115"/>
      <c r="K71" s="116" t="s">
        <v>1212</v>
      </c>
      <c r="L71" s="110" t="s">
        <v>1221</v>
      </c>
      <c r="M71" s="115"/>
      <c r="N71" s="115"/>
      <c r="O71" s="115">
        <v>1</v>
      </c>
      <c r="R71">
        <f t="shared" si="14"/>
        <v>0</v>
      </c>
      <c r="S71">
        <f t="shared" si="15"/>
        <v>0</v>
      </c>
      <c r="T71">
        <f t="shared" si="18"/>
        <v>1</v>
      </c>
      <c r="U71">
        <f t="shared" si="19"/>
        <v>0</v>
      </c>
      <c r="V71">
        <f t="shared" si="20"/>
        <v>0</v>
      </c>
      <c r="AB71">
        <v>1</v>
      </c>
      <c r="AF71">
        <v>1</v>
      </c>
      <c r="AG71">
        <v>1</v>
      </c>
      <c r="AH71">
        <v>1</v>
      </c>
      <c r="AI71">
        <v>1</v>
      </c>
      <c r="AJ71">
        <v>1</v>
      </c>
      <c r="AK71">
        <v>1</v>
      </c>
      <c r="AL71">
        <f t="shared" si="17"/>
        <v>1</v>
      </c>
      <c r="AY71">
        <v>1</v>
      </c>
      <c r="BV71" t="str">
        <f t="shared" si="21"/>
        <v>P069</v>
      </c>
    </row>
    <row r="72" spans="1:74" ht="12.75">
      <c r="A72" s="1" t="s">
        <v>1262</v>
      </c>
      <c r="B72" s="4">
        <v>20220040200090</v>
      </c>
      <c r="C72" s="14">
        <v>0.49185101</v>
      </c>
      <c r="D72" s="3">
        <v>1</v>
      </c>
      <c r="E72" s="24">
        <v>63.33099736</v>
      </c>
      <c r="F72" s="104"/>
      <c r="G72" s="104">
        <v>8</v>
      </c>
      <c r="H72">
        <v>5</v>
      </c>
      <c r="I72">
        <v>1</v>
      </c>
      <c r="K72" s="11" t="s">
        <v>1211</v>
      </c>
      <c r="L72" s="1" t="s">
        <v>1221</v>
      </c>
      <c r="M72">
        <v>1</v>
      </c>
      <c r="R72">
        <f t="shared" si="14"/>
        <v>1</v>
      </c>
      <c r="S72">
        <f t="shared" si="15"/>
        <v>0</v>
      </c>
      <c r="T72">
        <f t="shared" si="18"/>
        <v>0</v>
      </c>
      <c r="U72">
        <f t="shared" si="19"/>
        <v>0</v>
      </c>
      <c r="V72">
        <f t="shared" si="20"/>
        <v>0</v>
      </c>
      <c r="W72">
        <v>1</v>
      </c>
      <c r="AF72">
        <v>1</v>
      </c>
      <c r="AG72">
        <v>1</v>
      </c>
      <c r="AH72">
        <v>1</v>
      </c>
      <c r="AI72">
        <v>1</v>
      </c>
      <c r="AJ72">
        <v>1</v>
      </c>
      <c r="AK72">
        <v>1</v>
      </c>
      <c r="AL72">
        <f t="shared" si="17"/>
        <v>1</v>
      </c>
      <c r="BV72" t="str">
        <f t="shared" si="21"/>
        <v>P070</v>
      </c>
    </row>
    <row r="73" spans="1:74" ht="12.75">
      <c r="A73" s="32" t="s">
        <v>1263</v>
      </c>
      <c r="B73" s="25">
        <v>20220040200091</v>
      </c>
      <c r="C73" s="26">
        <v>0.43212</v>
      </c>
      <c r="D73" s="63">
        <v>2</v>
      </c>
      <c r="E73" s="26">
        <v>0.5</v>
      </c>
      <c r="F73" s="103"/>
      <c r="G73" s="127"/>
      <c r="H73" s="27">
        <v>3</v>
      </c>
      <c r="I73" s="27"/>
      <c r="J73" s="27"/>
      <c r="K73" s="28" t="s">
        <v>1211</v>
      </c>
      <c r="L73" s="29" t="s">
        <v>1315</v>
      </c>
      <c r="M73" s="27"/>
      <c r="N73" s="27"/>
      <c r="O73" s="27">
        <v>1</v>
      </c>
      <c r="R73">
        <f t="shared" si="14"/>
        <v>0</v>
      </c>
      <c r="S73">
        <f t="shared" si="15"/>
        <v>0</v>
      </c>
      <c r="T73">
        <f t="shared" si="18"/>
        <v>1</v>
      </c>
      <c r="U73">
        <f t="shared" si="19"/>
        <v>0</v>
      </c>
      <c r="V73">
        <f t="shared" si="20"/>
        <v>0</v>
      </c>
      <c r="AB73">
        <v>1</v>
      </c>
      <c r="AF73">
        <v>1</v>
      </c>
      <c r="AG73">
        <v>1</v>
      </c>
      <c r="AH73">
        <v>1</v>
      </c>
      <c r="AI73">
        <v>1</v>
      </c>
      <c r="AJ73">
        <v>1</v>
      </c>
      <c r="AL73">
        <f t="shared" si="17"/>
        <v>0</v>
      </c>
      <c r="AT73">
        <v>1</v>
      </c>
      <c r="BV73" t="str">
        <f t="shared" si="21"/>
        <v>P071</v>
      </c>
    </row>
    <row r="74" spans="1:74" ht="12.75">
      <c r="A74" s="1" t="s">
        <v>1264</v>
      </c>
      <c r="B74" s="4">
        <v>20220040200085</v>
      </c>
      <c r="C74" s="14">
        <v>0.51341399</v>
      </c>
      <c r="D74" s="3">
        <v>1</v>
      </c>
      <c r="E74" s="14">
        <v>0.57</v>
      </c>
      <c r="F74" s="95"/>
      <c r="G74" s="120">
        <v>4</v>
      </c>
      <c r="H74">
        <v>7</v>
      </c>
      <c r="I74">
        <v>1</v>
      </c>
      <c r="K74" s="11" t="s">
        <v>1212</v>
      </c>
      <c r="L74" s="1" t="s">
        <v>1221</v>
      </c>
      <c r="M74">
        <v>1</v>
      </c>
      <c r="R74">
        <f t="shared" si="14"/>
        <v>1</v>
      </c>
      <c r="S74">
        <f t="shared" si="15"/>
        <v>0</v>
      </c>
      <c r="T74">
        <f t="shared" si="18"/>
        <v>0</v>
      </c>
      <c r="U74">
        <f t="shared" si="19"/>
        <v>0</v>
      </c>
      <c r="V74">
        <f t="shared" si="20"/>
        <v>0</v>
      </c>
      <c r="X74">
        <v>1</v>
      </c>
      <c r="AF74">
        <v>1</v>
      </c>
      <c r="AG74">
        <v>1</v>
      </c>
      <c r="AH74">
        <v>1</v>
      </c>
      <c r="AI74">
        <v>1</v>
      </c>
      <c r="AJ74">
        <v>1</v>
      </c>
      <c r="AK74">
        <v>1</v>
      </c>
      <c r="AL74">
        <f t="shared" si="17"/>
        <v>1</v>
      </c>
      <c r="AQ74">
        <v>1</v>
      </c>
      <c r="BV74" t="str">
        <f t="shared" si="21"/>
        <v>P072</v>
      </c>
    </row>
    <row r="75" spans="1:74" ht="12.75">
      <c r="A75" s="1" t="s">
        <v>1265</v>
      </c>
      <c r="B75" s="4">
        <v>20220040200092</v>
      </c>
      <c r="C75" s="14">
        <v>0.457006</v>
      </c>
      <c r="D75" s="3">
        <v>1</v>
      </c>
      <c r="E75" s="14">
        <v>0.79</v>
      </c>
      <c r="F75" s="95"/>
      <c r="G75" s="120">
        <v>7</v>
      </c>
      <c r="H75" s="3">
        <v>0.1</v>
      </c>
      <c r="I75">
        <v>1</v>
      </c>
      <c r="K75" s="11" t="s">
        <v>1212</v>
      </c>
      <c r="L75" s="12" t="s">
        <v>1274</v>
      </c>
      <c r="N75">
        <v>1</v>
      </c>
      <c r="R75">
        <f t="shared" si="14"/>
        <v>0</v>
      </c>
      <c r="S75">
        <f t="shared" si="15"/>
        <v>1</v>
      </c>
      <c r="T75">
        <f t="shared" si="18"/>
        <v>0</v>
      </c>
      <c r="U75">
        <f t="shared" si="19"/>
        <v>0</v>
      </c>
      <c r="V75">
        <f t="shared" si="20"/>
        <v>0</v>
      </c>
      <c r="Y75">
        <v>1</v>
      </c>
      <c r="AF75">
        <v>1</v>
      </c>
      <c r="AG75">
        <v>1</v>
      </c>
      <c r="AH75">
        <v>1</v>
      </c>
      <c r="AI75">
        <v>1</v>
      </c>
      <c r="AJ75">
        <v>1</v>
      </c>
      <c r="AK75">
        <v>1</v>
      </c>
      <c r="AL75">
        <f t="shared" si="17"/>
        <v>1</v>
      </c>
      <c r="BV75" t="str">
        <f t="shared" si="21"/>
        <v>P073</v>
      </c>
    </row>
    <row r="76" spans="1:74" ht="12.75">
      <c r="A76" s="52" t="s">
        <v>1267</v>
      </c>
      <c r="B76" s="159">
        <v>20220040200149</v>
      </c>
      <c r="C76" s="160">
        <v>0.434472</v>
      </c>
      <c r="D76" s="140">
        <v>1</v>
      </c>
      <c r="E76" s="160">
        <v>0.5</v>
      </c>
      <c r="F76" s="161" t="s">
        <v>1211</v>
      </c>
      <c r="G76" s="162">
        <v>0</v>
      </c>
      <c r="H76" s="140">
        <v>0.1</v>
      </c>
      <c r="I76" s="51">
        <v>1</v>
      </c>
      <c r="J76" s="51"/>
      <c r="K76" s="142" t="s">
        <v>1212</v>
      </c>
      <c r="L76" s="51" t="s">
        <v>1221</v>
      </c>
      <c r="M76" s="51">
        <v>1</v>
      </c>
      <c r="N76" s="51"/>
      <c r="O76" s="51"/>
      <c r="R76">
        <f t="shared" si="14"/>
        <v>1</v>
      </c>
      <c r="S76">
        <f t="shared" si="15"/>
        <v>0</v>
      </c>
      <c r="T76">
        <f t="shared" si="18"/>
        <v>0</v>
      </c>
      <c r="U76">
        <f t="shared" si="19"/>
        <v>0</v>
      </c>
      <c r="V76">
        <f t="shared" si="20"/>
        <v>0</v>
      </c>
      <c r="X76">
        <v>1</v>
      </c>
      <c r="AF76">
        <v>1</v>
      </c>
      <c r="AG76">
        <v>1</v>
      </c>
      <c r="AH76">
        <v>1</v>
      </c>
      <c r="AI76">
        <v>1</v>
      </c>
      <c r="AJ76">
        <v>1</v>
      </c>
      <c r="AK76">
        <v>1</v>
      </c>
      <c r="AL76">
        <f t="shared" si="17"/>
        <v>1</v>
      </c>
      <c r="AN76">
        <v>1</v>
      </c>
      <c r="BV76" t="str">
        <f t="shared" si="21"/>
        <v>P074</v>
      </c>
    </row>
    <row r="77" spans="1:74" ht="12.75">
      <c r="A77" s="1" t="s">
        <v>1268</v>
      </c>
      <c r="B77" s="4">
        <v>20220040200086</v>
      </c>
      <c r="C77" s="14">
        <v>0.52974099</v>
      </c>
      <c r="D77" s="3">
        <v>2</v>
      </c>
      <c r="E77" s="14">
        <v>0.67</v>
      </c>
      <c r="F77" s="95"/>
      <c r="G77" s="120">
        <v>3</v>
      </c>
      <c r="H77">
        <v>2</v>
      </c>
      <c r="I77">
        <v>1</v>
      </c>
      <c r="K77" s="11" t="s">
        <v>1212</v>
      </c>
      <c r="L77" s="12" t="s">
        <v>1273</v>
      </c>
      <c r="N77">
        <v>1</v>
      </c>
      <c r="R77">
        <f t="shared" si="14"/>
        <v>0</v>
      </c>
      <c r="S77">
        <f t="shared" si="15"/>
        <v>1</v>
      </c>
      <c r="T77">
        <f t="shared" si="18"/>
        <v>0</v>
      </c>
      <c r="U77">
        <f t="shared" si="19"/>
        <v>0</v>
      </c>
      <c r="V77">
        <f t="shared" si="20"/>
        <v>0</v>
      </c>
      <c r="Z77">
        <v>1</v>
      </c>
      <c r="AF77">
        <v>1</v>
      </c>
      <c r="AG77">
        <v>1</v>
      </c>
      <c r="AH77">
        <v>1</v>
      </c>
      <c r="AI77">
        <v>1</v>
      </c>
      <c r="AJ77">
        <v>1</v>
      </c>
      <c r="AK77">
        <v>1</v>
      </c>
      <c r="AL77">
        <f t="shared" si="17"/>
        <v>1</v>
      </c>
      <c r="AQ77">
        <v>1</v>
      </c>
      <c r="BV77" t="str">
        <f t="shared" si="21"/>
        <v>P075</v>
      </c>
    </row>
    <row r="78" spans="1:74" ht="12.75">
      <c r="A78" s="42" t="s">
        <v>1269</v>
      </c>
      <c r="B78" s="38">
        <v>20220040200147</v>
      </c>
      <c r="C78" s="45">
        <v>0.76929899</v>
      </c>
      <c r="D78" s="69">
        <v>1</v>
      </c>
      <c r="E78" s="45"/>
      <c r="F78" s="100"/>
      <c r="G78" s="126"/>
      <c r="H78" s="40"/>
      <c r="I78" s="40"/>
      <c r="J78" s="40"/>
      <c r="K78" s="41"/>
      <c r="L78" s="42" t="s">
        <v>1350</v>
      </c>
      <c r="M78" s="40"/>
      <c r="N78" s="40"/>
      <c r="O78" s="40"/>
      <c r="P78" s="40"/>
      <c r="Q78" s="40">
        <v>1</v>
      </c>
      <c r="R78">
        <f t="shared" si="14"/>
        <v>0</v>
      </c>
      <c r="S78">
        <f t="shared" si="15"/>
        <v>0</v>
      </c>
      <c r="T78">
        <f t="shared" si="18"/>
        <v>0</v>
      </c>
      <c r="U78">
        <f t="shared" si="19"/>
        <v>0</v>
      </c>
      <c r="V78">
        <f t="shared" si="20"/>
        <v>1</v>
      </c>
      <c r="AE78">
        <v>1</v>
      </c>
      <c r="AF78">
        <v>1</v>
      </c>
      <c r="AG78">
        <v>1</v>
      </c>
      <c r="AH78">
        <v>1</v>
      </c>
      <c r="AI78">
        <v>1</v>
      </c>
      <c r="AL78">
        <f t="shared" si="17"/>
        <v>0</v>
      </c>
      <c r="BF78">
        <v>1</v>
      </c>
      <c r="BV78" t="str">
        <f t="shared" si="21"/>
        <v>P076</v>
      </c>
    </row>
    <row r="79" spans="1:74" ht="12.75">
      <c r="A79" s="1" t="s">
        <v>1270</v>
      </c>
      <c r="B79" s="4">
        <v>20220040200088</v>
      </c>
      <c r="C79" s="14">
        <v>0.494586</v>
      </c>
      <c r="E79" s="14">
        <v>0.60768002</v>
      </c>
      <c r="F79" s="95" t="s">
        <v>1211</v>
      </c>
      <c r="G79" s="120">
        <v>3</v>
      </c>
      <c r="H79">
        <v>2</v>
      </c>
      <c r="I79">
        <v>1</v>
      </c>
      <c r="J79">
        <v>1</v>
      </c>
      <c r="K79" s="11" t="s">
        <v>1212</v>
      </c>
      <c r="L79" t="s">
        <v>1221</v>
      </c>
      <c r="M79">
        <v>1</v>
      </c>
      <c r="R79">
        <f t="shared" si="14"/>
        <v>1</v>
      </c>
      <c r="S79">
        <f t="shared" si="15"/>
        <v>0</v>
      </c>
      <c r="T79">
        <f t="shared" si="18"/>
        <v>0</v>
      </c>
      <c r="U79">
        <f t="shared" si="19"/>
        <v>0</v>
      </c>
      <c r="V79">
        <f t="shared" si="20"/>
        <v>0</v>
      </c>
      <c r="W79">
        <v>1</v>
      </c>
      <c r="AF79">
        <v>1</v>
      </c>
      <c r="AG79">
        <v>1</v>
      </c>
      <c r="AH79">
        <v>1</v>
      </c>
      <c r="AI79">
        <v>1</v>
      </c>
      <c r="AJ79">
        <v>1</v>
      </c>
      <c r="AK79">
        <v>1</v>
      </c>
      <c r="AL79">
        <f t="shared" si="17"/>
        <v>1</v>
      </c>
      <c r="BV79" t="str">
        <f t="shared" si="21"/>
        <v>P077</v>
      </c>
    </row>
    <row r="80" spans="1:74" ht="12.75">
      <c r="A80" s="1" t="s">
        <v>1271</v>
      </c>
      <c r="B80" s="4">
        <v>20220040200146</v>
      </c>
      <c r="C80" s="14">
        <v>0.44717599</v>
      </c>
      <c r="E80" s="14">
        <v>1.42923</v>
      </c>
      <c r="F80" s="95" t="s">
        <v>1212</v>
      </c>
      <c r="G80" s="120">
        <v>2</v>
      </c>
      <c r="H80">
        <v>2</v>
      </c>
      <c r="I80">
        <v>1</v>
      </c>
      <c r="K80" s="11" t="s">
        <v>1212</v>
      </c>
      <c r="L80" t="s">
        <v>1221</v>
      </c>
      <c r="M80">
        <v>1</v>
      </c>
      <c r="R80">
        <f t="shared" si="14"/>
        <v>1</v>
      </c>
      <c r="S80">
        <f t="shared" si="15"/>
        <v>0</v>
      </c>
      <c r="T80">
        <f t="shared" si="18"/>
        <v>0</v>
      </c>
      <c r="U80">
        <f t="shared" si="19"/>
        <v>0</v>
      </c>
      <c r="V80">
        <f t="shared" si="20"/>
        <v>0</v>
      </c>
      <c r="W80">
        <v>1</v>
      </c>
      <c r="AF80">
        <v>1</v>
      </c>
      <c r="AG80">
        <v>1</v>
      </c>
      <c r="AH80">
        <v>1</v>
      </c>
      <c r="AI80">
        <v>1</v>
      </c>
      <c r="AJ80">
        <v>1</v>
      </c>
      <c r="AK80">
        <v>1</v>
      </c>
      <c r="AL80">
        <f t="shared" si="17"/>
        <v>1</v>
      </c>
      <c r="BV80" t="str">
        <f t="shared" si="21"/>
        <v>P078</v>
      </c>
    </row>
    <row r="81" spans="1:74" ht="12.75">
      <c r="A81" s="1" t="s">
        <v>1272</v>
      </c>
      <c r="B81" s="4">
        <v>20220040200073</v>
      </c>
      <c r="C81" s="14">
        <v>0.48589998</v>
      </c>
      <c r="E81" s="14">
        <v>0.48762001</v>
      </c>
      <c r="F81" s="95" t="s">
        <v>1211</v>
      </c>
      <c r="G81" s="120">
        <v>0</v>
      </c>
      <c r="H81" s="3">
        <v>0.1</v>
      </c>
      <c r="I81">
        <v>1</v>
      </c>
      <c r="K81" s="11" t="s">
        <v>1211</v>
      </c>
      <c r="L81" s="12" t="s">
        <v>1278</v>
      </c>
      <c r="N81">
        <v>1</v>
      </c>
      <c r="R81">
        <f t="shared" si="14"/>
        <v>0</v>
      </c>
      <c r="S81">
        <f t="shared" si="15"/>
        <v>1</v>
      </c>
      <c r="T81">
        <f t="shared" si="18"/>
        <v>0</v>
      </c>
      <c r="U81">
        <f t="shared" si="19"/>
        <v>0</v>
      </c>
      <c r="V81">
        <f t="shared" si="20"/>
        <v>0</v>
      </c>
      <c r="Y81">
        <v>1</v>
      </c>
      <c r="AF81">
        <v>1</v>
      </c>
      <c r="AG81">
        <v>1</v>
      </c>
      <c r="AH81">
        <v>1</v>
      </c>
      <c r="AI81">
        <v>1</v>
      </c>
      <c r="AJ81">
        <v>1</v>
      </c>
      <c r="AK81">
        <v>1</v>
      </c>
      <c r="AL81">
        <f t="shared" si="17"/>
        <v>1</v>
      </c>
      <c r="BV81" t="str">
        <f t="shared" si="21"/>
        <v>P079</v>
      </c>
    </row>
    <row r="82" spans="1:74" ht="12.75">
      <c r="A82" s="1" t="s">
        <v>1275</v>
      </c>
      <c r="B82" s="4">
        <v>20220040200159</v>
      </c>
      <c r="C82" s="14">
        <v>0.47</v>
      </c>
      <c r="E82" s="14">
        <v>0.49050999</v>
      </c>
      <c r="F82" s="95" t="s">
        <v>1211</v>
      </c>
      <c r="G82" s="120">
        <v>0</v>
      </c>
      <c r="H82" s="3">
        <v>0.1</v>
      </c>
      <c r="I82">
        <v>1</v>
      </c>
      <c r="K82" s="11" t="s">
        <v>1212</v>
      </c>
      <c r="L82" t="s">
        <v>1221</v>
      </c>
      <c r="M82">
        <v>1</v>
      </c>
      <c r="R82">
        <f t="shared" si="14"/>
        <v>1</v>
      </c>
      <c r="S82">
        <f t="shared" si="15"/>
        <v>0</v>
      </c>
      <c r="T82">
        <f t="shared" si="18"/>
        <v>0</v>
      </c>
      <c r="U82">
        <f t="shared" si="19"/>
        <v>0</v>
      </c>
      <c r="V82">
        <f t="shared" si="20"/>
        <v>0</v>
      </c>
      <c r="W82">
        <v>1</v>
      </c>
      <c r="AF82">
        <v>1</v>
      </c>
      <c r="AG82">
        <v>1</v>
      </c>
      <c r="AH82">
        <v>1</v>
      </c>
      <c r="AI82">
        <v>1</v>
      </c>
      <c r="AJ82">
        <v>1</v>
      </c>
      <c r="AK82">
        <v>1</v>
      </c>
      <c r="AL82">
        <f t="shared" si="17"/>
        <v>1</v>
      </c>
      <c r="BV82" t="str">
        <f t="shared" si="21"/>
        <v>P080</v>
      </c>
    </row>
    <row r="83" spans="1:74" ht="169.5" customHeight="1">
      <c r="A83" s="7" t="s">
        <v>1134</v>
      </c>
      <c r="B83" s="7" t="s">
        <v>1201</v>
      </c>
      <c r="C83" s="8" t="s">
        <v>1238</v>
      </c>
      <c r="D83" s="58" t="s">
        <v>1133</v>
      </c>
      <c r="E83" s="6" t="s">
        <v>1239</v>
      </c>
      <c r="F83" s="8" t="s">
        <v>1213</v>
      </c>
      <c r="G83" s="8" t="str">
        <f>G42</f>
        <v>No. rebonded</v>
      </c>
      <c r="H83" s="6" t="s">
        <v>1202</v>
      </c>
      <c r="I83" s="8" t="s">
        <v>1203</v>
      </c>
      <c r="J83" s="6" t="s">
        <v>1204</v>
      </c>
      <c r="K83" s="6" t="s">
        <v>1205</v>
      </c>
      <c r="L83" s="9" t="s">
        <v>1135</v>
      </c>
      <c r="M83" s="6" t="s">
        <v>1206</v>
      </c>
      <c r="N83" s="6" t="s">
        <v>1207</v>
      </c>
      <c r="O83" s="6" t="s">
        <v>1208</v>
      </c>
      <c r="P83" s="6" t="s">
        <v>1184</v>
      </c>
      <c r="Q83" s="6" t="s">
        <v>1209</v>
      </c>
      <c r="R83" s="6" t="s">
        <v>1195</v>
      </c>
      <c r="S83" s="6" t="s">
        <v>1196</v>
      </c>
      <c r="T83" s="6" t="s">
        <v>1197</v>
      </c>
      <c r="U83" s="6" t="s">
        <v>1199</v>
      </c>
      <c r="V83" s="6" t="s">
        <v>1198</v>
      </c>
      <c r="W83" s="6" t="s">
        <v>1324</v>
      </c>
      <c r="X83" s="6" t="s">
        <v>1325</v>
      </c>
      <c r="Y83" s="6" t="s">
        <v>1326</v>
      </c>
      <c r="Z83" s="6" t="s">
        <v>1327</v>
      </c>
      <c r="AA83" s="6" t="s">
        <v>1328</v>
      </c>
      <c r="AB83" s="6" t="s">
        <v>1329</v>
      </c>
      <c r="AC83" s="6" t="s">
        <v>1330</v>
      </c>
      <c r="AD83" s="6" t="s">
        <v>1331</v>
      </c>
      <c r="AE83" s="6" t="s">
        <v>1332</v>
      </c>
      <c r="AF83" s="6" t="str">
        <f>AF42</f>
        <v>Started SB's</v>
      </c>
      <c r="AG83" s="6" t="str">
        <f aca="true" t="shared" si="22" ref="AG83:AL83">AG42</f>
        <v>SB's Sent for Classification</v>
      </c>
      <c r="AH83" s="6" t="str">
        <f t="shared" si="22"/>
        <v>SB's classified</v>
      </c>
      <c r="AI83" s="6" t="str">
        <f t="shared" si="22"/>
        <v>Started hybrid mounted</v>
      </c>
      <c r="AJ83" s="6" t="str">
        <f t="shared" si="22"/>
        <v>Started wire bonding</v>
      </c>
      <c r="AK83" s="6" t="str">
        <f t="shared" si="22"/>
        <v>Modules sent for classification</v>
      </c>
      <c r="AL83" s="6" t="str">
        <f t="shared" si="22"/>
        <v>QA completed</v>
      </c>
      <c r="AM83" s="6" t="s">
        <v>1338</v>
      </c>
      <c r="AN83" s="6" t="s">
        <v>1339</v>
      </c>
      <c r="AO83" s="6" t="s">
        <v>1340</v>
      </c>
      <c r="AP83" s="6" t="s">
        <v>1341</v>
      </c>
      <c r="AQ83" s="6" t="s">
        <v>1342</v>
      </c>
      <c r="AR83" s="6" t="s">
        <v>1343</v>
      </c>
      <c r="AS83" s="6" t="s">
        <v>1344</v>
      </c>
      <c r="AT83" s="46" t="s">
        <v>1097</v>
      </c>
      <c r="AU83" s="46" t="str">
        <f>AU124</f>
        <v>Hold SB Others</v>
      </c>
      <c r="AV83" s="46" t="str">
        <f aca="true" t="shared" si="23" ref="AV83:BU83">AV124</f>
        <v>Holde Module out of Pass Limit</v>
      </c>
      <c r="AW83" s="46" t="str">
        <f t="shared" si="23"/>
        <v>Hold I(500V)&gt;4uA W/O MD&lt;350V</v>
      </c>
      <c r="AX83" s="46" t="str">
        <f t="shared" si="23"/>
        <v>Hold MD&lt;350V</v>
      </c>
      <c r="AY83" s="46" t="str">
        <f t="shared" si="23"/>
        <v>Hold Abnormally long current decay, &gt;1hr</v>
      </c>
      <c r="AZ83" s="46" t="str">
        <f t="shared" si="23"/>
        <v>Hold Lost ch. &gt;7/side, &gt;15/total</v>
      </c>
      <c r="BA83" s="46" t="str">
        <f t="shared" si="23"/>
        <v>Hold Bad s-curves &gt;0.3fC (th^2&gt;0.1fC^2)</v>
      </c>
      <c r="BB83" s="46" t="str">
        <f t="shared" si="23"/>
        <v>Hold Others</v>
      </c>
      <c r="BC83" s="46" t="str">
        <f t="shared" si="23"/>
        <v>replacing ASIC</v>
      </c>
      <c r="BD83" s="46" t="str">
        <f t="shared" si="23"/>
        <v>replacing PA</v>
      </c>
      <c r="BE83" s="46" t="str">
        <f t="shared" si="23"/>
        <v>rebonding wires</v>
      </c>
      <c r="BF83" s="46" t="str">
        <f t="shared" si="23"/>
        <v>replacing hybrid</v>
      </c>
      <c r="BG83" s="46" t="str">
        <f t="shared" si="23"/>
        <v>replacing connector</v>
      </c>
      <c r="BH83" s="46" t="str">
        <f>BH42</f>
        <v>replacing further visual inspe</v>
      </c>
      <c r="BI83" s="46" t="str">
        <f>BI42</f>
        <v>replacing cleaning</v>
      </c>
      <c r="BJ83" s="46" t="str">
        <f t="shared" si="23"/>
        <v>replacing others</v>
      </c>
      <c r="BK83" s="121" t="str">
        <f t="shared" si="23"/>
        <v>SB Fail sensor damaged</v>
      </c>
      <c r="BL83" s="121" t="str">
        <f t="shared" si="23"/>
        <v>SB Fail BB damaged</v>
      </c>
      <c r="BM83" s="121" t="str">
        <f t="shared" si="23"/>
        <v>SB Gross mechanical error</v>
      </c>
      <c r="BN83" s="121" t="str">
        <f t="shared" si="23"/>
        <v>SB Others</v>
      </c>
      <c r="BO83" s="121" t="str">
        <f t="shared" si="23"/>
        <v>Module sensor damaged</v>
      </c>
      <c r="BP83" s="121" t="str">
        <f t="shared" si="23"/>
        <v>Module BB damaged</v>
      </c>
      <c r="BQ83" s="121" t="str">
        <f t="shared" si="23"/>
        <v>Module gross mech error</v>
      </c>
      <c r="BR83" s="121" t="str">
        <f t="shared" si="23"/>
        <v>Module abnormal leakage I</v>
      </c>
      <c r="BS83" s="121" t="str">
        <f t="shared" si="23"/>
        <v>Module too many bad channels</v>
      </c>
      <c r="BT83" s="121" t="str">
        <f t="shared" si="23"/>
        <v>Module ASICs nonreplaceable</v>
      </c>
      <c r="BU83" s="121" t="str">
        <f t="shared" si="23"/>
        <v>Module others</v>
      </c>
      <c r="BV83" t="str">
        <f t="shared" si="21"/>
        <v>Module</v>
      </c>
    </row>
    <row r="84" spans="1:74" ht="12.75">
      <c r="A84" s="32" t="s">
        <v>1279</v>
      </c>
      <c r="B84" s="27" t="s">
        <v>1183</v>
      </c>
      <c r="C84" s="26">
        <v>0.54619701</v>
      </c>
      <c r="D84" s="63"/>
      <c r="E84" s="26"/>
      <c r="F84" s="103"/>
      <c r="G84" s="127"/>
      <c r="H84" s="27"/>
      <c r="I84" s="27"/>
      <c r="J84" s="27"/>
      <c r="K84" s="28"/>
      <c r="L84" s="29" t="s">
        <v>1284</v>
      </c>
      <c r="M84" s="27"/>
      <c r="N84" s="27"/>
      <c r="O84" s="27">
        <v>1</v>
      </c>
      <c r="R84">
        <f>IF(I84=1,M84,0)</f>
        <v>0</v>
      </c>
      <c r="S84">
        <f>IF(I84=1,N84,0)</f>
        <v>0</v>
      </c>
      <c r="T84">
        <f t="shared" si="18"/>
        <v>1</v>
      </c>
      <c r="U84">
        <f t="shared" si="19"/>
        <v>0</v>
      </c>
      <c r="V84">
        <f t="shared" si="20"/>
        <v>0</v>
      </c>
      <c r="AA84">
        <v>1</v>
      </c>
      <c r="AF84">
        <v>1</v>
      </c>
      <c r="AG84">
        <v>1</v>
      </c>
      <c r="AH84">
        <v>1</v>
      </c>
      <c r="AL84">
        <f aca="true" t="shared" si="24" ref="AL84:AL123">I84</f>
        <v>0</v>
      </c>
      <c r="AT84">
        <v>1</v>
      </c>
      <c r="BV84" t="str">
        <f t="shared" si="21"/>
        <v>P081</v>
      </c>
    </row>
    <row r="85" spans="1:74" ht="12.75">
      <c r="A85" s="1" t="s">
        <v>1280</v>
      </c>
      <c r="B85" s="4">
        <v>20220040200115</v>
      </c>
      <c r="C85" s="14">
        <v>0.49</v>
      </c>
      <c r="E85" s="14">
        <v>0.66665001</v>
      </c>
      <c r="F85" s="95" t="s">
        <v>1211</v>
      </c>
      <c r="G85" s="120">
        <v>5</v>
      </c>
      <c r="H85">
        <v>8</v>
      </c>
      <c r="I85">
        <v>1</v>
      </c>
      <c r="K85" s="11" t="s">
        <v>1212</v>
      </c>
      <c r="L85" t="s">
        <v>1221</v>
      </c>
      <c r="M85">
        <v>1</v>
      </c>
      <c r="R85">
        <f aca="true" t="shared" si="25" ref="R85:R123">IF(I85=1,M85,0)</f>
        <v>1</v>
      </c>
      <c r="S85">
        <f aca="true" t="shared" si="26" ref="S85:S123">IF(I85=1,N85,0)</f>
        <v>0</v>
      </c>
      <c r="T85">
        <f t="shared" si="18"/>
        <v>0</v>
      </c>
      <c r="U85">
        <f t="shared" si="19"/>
        <v>0</v>
      </c>
      <c r="V85">
        <f t="shared" si="20"/>
        <v>0</v>
      </c>
      <c r="W85">
        <v>1</v>
      </c>
      <c r="AF85">
        <v>1</v>
      </c>
      <c r="AG85">
        <v>1</v>
      </c>
      <c r="AH85">
        <v>1</v>
      </c>
      <c r="AI85">
        <v>1</v>
      </c>
      <c r="AJ85">
        <v>1</v>
      </c>
      <c r="AK85">
        <v>1</v>
      </c>
      <c r="AL85">
        <f t="shared" si="24"/>
        <v>1</v>
      </c>
      <c r="BV85" t="str">
        <f t="shared" si="21"/>
        <v>P082</v>
      </c>
    </row>
    <row r="86" spans="1:74" ht="12.75">
      <c r="A86" s="1" t="s">
        <v>1281</v>
      </c>
      <c r="B86" s="4">
        <v>20220040200144</v>
      </c>
      <c r="C86" s="14">
        <v>0.62787501</v>
      </c>
      <c r="D86" s="3">
        <v>1</v>
      </c>
      <c r="E86" s="14">
        <v>0.6</v>
      </c>
      <c r="F86" s="95" t="s">
        <v>1212</v>
      </c>
      <c r="G86" s="120">
        <v>2</v>
      </c>
      <c r="H86">
        <v>9</v>
      </c>
      <c r="I86">
        <v>1</v>
      </c>
      <c r="K86" s="11" t="s">
        <v>1212</v>
      </c>
      <c r="L86" s="1" t="s">
        <v>1221</v>
      </c>
      <c r="M86">
        <v>1</v>
      </c>
      <c r="R86">
        <f t="shared" si="25"/>
        <v>1</v>
      </c>
      <c r="S86">
        <f t="shared" si="26"/>
        <v>0</v>
      </c>
      <c r="T86">
        <f t="shared" si="18"/>
        <v>0</v>
      </c>
      <c r="U86">
        <f t="shared" si="19"/>
        <v>0</v>
      </c>
      <c r="V86">
        <f t="shared" si="20"/>
        <v>0</v>
      </c>
      <c r="X86">
        <v>1</v>
      </c>
      <c r="AF86">
        <v>1</v>
      </c>
      <c r="AG86">
        <v>1</v>
      </c>
      <c r="AH86">
        <v>1</v>
      </c>
      <c r="AI86">
        <v>1</v>
      </c>
      <c r="AJ86">
        <v>1</v>
      </c>
      <c r="AK86">
        <v>1</v>
      </c>
      <c r="AL86">
        <f t="shared" si="24"/>
        <v>1</v>
      </c>
      <c r="AN86">
        <v>1</v>
      </c>
      <c r="BV86" t="str">
        <f t="shared" si="21"/>
        <v>P083</v>
      </c>
    </row>
    <row r="87" spans="1:74" ht="12.75">
      <c r="A87" s="1" t="s">
        <v>1282</v>
      </c>
      <c r="B87" s="4">
        <v>20220040200094</v>
      </c>
      <c r="C87" s="14">
        <v>0.68965303</v>
      </c>
      <c r="D87" s="3">
        <v>2</v>
      </c>
      <c r="E87" s="14">
        <v>0.64710002</v>
      </c>
      <c r="F87" s="95"/>
      <c r="G87" s="120">
        <v>5</v>
      </c>
      <c r="H87">
        <v>1</v>
      </c>
      <c r="I87">
        <v>1</v>
      </c>
      <c r="K87" s="11" t="s">
        <v>1212</v>
      </c>
      <c r="L87" t="s">
        <v>1221</v>
      </c>
      <c r="M87">
        <v>1</v>
      </c>
      <c r="R87">
        <f t="shared" si="25"/>
        <v>1</v>
      </c>
      <c r="S87">
        <f t="shared" si="26"/>
        <v>0</v>
      </c>
      <c r="T87">
        <f t="shared" si="18"/>
        <v>0</v>
      </c>
      <c r="U87">
        <f t="shared" si="19"/>
        <v>0</v>
      </c>
      <c r="V87">
        <f t="shared" si="20"/>
        <v>0</v>
      </c>
      <c r="W87">
        <v>1</v>
      </c>
      <c r="AF87">
        <v>1</v>
      </c>
      <c r="AG87">
        <v>1</v>
      </c>
      <c r="AH87">
        <v>1</v>
      </c>
      <c r="AI87">
        <v>1</v>
      </c>
      <c r="AJ87">
        <v>1</v>
      </c>
      <c r="AK87">
        <v>1</v>
      </c>
      <c r="AL87">
        <f t="shared" si="24"/>
        <v>1</v>
      </c>
      <c r="BV87" t="str">
        <f t="shared" si="21"/>
        <v>P084</v>
      </c>
    </row>
    <row r="88" spans="1:74" ht="12.75">
      <c r="A88" s="32" t="s">
        <v>1286</v>
      </c>
      <c r="B88" s="27" t="s">
        <v>1183</v>
      </c>
      <c r="C88" s="26">
        <v>0.45078099</v>
      </c>
      <c r="D88" s="63"/>
      <c r="E88" s="26"/>
      <c r="F88" s="103"/>
      <c r="G88" s="127"/>
      <c r="H88" s="27"/>
      <c r="I88" s="27"/>
      <c r="J88" s="27"/>
      <c r="K88" s="28"/>
      <c r="L88" s="29" t="s">
        <v>1302</v>
      </c>
      <c r="M88" s="27"/>
      <c r="N88" s="27"/>
      <c r="O88" s="27">
        <v>1</v>
      </c>
      <c r="R88">
        <f t="shared" si="25"/>
        <v>0</v>
      </c>
      <c r="S88">
        <f t="shared" si="26"/>
        <v>0</v>
      </c>
      <c r="T88">
        <f t="shared" si="18"/>
        <v>1</v>
      </c>
      <c r="U88">
        <f t="shared" si="19"/>
        <v>0</v>
      </c>
      <c r="V88">
        <f t="shared" si="20"/>
        <v>0</v>
      </c>
      <c r="AA88">
        <v>1</v>
      </c>
      <c r="AF88">
        <v>1</v>
      </c>
      <c r="AG88">
        <v>1</v>
      </c>
      <c r="AH88">
        <v>1</v>
      </c>
      <c r="AL88">
        <f t="shared" si="24"/>
        <v>0</v>
      </c>
      <c r="AT88">
        <v>1</v>
      </c>
      <c r="BV88" t="str">
        <f t="shared" si="21"/>
        <v>P085</v>
      </c>
    </row>
    <row r="89" spans="1:74" ht="12.75">
      <c r="A89" s="32" t="s">
        <v>1287</v>
      </c>
      <c r="B89" s="27" t="s">
        <v>1183</v>
      </c>
      <c r="C89" s="26">
        <v>0.400994</v>
      </c>
      <c r="D89" s="63"/>
      <c r="E89" s="26"/>
      <c r="F89" s="103"/>
      <c r="G89" s="127"/>
      <c r="H89" s="27"/>
      <c r="I89" s="27"/>
      <c r="J89" s="27"/>
      <c r="K89" s="28"/>
      <c r="L89" s="29" t="s">
        <v>1025</v>
      </c>
      <c r="M89" s="27"/>
      <c r="N89" s="27"/>
      <c r="O89" s="27">
        <v>1</v>
      </c>
      <c r="R89">
        <f t="shared" si="25"/>
        <v>0</v>
      </c>
      <c r="S89">
        <f t="shared" si="26"/>
        <v>0</v>
      </c>
      <c r="T89">
        <f t="shared" si="18"/>
        <v>1</v>
      </c>
      <c r="U89">
        <f t="shared" si="19"/>
        <v>0</v>
      </c>
      <c r="V89">
        <f t="shared" si="20"/>
        <v>0</v>
      </c>
      <c r="AC89">
        <v>1</v>
      </c>
      <c r="AF89">
        <v>1</v>
      </c>
      <c r="AG89">
        <v>1</v>
      </c>
      <c r="AH89">
        <v>1</v>
      </c>
      <c r="AL89">
        <f t="shared" si="24"/>
        <v>0</v>
      </c>
      <c r="BM89">
        <v>1</v>
      </c>
      <c r="BV89" t="str">
        <f t="shared" si="21"/>
        <v>P086</v>
      </c>
    </row>
    <row r="90" spans="1:74" ht="12.75">
      <c r="A90" s="1" t="s">
        <v>1288</v>
      </c>
      <c r="B90" s="4">
        <v>20220040200093</v>
      </c>
      <c r="C90" s="14">
        <v>0.488776</v>
      </c>
      <c r="E90" s="14">
        <v>0.62565999</v>
      </c>
      <c r="F90" s="95" t="s">
        <v>1211</v>
      </c>
      <c r="G90" s="120">
        <v>9</v>
      </c>
      <c r="H90">
        <v>7</v>
      </c>
      <c r="I90">
        <v>1</v>
      </c>
      <c r="K90" s="11" t="s">
        <v>1212</v>
      </c>
      <c r="L90" s="12" t="s">
        <v>1007</v>
      </c>
      <c r="N90">
        <v>1</v>
      </c>
      <c r="R90">
        <f t="shared" si="25"/>
        <v>0</v>
      </c>
      <c r="S90">
        <f t="shared" si="26"/>
        <v>1</v>
      </c>
      <c r="T90">
        <f t="shared" si="18"/>
        <v>0</v>
      </c>
      <c r="U90">
        <f t="shared" si="19"/>
        <v>0</v>
      </c>
      <c r="V90">
        <f t="shared" si="20"/>
        <v>0</v>
      </c>
      <c r="Y90">
        <v>1</v>
      </c>
      <c r="AF90">
        <v>1</v>
      </c>
      <c r="AG90">
        <v>1</v>
      </c>
      <c r="AH90">
        <v>1</v>
      </c>
      <c r="AI90">
        <v>1</v>
      </c>
      <c r="AJ90">
        <v>1</v>
      </c>
      <c r="AK90">
        <v>1</v>
      </c>
      <c r="AL90">
        <f t="shared" si="24"/>
        <v>1</v>
      </c>
      <c r="BV90" t="str">
        <f t="shared" si="21"/>
        <v>P087</v>
      </c>
    </row>
    <row r="91" spans="1:74" ht="12.75">
      <c r="A91" s="1" t="s">
        <v>1289</v>
      </c>
      <c r="B91" s="4">
        <v>20220040200120</v>
      </c>
      <c r="C91" s="14">
        <v>0.421492</v>
      </c>
      <c r="E91" s="14">
        <v>0.55963</v>
      </c>
      <c r="F91" s="95" t="s">
        <v>1211</v>
      </c>
      <c r="G91" s="120">
        <v>4</v>
      </c>
      <c r="H91">
        <v>1</v>
      </c>
      <c r="I91">
        <v>1</v>
      </c>
      <c r="K91" s="11" t="s">
        <v>1212</v>
      </c>
      <c r="L91" t="s">
        <v>1221</v>
      </c>
      <c r="M91">
        <v>1</v>
      </c>
      <c r="R91">
        <f t="shared" si="25"/>
        <v>1</v>
      </c>
      <c r="S91">
        <f t="shared" si="26"/>
        <v>0</v>
      </c>
      <c r="T91">
        <f t="shared" si="18"/>
        <v>0</v>
      </c>
      <c r="U91">
        <f t="shared" si="19"/>
        <v>0</v>
      </c>
      <c r="V91">
        <f t="shared" si="20"/>
        <v>0</v>
      </c>
      <c r="W91">
        <v>1</v>
      </c>
      <c r="AF91">
        <v>1</v>
      </c>
      <c r="AG91">
        <v>1</v>
      </c>
      <c r="AH91">
        <v>1</v>
      </c>
      <c r="AI91">
        <v>1</v>
      </c>
      <c r="AJ91">
        <v>1</v>
      </c>
      <c r="AK91">
        <v>1</v>
      </c>
      <c r="AL91">
        <f t="shared" si="24"/>
        <v>1</v>
      </c>
      <c r="BV91" t="str">
        <f t="shared" si="21"/>
        <v>P088</v>
      </c>
    </row>
    <row r="92" spans="1:74" ht="12.75">
      <c r="A92" s="32" t="s">
        <v>1290</v>
      </c>
      <c r="B92" s="27" t="s">
        <v>1183</v>
      </c>
      <c r="C92" s="26">
        <v>0.400405</v>
      </c>
      <c r="D92" s="63"/>
      <c r="E92" s="26"/>
      <c r="F92" s="103"/>
      <c r="G92" s="127"/>
      <c r="H92" s="27"/>
      <c r="I92" s="27"/>
      <c r="J92" s="27"/>
      <c r="K92" s="28"/>
      <c r="L92" s="29" t="s">
        <v>1298</v>
      </c>
      <c r="M92" s="27"/>
      <c r="N92" s="27"/>
      <c r="O92" s="27">
        <v>1</v>
      </c>
      <c r="R92">
        <f t="shared" si="25"/>
        <v>0</v>
      </c>
      <c r="S92">
        <f t="shared" si="26"/>
        <v>0</v>
      </c>
      <c r="T92">
        <f t="shared" si="18"/>
        <v>1</v>
      </c>
      <c r="U92">
        <f t="shared" si="19"/>
        <v>0</v>
      </c>
      <c r="V92">
        <f t="shared" si="20"/>
        <v>0</v>
      </c>
      <c r="AA92">
        <v>1</v>
      </c>
      <c r="AF92">
        <v>1</v>
      </c>
      <c r="AG92">
        <v>1</v>
      </c>
      <c r="AH92">
        <v>1</v>
      </c>
      <c r="AI92">
        <v>1</v>
      </c>
      <c r="AL92">
        <f t="shared" si="24"/>
        <v>0</v>
      </c>
      <c r="AT92">
        <v>1</v>
      </c>
      <c r="BV92" t="str">
        <f t="shared" si="21"/>
        <v>P089</v>
      </c>
    </row>
    <row r="93" spans="1:74" ht="12.75">
      <c r="A93" s="1" t="s">
        <v>1291</v>
      </c>
      <c r="B93" s="4">
        <v>20220040200153</v>
      </c>
      <c r="C93" s="14">
        <v>0.427516</v>
      </c>
      <c r="E93" s="14">
        <v>0.63489</v>
      </c>
      <c r="F93" s="95" t="s">
        <v>1211</v>
      </c>
      <c r="G93" s="120">
        <v>2</v>
      </c>
      <c r="H93">
        <v>1</v>
      </c>
      <c r="I93">
        <v>1</v>
      </c>
      <c r="K93" s="11" t="s">
        <v>1212</v>
      </c>
      <c r="L93" s="1" t="s">
        <v>1221</v>
      </c>
      <c r="M93">
        <v>1</v>
      </c>
      <c r="R93">
        <f t="shared" si="25"/>
        <v>1</v>
      </c>
      <c r="S93">
        <f t="shared" si="26"/>
        <v>0</v>
      </c>
      <c r="T93">
        <f t="shared" si="18"/>
        <v>0</v>
      </c>
      <c r="U93">
        <f t="shared" si="19"/>
        <v>0</v>
      </c>
      <c r="V93">
        <f t="shared" si="20"/>
        <v>0</v>
      </c>
      <c r="W93">
        <v>1</v>
      </c>
      <c r="AF93">
        <v>1</v>
      </c>
      <c r="AG93">
        <v>1</v>
      </c>
      <c r="AH93">
        <v>1</v>
      </c>
      <c r="AI93">
        <v>1</v>
      </c>
      <c r="AJ93">
        <v>1</v>
      </c>
      <c r="AK93">
        <v>1</v>
      </c>
      <c r="AL93">
        <f t="shared" si="24"/>
        <v>1</v>
      </c>
      <c r="BV93" t="str">
        <f t="shared" si="21"/>
        <v>P090</v>
      </c>
    </row>
    <row r="94" spans="1:74" ht="12.75">
      <c r="A94" s="1" t="s">
        <v>1292</v>
      </c>
      <c r="B94" s="4">
        <v>20220040200178</v>
      </c>
      <c r="C94" s="14">
        <v>0.39953</v>
      </c>
      <c r="E94" s="14">
        <v>0.99763997</v>
      </c>
      <c r="F94" s="95" t="s">
        <v>1212</v>
      </c>
      <c r="G94" s="120">
        <v>4</v>
      </c>
      <c r="H94">
        <v>1</v>
      </c>
      <c r="I94">
        <v>1</v>
      </c>
      <c r="K94" s="11" t="s">
        <v>1211</v>
      </c>
      <c r="L94" s="1" t="s">
        <v>1221</v>
      </c>
      <c r="M94">
        <v>1</v>
      </c>
      <c r="R94">
        <f t="shared" si="25"/>
        <v>1</v>
      </c>
      <c r="S94">
        <f t="shared" si="26"/>
        <v>0</v>
      </c>
      <c r="T94">
        <f t="shared" si="18"/>
        <v>0</v>
      </c>
      <c r="U94">
        <f t="shared" si="19"/>
        <v>0</v>
      </c>
      <c r="V94">
        <f t="shared" si="20"/>
        <v>0</v>
      </c>
      <c r="X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1</v>
      </c>
      <c r="AL94">
        <f t="shared" si="24"/>
        <v>1</v>
      </c>
      <c r="AN94">
        <v>1</v>
      </c>
      <c r="BV94" t="str">
        <f t="shared" si="21"/>
        <v>P091</v>
      </c>
    </row>
    <row r="95" spans="1:74" ht="12.75">
      <c r="A95" s="1" t="s">
        <v>1293</v>
      </c>
      <c r="B95" s="4">
        <v>20220040200110</v>
      </c>
      <c r="C95" s="14">
        <v>0.468625</v>
      </c>
      <c r="D95" s="3">
        <v>1</v>
      </c>
      <c r="E95" s="14">
        <v>0.74633999</v>
      </c>
      <c r="F95" s="95" t="s">
        <v>1212</v>
      </c>
      <c r="G95" s="120">
        <v>5</v>
      </c>
      <c r="H95">
        <v>1</v>
      </c>
      <c r="I95">
        <v>1</v>
      </c>
      <c r="K95" s="11" t="s">
        <v>1211</v>
      </c>
      <c r="L95" s="12" t="s">
        <v>1299</v>
      </c>
      <c r="N95">
        <v>1</v>
      </c>
      <c r="R95">
        <f t="shared" si="25"/>
        <v>0</v>
      </c>
      <c r="S95">
        <f t="shared" si="26"/>
        <v>1</v>
      </c>
      <c r="T95">
        <f t="shared" si="18"/>
        <v>0</v>
      </c>
      <c r="U95">
        <f t="shared" si="19"/>
        <v>0</v>
      </c>
      <c r="V95">
        <f t="shared" si="20"/>
        <v>0</v>
      </c>
      <c r="Y95">
        <v>1</v>
      </c>
      <c r="AF95">
        <v>1</v>
      </c>
      <c r="AG95">
        <v>1</v>
      </c>
      <c r="AH95">
        <v>1</v>
      </c>
      <c r="AI95">
        <v>1</v>
      </c>
      <c r="AJ95">
        <v>1</v>
      </c>
      <c r="AK95">
        <v>1</v>
      </c>
      <c r="AL95">
        <f t="shared" si="24"/>
        <v>1</v>
      </c>
      <c r="BV95" t="str">
        <f t="shared" si="21"/>
        <v>P092</v>
      </c>
    </row>
    <row r="96" spans="1:74" ht="12.75">
      <c r="A96" s="71" t="s">
        <v>1294</v>
      </c>
      <c r="B96" s="72" t="s">
        <v>1183</v>
      </c>
      <c r="C96" s="14">
        <v>0.46508402</v>
      </c>
      <c r="D96" s="70"/>
      <c r="E96" s="73"/>
      <c r="F96" s="105"/>
      <c r="G96" s="129"/>
      <c r="H96" s="72"/>
      <c r="I96" s="72"/>
      <c r="J96" s="72"/>
      <c r="K96" s="74"/>
      <c r="L96" s="75" t="s">
        <v>1128</v>
      </c>
      <c r="M96" s="72"/>
      <c r="N96" s="72"/>
      <c r="O96" s="72">
        <v>1</v>
      </c>
      <c r="R96">
        <f t="shared" si="25"/>
        <v>0</v>
      </c>
      <c r="S96">
        <f t="shared" si="26"/>
        <v>0</v>
      </c>
      <c r="T96">
        <f t="shared" si="18"/>
        <v>1</v>
      </c>
      <c r="U96">
        <f t="shared" si="19"/>
        <v>0</v>
      </c>
      <c r="V96">
        <f t="shared" si="20"/>
        <v>0</v>
      </c>
      <c r="AA96">
        <v>1</v>
      </c>
      <c r="AF96">
        <v>1</v>
      </c>
      <c r="AG96">
        <v>1</v>
      </c>
      <c r="AH96">
        <v>1</v>
      </c>
      <c r="AL96">
        <f t="shared" si="24"/>
        <v>0</v>
      </c>
      <c r="AT96">
        <v>1</v>
      </c>
      <c r="BV96" t="str">
        <f t="shared" si="21"/>
        <v>P093</v>
      </c>
    </row>
    <row r="97" spans="1:74" ht="12.75">
      <c r="A97" s="1" t="s">
        <v>1295</v>
      </c>
      <c r="B97" s="4">
        <v>20220040200118</v>
      </c>
      <c r="C97" s="14">
        <v>0.501331</v>
      </c>
      <c r="E97" s="14">
        <v>0.55150002</v>
      </c>
      <c r="F97" s="95" t="s">
        <v>1211</v>
      </c>
      <c r="G97" s="120"/>
      <c r="H97">
        <v>6</v>
      </c>
      <c r="I97">
        <v>1</v>
      </c>
      <c r="K97" s="11" t="s">
        <v>1212</v>
      </c>
      <c r="L97" s="1" t="s">
        <v>1221</v>
      </c>
      <c r="M97">
        <v>1</v>
      </c>
      <c r="R97">
        <f t="shared" si="25"/>
        <v>1</v>
      </c>
      <c r="S97">
        <f t="shared" si="26"/>
        <v>0</v>
      </c>
      <c r="T97">
        <f t="shared" si="18"/>
        <v>0</v>
      </c>
      <c r="U97">
        <f t="shared" si="19"/>
        <v>0</v>
      </c>
      <c r="V97">
        <f t="shared" si="20"/>
        <v>0</v>
      </c>
      <c r="W97">
        <v>1</v>
      </c>
      <c r="AF97">
        <v>1</v>
      </c>
      <c r="AG97">
        <v>1</v>
      </c>
      <c r="AH97">
        <v>1</v>
      </c>
      <c r="AI97">
        <v>1</v>
      </c>
      <c r="AJ97">
        <v>1</v>
      </c>
      <c r="AK97">
        <v>1</v>
      </c>
      <c r="AL97">
        <f t="shared" si="24"/>
        <v>1</v>
      </c>
      <c r="BV97" t="str">
        <f t="shared" si="21"/>
        <v>P094</v>
      </c>
    </row>
    <row r="98" spans="1:74" ht="12.75">
      <c r="A98" s="1" t="s">
        <v>1296</v>
      </c>
      <c r="B98" s="4">
        <v>20220040200123</v>
      </c>
      <c r="C98" s="14">
        <v>0.56873301</v>
      </c>
      <c r="E98" s="14">
        <v>0.54407002</v>
      </c>
      <c r="F98" s="95" t="s">
        <v>1211</v>
      </c>
      <c r="G98" s="120">
        <v>2</v>
      </c>
      <c r="H98" s="3">
        <v>0.1</v>
      </c>
      <c r="I98">
        <v>1</v>
      </c>
      <c r="K98" s="11" t="s">
        <v>1211</v>
      </c>
      <c r="L98" s="1" t="s">
        <v>1221</v>
      </c>
      <c r="M98">
        <v>1</v>
      </c>
      <c r="R98">
        <f t="shared" si="25"/>
        <v>1</v>
      </c>
      <c r="S98">
        <f t="shared" si="26"/>
        <v>0</v>
      </c>
      <c r="T98">
        <f t="shared" si="18"/>
        <v>0</v>
      </c>
      <c r="U98">
        <f t="shared" si="19"/>
        <v>0</v>
      </c>
      <c r="V98">
        <f t="shared" si="20"/>
        <v>0</v>
      </c>
      <c r="W98">
        <v>1</v>
      </c>
      <c r="AF98">
        <v>1</v>
      </c>
      <c r="AG98">
        <v>1</v>
      </c>
      <c r="AH98">
        <v>1</v>
      </c>
      <c r="AI98">
        <v>1</v>
      </c>
      <c r="AJ98">
        <v>1</v>
      </c>
      <c r="AK98">
        <v>1</v>
      </c>
      <c r="AL98">
        <f t="shared" si="24"/>
        <v>1</v>
      </c>
      <c r="BV98" t="str">
        <f t="shared" si="21"/>
        <v>P095</v>
      </c>
    </row>
    <row r="99" spans="1:74" ht="12.75">
      <c r="A99" s="1" t="s">
        <v>1297</v>
      </c>
      <c r="B99" s="4">
        <v>20220040200139</v>
      </c>
      <c r="C99" s="14">
        <v>0.57584</v>
      </c>
      <c r="E99" s="14">
        <v>0.75998003</v>
      </c>
      <c r="F99" s="95" t="s">
        <v>1211</v>
      </c>
      <c r="G99" s="120">
        <v>2</v>
      </c>
      <c r="H99" s="3">
        <v>0.1</v>
      </c>
      <c r="I99">
        <v>1</v>
      </c>
      <c r="K99" s="11" t="s">
        <v>1211</v>
      </c>
      <c r="L99" s="1" t="s">
        <v>1221</v>
      </c>
      <c r="M99">
        <v>1</v>
      </c>
      <c r="R99">
        <f t="shared" si="25"/>
        <v>1</v>
      </c>
      <c r="S99">
        <f t="shared" si="26"/>
        <v>0</v>
      </c>
      <c r="T99">
        <f t="shared" si="18"/>
        <v>0</v>
      </c>
      <c r="U99">
        <f t="shared" si="19"/>
        <v>0</v>
      </c>
      <c r="V99">
        <f t="shared" si="20"/>
        <v>0</v>
      </c>
      <c r="W99">
        <v>1</v>
      </c>
      <c r="AF99">
        <v>1</v>
      </c>
      <c r="AG99">
        <v>1</v>
      </c>
      <c r="AH99">
        <v>1</v>
      </c>
      <c r="AI99">
        <v>1</v>
      </c>
      <c r="AJ99">
        <v>1</v>
      </c>
      <c r="AK99">
        <v>1</v>
      </c>
      <c r="AL99">
        <f t="shared" si="24"/>
        <v>1</v>
      </c>
      <c r="BV99" t="str">
        <f t="shared" si="21"/>
        <v>P096</v>
      </c>
    </row>
    <row r="100" spans="1:74" ht="12.75">
      <c r="A100" s="77" t="s">
        <v>1303</v>
      </c>
      <c r="B100" s="85">
        <v>20220040200142</v>
      </c>
      <c r="C100" s="83">
        <v>0.484496</v>
      </c>
      <c r="D100" s="81"/>
      <c r="E100" s="174">
        <v>3.37279994</v>
      </c>
      <c r="F100" s="173" t="s">
        <v>1212</v>
      </c>
      <c r="G100" s="132">
        <v>2</v>
      </c>
      <c r="H100" s="76">
        <v>5</v>
      </c>
      <c r="I100" s="76">
        <v>1</v>
      </c>
      <c r="J100" s="76"/>
      <c r="K100" s="80" t="s">
        <v>1211</v>
      </c>
      <c r="L100" s="77" t="s">
        <v>1221</v>
      </c>
      <c r="M100" s="76"/>
      <c r="N100" s="76"/>
      <c r="O100" s="76">
        <v>1</v>
      </c>
      <c r="R100">
        <f t="shared" si="25"/>
        <v>0</v>
      </c>
      <c r="S100">
        <f t="shared" si="26"/>
        <v>0</v>
      </c>
      <c r="T100">
        <f t="shared" si="18"/>
        <v>1</v>
      </c>
      <c r="U100">
        <f t="shared" si="19"/>
        <v>0</v>
      </c>
      <c r="V100">
        <f t="shared" si="20"/>
        <v>0</v>
      </c>
      <c r="AB100">
        <v>1</v>
      </c>
      <c r="AF100">
        <v>1</v>
      </c>
      <c r="AG100">
        <v>1</v>
      </c>
      <c r="AH100">
        <v>1</v>
      </c>
      <c r="AI100">
        <v>1</v>
      </c>
      <c r="AJ100">
        <v>1</v>
      </c>
      <c r="AK100">
        <v>1</v>
      </c>
      <c r="AL100">
        <f t="shared" si="24"/>
        <v>1</v>
      </c>
      <c r="AW100">
        <v>1</v>
      </c>
      <c r="BV100" t="str">
        <f t="shared" si="21"/>
        <v>P097</v>
      </c>
    </row>
    <row r="101" spans="1:74" ht="12.75">
      <c r="A101" s="1" t="s">
        <v>1304</v>
      </c>
      <c r="B101" s="4">
        <v>20220040200087</v>
      </c>
      <c r="C101" s="14">
        <v>0.51716901</v>
      </c>
      <c r="E101" s="14">
        <v>0.58789999</v>
      </c>
      <c r="F101" s="95" t="s">
        <v>1211</v>
      </c>
      <c r="G101" s="120"/>
      <c r="H101" s="3">
        <v>0.1</v>
      </c>
      <c r="I101">
        <v>1</v>
      </c>
      <c r="K101" s="11" t="s">
        <v>1212</v>
      </c>
      <c r="L101" s="1" t="s">
        <v>1221</v>
      </c>
      <c r="M101">
        <v>1</v>
      </c>
      <c r="R101">
        <f t="shared" si="25"/>
        <v>1</v>
      </c>
      <c r="S101">
        <f t="shared" si="26"/>
        <v>0</v>
      </c>
      <c r="T101">
        <f t="shared" si="18"/>
        <v>0</v>
      </c>
      <c r="U101">
        <f t="shared" si="19"/>
        <v>0</v>
      </c>
      <c r="V101">
        <f t="shared" si="20"/>
        <v>0</v>
      </c>
      <c r="W101">
        <v>1</v>
      </c>
      <c r="AF101">
        <v>1</v>
      </c>
      <c r="AG101">
        <v>1</v>
      </c>
      <c r="AH101">
        <v>1</v>
      </c>
      <c r="AI101">
        <v>1</v>
      </c>
      <c r="AJ101">
        <v>1</v>
      </c>
      <c r="AK101">
        <v>1</v>
      </c>
      <c r="AL101">
        <f t="shared" si="24"/>
        <v>1</v>
      </c>
      <c r="BV101" t="str">
        <f t="shared" si="21"/>
        <v>P098</v>
      </c>
    </row>
    <row r="102" spans="1:74" ht="12.75">
      <c r="A102" s="1" t="s">
        <v>1305</v>
      </c>
      <c r="B102" s="4">
        <v>20220040200097</v>
      </c>
      <c r="C102" s="14">
        <v>0.502583</v>
      </c>
      <c r="E102" s="14">
        <v>0.60903</v>
      </c>
      <c r="F102" s="95" t="s">
        <v>1211</v>
      </c>
      <c r="G102" s="120"/>
      <c r="H102" s="3">
        <v>0.1</v>
      </c>
      <c r="I102">
        <v>1</v>
      </c>
      <c r="K102" s="11" t="s">
        <v>1211</v>
      </c>
      <c r="L102" s="1" t="s">
        <v>1221</v>
      </c>
      <c r="M102">
        <v>1</v>
      </c>
      <c r="R102">
        <f t="shared" si="25"/>
        <v>1</v>
      </c>
      <c r="S102">
        <f t="shared" si="26"/>
        <v>0</v>
      </c>
      <c r="T102">
        <f t="shared" si="18"/>
        <v>0</v>
      </c>
      <c r="U102">
        <f t="shared" si="19"/>
        <v>0</v>
      </c>
      <c r="V102">
        <f t="shared" si="20"/>
        <v>0</v>
      </c>
      <c r="W102">
        <v>1</v>
      </c>
      <c r="AF102">
        <v>1</v>
      </c>
      <c r="AG102">
        <v>1</v>
      </c>
      <c r="AH102">
        <v>1</v>
      </c>
      <c r="AI102">
        <v>1</v>
      </c>
      <c r="AJ102">
        <v>1</v>
      </c>
      <c r="AK102">
        <v>1</v>
      </c>
      <c r="AL102">
        <f t="shared" si="24"/>
        <v>1</v>
      </c>
      <c r="BV102" t="str">
        <f t="shared" si="21"/>
        <v>P099</v>
      </c>
    </row>
    <row r="103" spans="1:74" ht="12.75">
      <c r="A103" s="32" t="s">
        <v>1306</v>
      </c>
      <c r="B103" s="27" t="s">
        <v>1183</v>
      </c>
      <c r="C103" s="26">
        <v>0.63916698</v>
      </c>
      <c r="D103" s="63">
        <v>1</v>
      </c>
      <c r="E103" s="26"/>
      <c r="F103" s="103"/>
      <c r="G103" s="127"/>
      <c r="H103" s="27"/>
      <c r="I103" s="27"/>
      <c r="J103" s="27"/>
      <c r="K103" s="28"/>
      <c r="L103" s="29" t="s">
        <v>1008</v>
      </c>
      <c r="M103" s="27"/>
      <c r="N103" s="27"/>
      <c r="O103" s="27">
        <v>1</v>
      </c>
      <c r="R103">
        <f t="shared" si="25"/>
        <v>0</v>
      </c>
      <c r="S103">
        <f t="shared" si="26"/>
        <v>0</v>
      </c>
      <c r="T103">
        <f t="shared" si="18"/>
        <v>1</v>
      </c>
      <c r="U103">
        <f t="shared" si="19"/>
        <v>0</v>
      </c>
      <c r="V103">
        <f t="shared" si="20"/>
        <v>0</v>
      </c>
      <c r="AC103">
        <v>1</v>
      </c>
      <c r="AF103">
        <v>1</v>
      </c>
      <c r="AG103">
        <v>1</v>
      </c>
      <c r="AH103">
        <v>1</v>
      </c>
      <c r="AL103">
        <f t="shared" si="24"/>
        <v>0</v>
      </c>
      <c r="BM103">
        <v>1</v>
      </c>
      <c r="BV103" t="str">
        <f t="shared" si="21"/>
        <v>P100</v>
      </c>
    </row>
    <row r="104" spans="1:74" ht="12.75">
      <c r="A104" s="1" t="s">
        <v>1307</v>
      </c>
      <c r="B104" s="4">
        <v>20220040200121</v>
      </c>
      <c r="C104" s="14">
        <v>0.418615</v>
      </c>
      <c r="E104" s="14">
        <v>0.62381002</v>
      </c>
      <c r="F104" s="95" t="s">
        <v>1211</v>
      </c>
      <c r="G104" s="120"/>
      <c r="H104">
        <v>3</v>
      </c>
      <c r="I104">
        <v>1</v>
      </c>
      <c r="K104" s="11" t="s">
        <v>1211</v>
      </c>
      <c r="L104" s="12" t="s">
        <v>1312</v>
      </c>
      <c r="N104">
        <v>1</v>
      </c>
      <c r="R104">
        <f t="shared" si="25"/>
        <v>0</v>
      </c>
      <c r="S104">
        <f t="shared" si="26"/>
        <v>1</v>
      </c>
      <c r="T104">
        <f t="shared" si="18"/>
        <v>0</v>
      </c>
      <c r="U104">
        <f t="shared" si="19"/>
        <v>0</v>
      </c>
      <c r="V104">
        <f t="shared" si="20"/>
        <v>0</v>
      </c>
      <c r="Y104">
        <v>1</v>
      </c>
      <c r="AF104">
        <v>1</v>
      </c>
      <c r="AG104">
        <v>1</v>
      </c>
      <c r="AH104">
        <v>1</v>
      </c>
      <c r="AI104">
        <v>1</v>
      </c>
      <c r="AJ104">
        <v>1</v>
      </c>
      <c r="AK104">
        <v>1</v>
      </c>
      <c r="AL104">
        <f t="shared" si="24"/>
        <v>1</v>
      </c>
      <c r="BV104" t="str">
        <f t="shared" si="21"/>
        <v>P101</v>
      </c>
    </row>
    <row r="105" spans="1:74" ht="12.75">
      <c r="A105" s="1" t="s">
        <v>1308</v>
      </c>
      <c r="B105" s="4">
        <v>20220040200132</v>
      </c>
      <c r="C105" s="14">
        <v>0.470647</v>
      </c>
      <c r="E105" s="14">
        <v>0.43150999</v>
      </c>
      <c r="F105" s="95" t="s">
        <v>1211</v>
      </c>
      <c r="G105" s="120">
        <v>1</v>
      </c>
      <c r="H105">
        <v>3</v>
      </c>
      <c r="I105">
        <v>1</v>
      </c>
      <c r="K105" s="11" t="s">
        <v>1212</v>
      </c>
      <c r="L105" s="1" t="s">
        <v>1221</v>
      </c>
      <c r="M105">
        <v>1</v>
      </c>
      <c r="R105">
        <f t="shared" si="25"/>
        <v>1</v>
      </c>
      <c r="S105">
        <f t="shared" si="26"/>
        <v>0</v>
      </c>
      <c r="T105">
        <f t="shared" si="18"/>
        <v>0</v>
      </c>
      <c r="U105">
        <f t="shared" si="19"/>
        <v>0</v>
      </c>
      <c r="V105">
        <f t="shared" si="20"/>
        <v>0</v>
      </c>
      <c r="W105">
        <v>1</v>
      </c>
      <c r="AF105">
        <v>1</v>
      </c>
      <c r="AG105">
        <v>1</v>
      </c>
      <c r="AH105">
        <v>1</v>
      </c>
      <c r="AI105">
        <v>1</v>
      </c>
      <c r="AJ105">
        <v>1</v>
      </c>
      <c r="AK105">
        <v>1</v>
      </c>
      <c r="AL105">
        <f t="shared" si="24"/>
        <v>1</v>
      </c>
      <c r="BV105" t="str">
        <f t="shared" si="21"/>
        <v>P102</v>
      </c>
    </row>
    <row r="106" spans="1:74" ht="12.75">
      <c r="A106" s="32" t="s">
        <v>1310</v>
      </c>
      <c r="B106" s="27" t="s">
        <v>1183</v>
      </c>
      <c r="C106" s="26">
        <v>0.38864</v>
      </c>
      <c r="D106" s="63"/>
      <c r="E106" s="45"/>
      <c r="F106" s="100"/>
      <c r="G106" s="126"/>
      <c r="H106" s="27"/>
      <c r="I106" s="27"/>
      <c r="J106" s="27"/>
      <c r="K106" s="28"/>
      <c r="L106" s="29" t="s">
        <v>1319</v>
      </c>
      <c r="M106" s="27"/>
      <c r="N106" s="27"/>
      <c r="O106" s="27">
        <v>1</v>
      </c>
      <c r="R106">
        <f t="shared" si="25"/>
        <v>0</v>
      </c>
      <c r="S106">
        <f t="shared" si="26"/>
        <v>0</v>
      </c>
      <c r="T106">
        <f t="shared" si="18"/>
        <v>1</v>
      </c>
      <c r="U106">
        <f t="shared" si="19"/>
        <v>0</v>
      </c>
      <c r="V106">
        <f t="shared" si="20"/>
        <v>0</v>
      </c>
      <c r="AA106">
        <v>1</v>
      </c>
      <c r="AF106">
        <v>1</v>
      </c>
      <c r="AG106">
        <v>1</v>
      </c>
      <c r="AH106">
        <v>1</v>
      </c>
      <c r="AL106">
        <f t="shared" si="24"/>
        <v>0</v>
      </c>
      <c r="AT106">
        <v>1</v>
      </c>
      <c r="BV106" t="str">
        <f t="shared" si="21"/>
        <v>P103</v>
      </c>
    </row>
    <row r="107" spans="1:74" ht="12.75">
      <c r="A107" s="1" t="s">
        <v>1313</v>
      </c>
      <c r="B107" s="4">
        <v>20220040200151</v>
      </c>
      <c r="C107" s="14">
        <v>0.441714</v>
      </c>
      <c r="E107" s="14">
        <v>0.46274999</v>
      </c>
      <c r="F107" s="95" t="s">
        <v>1211</v>
      </c>
      <c r="G107" s="120">
        <v>2</v>
      </c>
      <c r="H107">
        <v>2</v>
      </c>
      <c r="I107">
        <v>1</v>
      </c>
      <c r="K107" s="11" t="s">
        <v>1212</v>
      </c>
      <c r="L107" s="5" t="s">
        <v>1129</v>
      </c>
      <c r="N107">
        <v>1</v>
      </c>
      <c r="R107">
        <f t="shared" si="25"/>
        <v>0</v>
      </c>
      <c r="S107">
        <f t="shared" si="26"/>
        <v>1</v>
      </c>
      <c r="T107">
        <f t="shared" si="18"/>
        <v>0</v>
      </c>
      <c r="U107">
        <f t="shared" si="19"/>
        <v>0</v>
      </c>
      <c r="V107">
        <f t="shared" si="20"/>
        <v>0</v>
      </c>
      <c r="Z107">
        <v>1</v>
      </c>
      <c r="AF107">
        <v>1</v>
      </c>
      <c r="AG107">
        <v>1</v>
      </c>
      <c r="AH107">
        <v>1</v>
      </c>
      <c r="AI107">
        <v>1</v>
      </c>
      <c r="AJ107">
        <v>1</v>
      </c>
      <c r="AK107">
        <v>1</v>
      </c>
      <c r="AL107">
        <f t="shared" si="24"/>
        <v>1</v>
      </c>
      <c r="AQ107">
        <v>1</v>
      </c>
      <c r="BV107" t="str">
        <f t="shared" si="21"/>
        <v>P104</v>
      </c>
    </row>
    <row r="108" spans="1:74" ht="12.75">
      <c r="A108" s="1" t="s">
        <v>1311</v>
      </c>
      <c r="B108" s="4">
        <v>20220040200152</v>
      </c>
      <c r="C108" s="14">
        <v>0.406491</v>
      </c>
      <c r="E108" s="14">
        <v>0.52292</v>
      </c>
      <c r="F108" s="95" t="s">
        <v>1211</v>
      </c>
      <c r="G108" s="120">
        <v>0</v>
      </c>
      <c r="H108">
        <v>1</v>
      </c>
      <c r="I108">
        <v>1</v>
      </c>
      <c r="K108" s="11" t="s">
        <v>1211</v>
      </c>
      <c r="L108" s="12" t="s">
        <v>1314</v>
      </c>
      <c r="N108">
        <v>1</v>
      </c>
      <c r="R108">
        <f t="shared" si="25"/>
        <v>0</v>
      </c>
      <c r="S108">
        <f t="shared" si="26"/>
        <v>1</v>
      </c>
      <c r="T108">
        <f t="shared" si="18"/>
        <v>0</v>
      </c>
      <c r="U108">
        <f t="shared" si="19"/>
        <v>0</v>
      </c>
      <c r="V108">
        <f t="shared" si="20"/>
        <v>0</v>
      </c>
      <c r="Y108">
        <v>1</v>
      </c>
      <c r="AF108">
        <v>1</v>
      </c>
      <c r="AG108">
        <v>1</v>
      </c>
      <c r="AH108">
        <v>1</v>
      </c>
      <c r="AI108">
        <v>1</v>
      </c>
      <c r="AJ108">
        <v>1</v>
      </c>
      <c r="AK108">
        <v>1</v>
      </c>
      <c r="AL108">
        <f t="shared" si="24"/>
        <v>1</v>
      </c>
      <c r="BV108" t="str">
        <f t="shared" si="21"/>
        <v>P105</v>
      </c>
    </row>
    <row r="109" spans="1:74" ht="12.75">
      <c r="A109" s="32" t="s">
        <v>1316</v>
      </c>
      <c r="B109" s="27" t="s">
        <v>1183</v>
      </c>
      <c r="C109" s="26">
        <v>0.467405</v>
      </c>
      <c r="D109" s="63"/>
      <c r="E109" s="45"/>
      <c r="F109" s="100"/>
      <c r="G109" s="126"/>
      <c r="H109" s="27"/>
      <c r="I109" s="27"/>
      <c r="J109" s="27"/>
      <c r="K109" s="28"/>
      <c r="L109" s="29" t="s">
        <v>1322</v>
      </c>
      <c r="M109" s="27"/>
      <c r="N109" s="27"/>
      <c r="O109" s="27">
        <v>1</v>
      </c>
      <c r="R109">
        <f t="shared" si="25"/>
        <v>0</v>
      </c>
      <c r="S109">
        <f t="shared" si="26"/>
        <v>0</v>
      </c>
      <c r="T109">
        <f t="shared" si="18"/>
        <v>1</v>
      </c>
      <c r="U109">
        <f t="shared" si="19"/>
        <v>0</v>
      </c>
      <c r="V109">
        <f t="shared" si="20"/>
        <v>0</v>
      </c>
      <c r="AA109">
        <v>1</v>
      </c>
      <c r="AF109">
        <v>1</v>
      </c>
      <c r="AG109">
        <v>1</v>
      </c>
      <c r="AH109">
        <v>1</v>
      </c>
      <c r="AL109">
        <f t="shared" si="24"/>
        <v>0</v>
      </c>
      <c r="AT109">
        <v>1</v>
      </c>
      <c r="BV109" t="str">
        <f t="shared" si="21"/>
        <v>P106</v>
      </c>
    </row>
    <row r="110" spans="1:74" ht="12.75">
      <c r="A110" s="77" t="s">
        <v>1317</v>
      </c>
      <c r="B110" s="85">
        <v>20220040200096</v>
      </c>
      <c r="C110" s="83">
        <v>0.454641</v>
      </c>
      <c r="D110" s="81"/>
      <c r="E110" s="86" t="s">
        <v>1130</v>
      </c>
      <c r="F110" s="106" t="s">
        <v>1212</v>
      </c>
      <c r="G110" s="130">
        <v>4</v>
      </c>
      <c r="H110" s="76">
        <v>11</v>
      </c>
      <c r="I110" s="76"/>
      <c r="J110" s="76"/>
      <c r="K110" s="80" t="s">
        <v>1212</v>
      </c>
      <c r="L110" s="176" t="s">
        <v>1221</v>
      </c>
      <c r="M110" s="76"/>
      <c r="N110" s="76"/>
      <c r="O110" s="76">
        <v>1</v>
      </c>
      <c r="R110">
        <f t="shared" si="25"/>
        <v>0</v>
      </c>
      <c r="S110">
        <f t="shared" si="26"/>
        <v>0</v>
      </c>
      <c r="T110">
        <f t="shared" si="18"/>
        <v>1</v>
      </c>
      <c r="U110">
        <f t="shared" si="19"/>
        <v>0</v>
      </c>
      <c r="V110">
        <f t="shared" si="20"/>
        <v>0</v>
      </c>
      <c r="AB110">
        <v>1</v>
      </c>
      <c r="AF110">
        <v>1</v>
      </c>
      <c r="AG110">
        <v>1</v>
      </c>
      <c r="AH110">
        <v>1</v>
      </c>
      <c r="AI110">
        <v>1</v>
      </c>
      <c r="AJ110">
        <v>1</v>
      </c>
      <c r="AK110">
        <v>1</v>
      </c>
      <c r="AL110">
        <f t="shared" si="24"/>
        <v>0</v>
      </c>
      <c r="AY110">
        <v>1</v>
      </c>
      <c r="BV110" t="str">
        <f t="shared" si="21"/>
        <v>P107</v>
      </c>
    </row>
    <row r="111" spans="1:74" ht="12.75">
      <c r="A111" s="1" t="s">
        <v>1318</v>
      </c>
      <c r="B111" s="4">
        <v>20220040200066</v>
      </c>
      <c r="C111" s="14">
        <v>0.422364</v>
      </c>
      <c r="D111" s="3">
        <v>1</v>
      </c>
      <c r="E111" s="14">
        <v>0.45</v>
      </c>
      <c r="F111" s="95" t="s">
        <v>1211</v>
      </c>
      <c r="G111" s="120">
        <v>0</v>
      </c>
      <c r="H111">
        <v>1</v>
      </c>
      <c r="I111">
        <v>1</v>
      </c>
      <c r="K111" s="11" t="s">
        <v>1211</v>
      </c>
      <c r="L111" s="1" t="s">
        <v>1221</v>
      </c>
      <c r="M111">
        <v>1</v>
      </c>
      <c r="R111">
        <f t="shared" si="25"/>
        <v>1</v>
      </c>
      <c r="S111">
        <f t="shared" si="26"/>
        <v>0</v>
      </c>
      <c r="T111">
        <f t="shared" si="18"/>
        <v>0</v>
      </c>
      <c r="U111">
        <f t="shared" si="19"/>
        <v>0</v>
      </c>
      <c r="V111">
        <f t="shared" si="20"/>
        <v>0</v>
      </c>
      <c r="X111">
        <v>1</v>
      </c>
      <c r="AF111">
        <v>1</v>
      </c>
      <c r="AG111">
        <v>1</v>
      </c>
      <c r="AH111">
        <v>1</v>
      </c>
      <c r="AI111">
        <v>1</v>
      </c>
      <c r="AJ111">
        <v>1</v>
      </c>
      <c r="AK111">
        <v>1</v>
      </c>
      <c r="AL111">
        <f t="shared" si="24"/>
        <v>1</v>
      </c>
      <c r="AN111">
        <v>1</v>
      </c>
      <c r="BV111" t="str">
        <f t="shared" si="21"/>
        <v>P108</v>
      </c>
    </row>
    <row r="112" spans="1:74" ht="12.75">
      <c r="A112" s="143" t="s">
        <v>1320</v>
      </c>
      <c r="B112" s="115" t="s">
        <v>1183</v>
      </c>
      <c r="C112" s="112">
        <v>0.46836199</v>
      </c>
      <c r="D112" s="113"/>
      <c r="E112" s="112"/>
      <c r="F112" s="114"/>
      <c r="G112" s="131"/>
      <c r="H112" s="115"/>
      <c r="I112" s="115"/>
      <c r="J112" s="115"/>
      <c r="K112" s="116"/>
      <c r="L112" s="147" t="s">
        <v>1347</v>
      </c>
      <c r="M112" s="115"/>
      <c r="N112" s="115"/>
      <c r="O112" s="115">
        <v>1</v>
      </c>
      <c r="P112" s="51"/>
      <c r="R112">
        <f t="shared" si="25"/>
        <v>0</v>
      </c>
      <c r="S112">
        <f t="shared" si="26"/>
        <v>0</v>
      </c>
      <c r="T112">
        <f t="shared" si="18"/>
        <v>1</v>
      </c>
      <c r="U112">
        <f t="shared" si="19"/>
        <v>0</v>
      </c>
      <c r="V112">
        <f t="shared" si="20"/>
        <v>0</v>
      </c>
      <c r="AC112">
        <v>1</v>
      </c>
      <c r="AF112">
        <v>1</v>
      </c>
      <c r="AG112">
        <v>1</v>
      </c>
      <c r="AH112">
        <v>1</v>
      </c>
      <c r="AL112">
        <f t="shared" si="24"/>
        <v>0</v>
      </c>
      <c r="BM112">
        <v>1</v>
      </c>
      <c r="BV112" t="str">
        <f t="shared" si="21"/>
        <v>P109</v>
      </c>
    </row>
    <row r="113" spans="1:74" ht="12.75">
      <c r="A113" s="32" t="s">
        <v>1321</v>
      </c>
      <c r="B113" s="27" t="s">
        <v>1183</v>
      </c>
      <c r="C113" s="26">
        <v>0.487674</v>
      </c>
      <c r="D113" s="63"/>
      <c r="E113" s="45"/>
      <c r="F113" s="100"/>
      <c r="G113" s="126"/>
      <c r="H113" s="27"/>
      <c r="I113" s="27"/>
      <c r="J113" s="27"/>
      <c r="K113" s="28"/>
      <c r="L113" s="31" t="s">
        <v>1348</v>
      </c>
      <c r="M113" s="27"/>
      <c r="N113" s="27"/>
      <c r="O113" s="27">
        <v>1</v>
      </c>
      <c r="R113">
        <f t="shared" si="25"/>
        <v>0</v>
      </c>
      <c r="S113">
        <f t="shared" si="26"/>
        <v>0</v>
      </c>
      <c r="T113">
        <f t="shared" si="18"/>
        <v>1</v>
      </c>
      <c r="U113">
        <f t="shared" si="19"/>
        <v>0</v>
      </c>
      <c r="V113">
        <f t="shared" si="20"/>
        <v>0</v>
      </c>
      <c r="AC113">
        <v>1</v>
      </c>
      <c r="AF113">
        <v>1</v>
      </c>
      <c r="AG113">
        <v>1</v>
      </c>
      <c r="AH113">
        <v>1</v>
      </c>
      <c r="AL113">
        <f t="shared" si="24"/>
        <v>0</v>
      </c>
      <c r="BM113">
        <v>1</v>
      </c>
      <c r="BV113" t="str">
        <f t="shared" si="21"/>
        <v>P110</v>
      </c>
    </row>
    <row r="114" spans="1:74" ht="12.75">
      <c r="A114" s="1" t="s">
        <v>1323</v>
      </c>
      <c r="B114" s="4">
        <v>20220040200114</v>
      </c>
      <c r="C114" s="14">
        <v>0.437666</v>
      </c>
      <c r="E114" s="14">
        <v>0.54281998</v>
      </c>
      <c r="F114" s="95" t="s">
        <v>1211</v>
      </c>
      <c r="G114" s="120">
        <v>0</v>
      </c>
      <c r="H114" s="3">
        <v>0.1</v>
      </c>
      <c r="I114">
        <v>1</v>
      </c>
      <c r="K114" s="11" t="s">
        <v>1211</v>
      </c>
      <c r="L114" s="1" t="s">
        <v>1221</v>
      </c>
      <c r="M114">
        <v>1</v>
      </c>
      <c r="R114">
        <f t="shared" si="25"/>
        <v>1</v>
      </c>
      <c r="S114">
        <f t="shared" si="26"/>
        <v>0</v>
      </c>
      <c r="T114">
        <f t="shared" si="18"/>
        <v>0</v>
      </c>
      <c r="U114">
        <f t="shared" si="19"/>
        <v>0</v>
      </c>
      <c r="V114">
        <f t="shared" si="20"/>
        <v>0</v>
      </c>
      <c r="X114">
        <v>1</v>
      </c>
      <c r="AF114">
        <v>1</v>
      </c>
      <c r="AG114">
        <v>1</v>
      </c>
      <c r="AH114">
        <v>1</v>
      </c>
      <c r="AI114">
        <v>1</v>
      </c>
      <c r="AJ114">
        <v>1</v>
      </c>
      <c r="AK114">
        <v>1</v>
      </c>
      <c r="AL114">
        <f t="shared" si="24"/>
        <v>1</v>
      </c>
      <c r="AQ114">
        <v>1</v>
      </c>
      <c r="BV114" t="str">
        <f t="shared" si="21"/>
        <v>P111</v>
      </c>
    </row>
    <row r="115" spans="1:74" ht="12.75">
      <c r="A115" s="1" t="s">
        <v>1333</v>
      </c>
      <c r="B115" s="4">
        <v>20220040200111</v>
      </c>
      <c r="C115" s="14">
        <v>0.524359</v>
      </c>
      <c r="E115" s="14">
        <v>0.45</v>
      </c>
      <c r="F115" s="95" t="s">
        <v>1211</v>
      </c>
      <c r="G115" s="120">
        <v>0</v>
      </c>
      <c r="H115">
        <v>4</v>
      </c>
      <c r="I115">
        <v>1</v>
      </c>
      <c r="K115" s="11" t="s">
        <v>1211</v>
      </c>
      <c r="L115" s="1" t="s">
        <v>1221</v>
      </c>
      <c r="M115">
        <v>1</v>
      </c>
      <c r="R115">
        <f t="shared" si="25"/>
        <v>1</v>
      </c>
      <c r="S115">
        <f t="shared" si="26"/>
        <v>0</v>
      </c>
      <c r="T115">
        <f t="shared" si="18"/>
        <v>0</v>
      </c>
      <c r="U115">
        <f t="shared" si="19"/>
        <v>0</v>
      </c>
      <c r="V115">
        <f t="shared" si="20"/>
        <v>0</v>
      </c>
      <c r="W115">
        <v>1</v>
      </c>
      <c r="AF115">
        <v>1</v>
      </c>
      <c r="AG115">
        <v>1</v>
      </c>
      <c r="AH115">
        <v>1</v>
      </c>
      <c r="AI115">
        <v>1</v>
      </c>
      <c r="AJ115">
        <v>1</v>
      </c>
      <c r="AK115">
        <v>1</v>
      </c>
      <c r="AL115">
        <f t="shared" si="24"/>
        <v>1</v>
      </c>
      <c r="BV115" t="str">
        <f t="shared" si="21"/>
        <v>P112</v>
      </c>
    </row>
    <row r="116" spans="1:74" ht="12.75">
      <c r="A116" s="1" t="s">
        <v>1334</v>
      </c>
      <c r="B116" s="4">
        <v>20220040200067</v>
      </c>
      <c r="C116" s="14">
        <v>0.62041599</v>
      </c>
      <c r="E116" s="14">
        <v>0.59889999</v>
      </c>
      <c r="F116" s="95" t="s">
        <v>1211</v>
      </c>
      <c r="G116" s="120">
        <v>2</v>
      </c>
      <c r="H116">
        <v>2</v>
      </c>
      <c r="I116">
        <v>1</v>
      </c>
      <c r="K116" s="11" t="s">
        <v>1212</v>
      </c>
      <c r="L116" s="1" t="s">
        <v>1221</v>
      </c>
      <c r="M116">
        <v>1</v>
      </c>
      <c r="R116">
        <f t="shared" si="25"/>
        <v>1</v>
      </c>
      <c r="S116">
        <f t="shared" si="26"/>
        <v>0</v>
      </c>
      <c r="T116">
        <f t="shared" si="18"/>
        <v>0</v>
      </c>
      <c r="U116">
        <f t="shared" si="19"/>
        <v>0</v>
      </c>
      <c r="V116">
        <f t="shared" si="20"/>
        <v>0</v>
      </c>
      <c r="W116">
        <v>1</v>
      </c>
      <c r="AF116">
        <v>1</v>
      </c>
      <c r="AG116">
        <v>1</v>
      </c>
      <c r="AH116">
        <v>1</v>
      </c>
      <c r="AI116">
        <v>1</v>
      </c>
      <c r="AJ116">
        <v>1</v>
      </c>
      <c r="AK116">
        <v>1</v>
      </c>
      <c r="AL116">
        <f t="shared" si="24"/>
        <v>1</v>
      </c>
      <c r="BV116" t="str">
        <f t="shared" si="21"/>
        <v>P113</v>
      </c>
    </row>
    <row r="117" spans="1:74" ht="12.75">
      <c r="A117" s="110" t="s">
        <v>1335</v>
      </c>
      <c r="B117" s="111">
        <v>20220170200081</v>
      </c>
      <c r="C117" s="112">
        <v>0.45234999</v>
      </c>
      <c r="D117" s="113"/>
      <c r="E117" s="117" t="s">
        <v>1131</v>
      </c>
      <c r="F117" s="114"/>
      <c r="G117" s="131"/>
      <c r="H117" s="115"/>
      <c r="I117" s="115"/>
      <c r="J117" s="115"/>
      <c r="K117" s="116"/>
      <c r="L117" s="175" t="s">
        <v>1221</v>
      </c>
      <c r="M117" s="115"/>
      <c r="N117" s="115"/>
      <c r="O117" s="115"/>
      <c r="P117" s="115"/>
      <c r="Q117" s="115">
        <v>1</v>
      </c>
      <c r="R117">
        <f t="shared" si="25"/>
        <v>0</v>
      </c>
      <c r="S117">
        <f t="shared" si="26"/>
        <v>0</v>
      </c>
      <c r="T117">
        <f t="shared" si="18"/>
        <v>0</v>
      </c>
      <c r="U117">
        <f t="shared" si="19"/>
        <v>0</v>
      </c>
      <c r="V117">
        <f t="shared" si="20"/>
        <v>1</v>
      </c>
      <c r="W117" s="115"/>
      <c r="X117" s="115"/>
      <c r="Y117" s="115"/>
      <c r="Z117" s="115"/>
      <c r="AA117" s="115"/>
      <c r="AB117" s="115"/>
      <c r="AC117" s="115"/>
      <c r="AD117" s="115"/>
      <c r="AE117" s="115">
        <v>1</v>
      </c>
      <c r="AF117" s="115">
        <v>1</v>
      </c>
      <c r="AG117" s="115">
        <v>1</v>
      </c>
      <c r="AH117" s="115">
        <v>1</v>
      </c>
      <c r="AI117" s="115">
        <v>1</v>
      </c>
      <c r="AJ117" s="115">
        <v>1</v>
      </c>
      <c r="AK117" s="115"/>
      <c r="AL117" s="115">
        <f t="shared" si="24"/>
        <v>0</v>
      </c>
      <c r="AM117" s="115"/>
      <c r="AN117" s="115"/>
      <c r="AO117" s="115"/>
      <c r="AP117" s="115"/>
      <c r="AQ117" s="115"/>
      <c r="AR117" s="115"/>
      <c r="AS117" s="115"/>
      <c r="AT117" s="115"/>
      <c r="AU117" s="115"/>
      <c r="AV117" s="115"/>
      <c r="AW117" s="115"/>
      <c r="AX117" s="115"/>
      <c r="AY117" s="115"/>
      <c r="AZ117" s="115"/>
      <c r="BA117" s="115"/>
      <c r="BB117" s="115"/>
      <c r="BC117" s="115"/>
      <c r="BD117" s="115"/>
      <c r="BE117" s="115">
        <v>1</v>
      </c>
      <c r="BF117" s="115"/>
      <c r="BG117" s="115"/>
      <c r="BH117" s="115"/>
      <c r="BI117" s="115"/>
      <c r="BJ117" s="115"/>
      <c r="BK117" s="115"/>
      <c r="BL117" s="115"/>
      <c r="BM117" s="115"/>
      <c r="BN117" s="115"/>
      <c r="BO117" s="115"/>
      <c r="BP117" s="115"/>
      <c r="BQ117" s="115"/>
      <c r="BR117" s="115"/>
      <c r="BS117" s="115"/>
      <c r="BT117" s="115"/>
      <c r="BU117" s="115"/>
      <c r="BV117" s="115" t="str">
        <f t="shared" si="21"/>
        <v>P114</v>
      </c>
    </row>
    <row r="118" spans="1:74" ht="12.75">
      <c r="A118" s="1" t="s">
        <v>1336</v>
      </c>
      <c r="B118" s="4">
        <v>20220170200083</v>
      </c>
      <c r="C118" s="14">
        <v>0.626113</v>
      </c>
      <c r="E118" s="14">
        <v>1.5</v>
      </c>
      <c r="F118" s="95" t="s">
        <v>1211</v>
      </c>
      <c r="G118" s="120">
        <v>0</v>
      </c>
      <c r="H118">
        <v>6</v>
      </c>
      <c r="I118">
        <v>1</v>
      </c>
      <c r="K118" s="11" t="s">
        <v>1211</v>
      </c>
      <c r="L118" s="1" t="s">
        <v>1221</v>
      </c>
      <c r="M118">
        <v>1</v>
      </c>
      <c r="R118">
        <f t="shared" si="25"/>
        <v>1</v>
      </c>
      <c r="S118">
        <f t="shared" si="26"/>
        <v>0</v>
      </c>
      <c r="T118">
        <f t="shared" si="18"/>
        <v>0</v>
      </c>
      <c r="U118">
        <f t="shared" si="19"/>
        <v>0</v>
      </c>
      <c r="V118">
        <f t="shared" si="20"/>
        <v>0</v>
      </c>
      <c r="X118">
        <v>1</v>
      </c>
      <c r="AF118">
        <v>1</v>
      </c>
      <c r="AG118">
        <v>1</v>
      </c>
      <c r="AH118">
        <v>1</v>
      </c>
      <c r="AI118">
        <v>1</v>
      </c>
      <c r="AJ118">
        <v>1</v>
      </c>
      <c r="AK118">
        <v>1</v>
      </c>
      <c r="AL118">
        <f t="shared" si="24"/>
        <v>1</v>
      </c>
      <c r="AQ118">
        <v>1</v>
      </c>
      <c r="BV118" t="str">
        <f t="shared" si="21"/>
        <v>P115</v>
      </c>
    </row>
    <row r="119" spans="1:74" ht="12.75">
      <c r="A119" s="143" t="s">
        <v>1337</v>
      </c>
      <c r="B119" s="115" t="s">
        <v>1183</v>
      </c>
      <c r="C119" s="112">
        <v>0.71692901</v>
      </c>
      <c r="D119" s="113">
        <v>2</v>
      </c>
      <c r="E119" s="112"/>
      <c r="F119" s="114"/>
      <c r="G119" s="131"/>
      <c r="H119" s="115"/>
      <c r="I119" s="115"/>
      <c r="J119" s="115"/>
      <c r="K119" s="116"/>
      <c r="L119" s="143" t="s">
        <v>1349</v>
      </c>
      <c r="M119" s="115"/>
      <c r="N119" s="115"/>
      <c r="O119" s="115">
        <v>1</v>
      </c>
      <c r="P119" s="51"/>
      <c r="R119">
        <f t="shared" si="25"/>
        <v>0</v>
      </c>
      <c r="S119">
        <f t="shared" si="26"/>
        <v>0</v>
      </c>
      <c r="T119">
        <f t="shared" si="18"/>
        <v>1</v>
      </c>
      <c r="U119">
        <f t="shared" si="19"/>
        <v>0</v>
      </c>
      <c r="V119">
        <f t="shared" si="20"/>
        <v>0</v>
      </c>
      <c r="AC119">
        <v>1</v>
      </c>
      <c r="AF119">
        <v>1</v>
      </c>
      <c r="AG119">
        <v>1</v>
      </c>
      <c r="AH119">
        <v>1</v>
      </c>
      <c r="AL119">
        <f t="shared" si="24"/>
        <v>0</v>
      </c>
      <c r="BM119">
        <v>1</v>
      </c>
      <c r="BV119" t="str">
        <f t="shared" si="21"/>
        <v>P116</v>
      </c>
    </row>
    <row r="120" spans="1:74" ht="12.75">
      <c r="A120" s="1" t="s">
        <v>1345</v>
      </c>
      <c r="B120" s="4">
        <v>20220040200179</v>
      </c>
      <c r="C120" s="14">
        <v>0.65972</v>
      </c>
      <c r="D120" s="3">
        <v>1</v>
      </c>
      <c r="E120" s="14">
        <v>0.64525</v>
      </c>
      <c r="F120" s="95" t="s">
        <v>1211</v>
      </c>
      <c r="G120" s="120">
        <v>0</v>
      </c>
      <c r="H120" s="3">
        <v>0.1</v>
      </c>
      <c r="I120">
        <v>1</v>
      </c>
      <c r="K120" s="11" t="s">
        <v>1212</v>
      </c>
      <c r="L120" s="1" t="s">
        <v>1221</v>
      </c>
      <c r="M120">
        <v>1</v>
      </c>
      <c r="R120">
        <f t="shared" si="25"/>
        <v>1</v>
      </c>
      <c r="S120">
        <f t="shared" si="26"/>
        <v>0</v>
      </c>
      <c r="T120">
        <f t="shared" si="18"/>
        <v>0</v>
      </c>
      <c r="U120">
        <f t="shared" si="19"/>
        <v>0</v>
      </c>
      <c r="V120">
        <f t="shared" si="20"/>
        <v>0</v>
      </c>
      <c r="W120">
        <v>1</v>
      </c>
      <c r="AF120">
        <v>1</v>
      </c>
      <c r="AG120">
        <v>1</v>
      </c>
      <c r="AH120">
        <v>1</v>
      </c>
      <c r="AI120">
        <v>1</v>
      </c>
      <c r="AJ120">
        <v>1</v>
      </c>
      <c r="AK120">
        <v>1</v>
      </c>
      <c r="AL120">
        <f t="shared" si="24"/>
        <v>1</v>
      </c>
      <c r="BV120" t="str">
        <f t="shared" si="21"/>
        <v>P117</v>
      </c>
    </row>
    <row r="121" spans="1:74" ht="12.75">
      <c r="A121" s="1" t="s">
        <v>1346</v>
      </c>
      <c r="B121" s="4">
        <v>20220040200143</v>
      </c>
      <c r="C121" s="14">
        <v>0.61166299</v>
      </c>
      <c r="E121" s="14">
        <v>2.14639999</v>
      </c>
      <c r="F121" s="95" t="s">
        <v>1211</v>
      </c>
      <c r="G121" s="120">
        <v>0</v>
      </c>
      <c r="H121" s="3">
        <v>0.1</v>
      </c>
      <c r="I121">
        <v>1</v>
      </c>
      <c r="K121" s="11" t="s">
        <v>1212</v>
      </c>
      <c r="L121" s="1" t="s">
        <v>1221</v>
      </c>
      <c r="M121">
        <v>1</v>
      </c>
      <c r="R121">
        <f t="shared" si="25"/>
        <v>1</v>
      </c>
      <c r="S121">
        <f t="shared" si="26"/>
        <v>0</v>
      </c>
      <c r="T121">
        <f t="shared" si="18"/>
        <v>0</v>
      </c>
      <c r="U121">
        <f t="shared" si="19"/>
        <v>0</v>
      </c>
      <c r="V121">
        <f t="shared" si="20"/>
        <v>0</v>
      </c>
      <c r="W121">
        <v>1</v>
      </c>
      <c r="AF121">
        <v>1</v>
      </c>
      <c r="AG121">
        <v>1</v>
      </c>
      <c r="AH121">
        <v>1</v>
      </c>
      <c r="AI121">
        <v>1</v>
      </c>
      <c r="AJ121">
        <v>1</v>
      </c>
      <c r="AK121">
        <v>1</v>
      </c>
      <c r="AL121">
        <f t="shared" si="24"/>
        <v>1</v>
      </c>
      <c r="BV121" t="str">
        <f t="shared" si="21"/>
        <v>P118</v>
      </c>
    </row>
    <row r="122" spans="1:74" ht="12.75">
      <c r="A122" s="1" t="s">
        <v>1351</v>
      </c>
      <c r="B122" s="4">
        <v>20220040200060</v>
      </c>
      <c r="C122" s="14">
        <v>0.60411701</v>
      </c>
      <c r="E122" s="14"/>
      <c r="F122" s="95" t="s">
        <v>1211</v>
      </c>
      <c r="G122" s="120">
        <v>0</v>
      </c>
      <c r="H122">
        <v>10</v>
      </c>
      <c r="I122">
        <v>1</v>
      </c>
      <c r="K122" s="11" t="s">
        <v>1212</v>
      </c>
      <c r="L122" s="12" t="s">
        <v>1357</v>
      </c>
      <c r="N122">
        <v>1</v>
      </c>
      <c r="R122">
        <f t="shared" si="25"/>
        <v>0</v>
      </c>
      <c r="S122">
        <f t="shared" si="26"/>
        <v>1</v>
      </c>
      <c r="T122">
        <f t="shared" si="18"/>
        <v>0</v>
      </c>
      <c r="U122">
        <f t="shared" si="19"/>
        <v>0</v>
      </c>
      <c r="V122">
        <f t="shared" si="20"/>
        <v>0</v>
      </c>
      <c r="Y122">
        <v>1</v>
      </c>
      <c r="AF122">
        <v>1</v>
      </c>
      <c r="AG122">
        <v>1</v>
      </c>
      <c r="AH122">
        <v>1</v>
      </c>
      <c r="AI122">
        <v>1</v>
      </c>
      <c r="AJ122">
        <v>1</v>
      </c>
      <c r="AK122">
        <v>1</v>
      </c>
      <c r="AL122">
        <f t="shared" si="24"/>
        <v>1</v>
      </c>
      <c r="BV122" t="str">
        <f t="shared" si="21"/>
        <v>P119</v>
      </c>
    </row>
    <row r="123" spans="1:74" ht="12.75">
      <c r="A123" s="1" t="s">
        <v>1352</v>
      </c>
      <c r="B123" s="4">
        <v>20220040200113</v>
      </c>
      <c r="C123" s="14">
        <v>0.432167</v>
      </c>
      <c r="E123" s="14">
        <v>0.46976999</v>
      </c>
      <c r="F123" s="95" t="s">
        <v>1211</v>
      </c>
      <c r="G123" s="120">
        <v>0</v>
      </c>
      <c r="H123">
        <v>1</v>
      </c>
      <c r="I123">
        <v>1</v>
      </c>
      <c r="K123" s="11" t="s">
        <v>1211</v>
      </c>
      <c r="L123" s="1" t="s">
        <v>1221</v>
      </c>
      <c r="M123">
        <v>1</v>
      </c>
      <c r="R123">
        <f t="shared" si="25"/>
        <v>1</v>
      </c>
      <c r="S123">
        <f t="shared" si="26"/>
        <v>0</v>
      </c>
      <c r="T123">
        <f t="shared" si="18"/>
        <v>0</v>
      </c>
      <c r="U123">
        <f t="shared" si="19"/>
        <v>0</v>
      </c>
      <c r="V123">
        <f t="shared" si="20"/>
        <v>0</v>
      </c>
      <c r="W123">
        <v>1</v>
      </c>
      <c r="AF123">
        <v>1</v>
      </c>
      <c r="AG123">
        <v>1</v>
      </c>
      <c r="AH123">
        <v>1</v>
      </c>
      <c r="AI123">
        <v>1</v>
      </c>
      <c r="AJ123">
        <v>1</v>
      </c>
      <c r="AK123">
        <v>1</v>
      </c>
      <c r="AL123">
        <f t="shared" si="24"/>
        <v>1</v>
      </c>
      <c r="BV123" t="str">
        <f t="shared" si="21"/>
        <v>P120</v>
      </c>
    </row>
    <row r="124" spans="1:73" ht="165" customHeight="1">
      <c r="A124" s="7" t="s">
        <v>1134</v>
      </c>
      <c r="B124" s="7" t="s">
        <v>1201</v>
      </c>
      <c r="C124" s="8" t="s">
        <v>1238</v>
      </c>
      <c r="D124" s="58" t="s">
        <v>1133</v>
      </c>
      <c r="E124" s="6" t="s">
        <v>1239</v>
      </c>
      <c r="F124" s="8" t="s">
        <v>1213</v>
      </c>
      <c r="G124" s="8" t="str">
        <f>G83</f>
        <v>No. rebonded</v>
      </c>
      <c r="H124" s="6" t="s">
        <v>1202</v>
      </c>
      <c r="I124" s="8" t="s">
        <v>1203</v>
      </c>
      <c r="J124" s="6" t="s">
        <v>1204</v>
      </c>
      <c r="K124" s="6" t="s">
        <v>1205</v>
      </c>
      <c r="L124" s="9" t="s">
        <v>1135</v>
      </c>
      <c r="M124" s="6" t="s">
        <v>1206</v>
      </c>
      <c r="N124" s="6" t="s">
        <v>1207</v>
      </c>
      <c r="O124" s="6" t="s">
        <v>1208</v>
      </c>
      <c r="P124" s="6" t="s">
        <v>1184</v>
      </c>
      <c r="Q124" s="6" t="s">
        <v>1209</v>
      </c>
      <c r="R124" s="6" t="s">
        <v>1195</v>
      </c>
      <c r="S124" s="6" t="s">
        <v>1196</v>
      </c>
      <c r="T124" s="6" t="s">
        <v>1197</v>
      </c>
      <c r="U124" s="6" t="s">
        <v>1199</v>
      </c>
      <c r="V124" s="6" t="s">
        <v>1198</v>
      </c>
      <c r="W124" s="6" t="s">
        <v>1324</v>
      </c>
      <c r="X124" s="6" t="s">
        <v>1325</v>
      </c>
      <c r="Y124" s="6" t="s">
        <v>1326</v>
      </c>
      <c r="Z124" s="6" t="s">
        <v>1327</v>
      </c>
      <c r="AA124" s="6" t="s">
        <v>1328</v>
      </c>
      <c r="AB124" s="6" t="s">
        <v>1329</v>
      </c>
      <c r="AC124" s="6" t="s">
        <v>1330</v>
      </c>
      <c r="AD124" s="6" t="s">
        <v>1331</v>
      </c>
      <c r="AE124" s="6" t="s">
        <v>1332</v>
      </c>
      <c r="AF124" s="6" t="str">
        <f>AF83</f>
        <v>Started SB's</v>
      </c>
      <c r="AG124" s="6" t="str">
        <f aca="true" t="shared" si="27" ref="AG124:AL124">AG83</f>
        <v>SB's Sent for Classification</v>
      </c>
      <c r="AH124" s="6" t="str">
        <f t="shared" si="27"/>
        <v>SB's classified</v>
      </c>
      <c r="AI124" s="6" t="str">
        <f t="shared" si="27"/>
        <v>Started hybrid mounted</v>
      </c>
      <c r="AJ124" s="6" t="str">
        <f t="shared" si="27"/>
        <v>Started wire bonding</v>
      </c>
      <c r="AK124" s="6" t="str">
        <f t="shared" si="27"/>
        <v>Modules sent for classification</v>
      </c>
      <c r="AL124" s="6" t="str">
        <f t="shared" si="27"/>
        <v>QA completed</v>
      </c>
      <c r="AM124" s="6" t="s">
        <v>1338</v>
      </c>
      <c r="AN124" s="6" t="s">
        <v>1339</v>
      </c>
      <c r="AO124" s="6" t="s">
        <v>1340</v>
      </c>
      <c r="AP124" s="6" t="s">
        <v>1341</v>
      </c>
      <c r="AQ124" s="6" t="s">
        <v>1342</v>
      </c>
      <c r="AR124" s="6" t="s">
        <v>1343</v>
      </c>
      <c r="AS124" s="6" t="s">
        <v>1344</v>
      </c>
      <c r="AT124" s="46" t="s">
        <v>1097</v>
      </c>
      <c r="AU124" s="46" t="str">
        <f>AU165</f>
        <v>Hold SB Others</v>
      </c>
      <c r="AV124" s="46" t="str">
        <f aca="true" t="shared" si="28" ref="AV124:BU124">AV165</f>
        <v>Holde Module out of Pass Limit</v>
      </c>
      <c r="AW124" s="46" t="str">
        <f t="shared" si="28"/>
        <v>Hold I(500V)&gt;4uA W/O MD&lt;350V</v>
      </c>
      <c r="AX124" s="46" t="str">
        <f t="shared" si="28"/>
        <v>Hold MD&lt;350V</v>
      </c>
      <c r="AY124" s="46" t="str">
        <f t="shared" si="28"/>
        <v>Hold Abnormally long current decay, &gt;1hr</v>
      </c>
      <c r="AZ124" s="46" t="str">
        <f t="shared" si="28"/>
        <v>Hold Lost ch. &gt;7/side, &gt;15/total</v>
      </c>
      <c r="BA124" s="46" t="str">
        <f t="shared" si="28"/>
        <v>Hold Bad s-curves &gt;0.3fC (th^2&gt;0.1fC^2)</v>
      </c>
      <c r="BB124" s="46" t="str">
        <f t="shared" si="28"/>
        <v>Hold Others</v>
      </c>
      <c r="BC124" s="46" t="str">
        <f t="shared" si="28"/>
        <v>replacing ASIC</v>
      </c>
      <c r="BD124" s="46" t="str">
        <f t="shared" si="28"/>
        <v>replacing PA</v>
      </c>
      <c r="BE124" s="46" t="str">
        <f t="shared" si="28"/>
        <v>rebonding wires</v>
      </c>
      <c r="BF124" s="46" t="str">
        <f t="shared" si="28"/>
        <v>replacing hybrid</v>
      </c>
      <c r="BG124" s="46" t="str">
        <f t="shared" si="28"/>
        <v>replacing connector</v>
      </c>
      <c r="BH124" s="46" t="str">
        <f>BH83</f>
        <v>replacing further visual inspe</v>
      </c>
      <c r="BI124" s="46" t="str">
        <f>BI83</f>
        <v>replacing cleaning</v>
      </c>
      <c r="BJ124" s="46" t="str">
        <f t="shared" si="28"/>
        <v>replacing others</v>
      </c>
      <c r="BK124" s="121" t="str">
        <f t="shared" si="28"/>
        <v>SB Fail sensor damaged</v>
      </c>
      <c r="BL124" s="121" t="str">
        <f t="shared" si="28"/>
        <v>SB Fail BB damaged</v>
      </c>
      <c r="BM124" s="121" t="str">
        <f t="shared" si="28"/>
        <v>SB Gross mechanical error</v>
      </c>
      <c r="BN124" s="121" t="str">
        <f t="shared" si="28"/>
        <v>SB Others</v>
      </c>
      <c r="BO124" s="121" t="str">
        <f t="shared" si="28"/>
        <v>Module sensor damaged</v>
      </c>
      <c r="BP124" s="121" t="str">
        <f t="shared" si="28"/>
        <v>Module BB damaged</v>
      </c>
      <c r="BQ124" s="121" t="str">
        <f t="shared" si="28"/>
        <v>Module gross mech error</v>
      </c>
      <c r="BR124" s="121" t="str">
        <f t="shared" si="28"/>
        <v>Module abnormal leakage I</v>
      </c>
      <c r="BS124" s="121" t="str">
        <f t="shared" si="28"/>
        <v>Module too many bad channels</v>
      </c>
      <c r="BT124" s="121" t="str">
        <f t="shared" si="28"/>
        <v>Module ASICs nonreplaceable</v>
      </c>
      <c r="BU124" s="121" t="str">
        <f t="shared" si="28"/>
        <v>Module others</v>
      </c>
    </row>
    <row r="125" spans="1:74" ht="12.75">
      <c r="A125" s="1" t="s">
        <v>1353</v>
      </c>
      <c r="B125" s="4">
        <v>20220170200093</v>
      </c>
      <c r="C125" s="14">
        <v>0.44626101</v>
      </c>
      <c r="D125" s="3">
        <v>0</v>
      </c>
      <c r="E125" s="14">
        <v>0.45175</v>
      </c>
      <c r="F125" s="95" t="s">
        <v>1211</v>
      </c>
      <c r="G125" s="120">
        <v>0</v>
      </c>
      <c r="H125">
        <v>3</v>
      </c>
      <c r="I125">
        <v>1</v>
      </c>
      <c r="K125" s="11" t="s">
        <v>1211</v>
      </c>
      <c r="L125" s="1" t="s">
        <v>1221</v>
      </c>
      <c r="M125">
        <v>1</v>
      </c>
      <c r="R125">
        <f>IF(I125=1,M125,0)</f>
        <v>1</v>
      </c>
      <c r="S125">
        <f>IF(I125=1,N125,0)</f>
        <v>0</v>
      </c>
      <c r="T125">
        <f t="shared" si="18"/>
        <v>0</v>
      </c>
      <c r="U125">
        <f t="shared" si="19"/>
        <v>0</v>
      </c>
      <c r="V125">
        <f t="shared" si="20"/>
        <v>0</v>
      </c>
      <c r="W125">
        <v>1</v>
      </c>
      <c r="AF125">
        <v>1</v>
      </c>
      <c r="AG125">
        <v>1</v>
      </c>
      <c r="AH125">
        <v>1</v>
      </c>
      <c r="AI125">
        <v>1</v>
      </c>
      <c r="AJ125">
        <v>1</v>
      </c>
      <c r="AK125">
        <v>1</v>
      </c>
      <c r="AL125">
        <f aca="true" t="shared" si="29" ref="AL125:AL134">I125</f>
        <v>1</v>
      </c>
      <c r="BV125" t="str">
        <f t="shared" si="21"/>
        <v>P121</v>
      </c>
    </row>
    <row r="126" spans="1:74" ht="12.75">
      <c r="A126" s="1" t="s">
        <v>1354</v>
      </c>
      <c r="B126" s="4">
        <v>20220170200080</v>
      </c>
      <c r="C126" s="14">
        <v>0.462943</v>
      </c>
      <c r="D126" s="3">
        <v>0</v>
      </c>
      <c r="E126" s="14">
        <v>0.48581001</v>
      </c>
      <c r="F126" s="95" t="s">
        <v>1211</v>
      </c>
      <c r="G126" s="120">
        <v>0</v>
      </c>
      <c r="H126">
        <v>4</v>
      </c>
      <c r="I126">
        <v>1</v>
      </c>
      <c r="K126" s="11" t="s">
        <v>1211</v>
      </c>
      <c r="L126" s="1" t="s">
        <v>1221</v>
      </c>
      <c r="M126">
        <v>1</v>
      </c>
      <c r="R126">
        <f aca="true" t="shared" si="30" ref="R126:R164">IF(I126=1,M126,0)</f>
        <v>1</v>
      </c>
      <c r="S126">
        <f aca="true" t="shared" si="31" ref="S126:S164">IF(I126=1,N126,0)</f>
        <v>0</v>
      </c>
      <c r="T126">
        <f t="shared" si="18"/>
        <v>0</v>
      </c>
      <c r="U126">
        <f t="shared" si="19"/>
        <v>0</v>
      </c>
      <c r="V126">
        <f t="shared" si="20"/>
        <v>0</v>
      </c>
      <c r="W126">
        <v>1</v>
      </c>
      <c r="AF126">
        <v>1</v>
      </c>
      <c r="AG126">
        <v>1</v>
      </c>
      <c r="AH126">
        <v>1</v>
      </c>
      <c r="AI126">
        <v>1</v>
      </c>
      <c r="AJ126">
        <v>1</v>
      </c>
      <c r="AK126">
        <v>1</v>
      </c>
      <c r="AL126">
        <f t="shared" si="29"/>
        <v>1</v>
      </c>
      <c r="BV126" t="str">
        <f t="shared" si="21"/>
        <v>P122</v>
      </c>
    </row>
    <row r="127" spans="1:74" ht="12.75">
      <c r="A127" s="1" t="s">
        <v>1355</v>
      </c>
      <c r="B127" s="4">
        <v>20220040200105</v>
      </c>
      <c r="C127" s="14">
        <v>0.447599</v>
      </c>
      <c r="D127" s="3">
        <v>0</v>
      </c>
      <c r="E127" s="14">
        <v>0.50150999</v>
      </c>
      <c r="F127" s="95" t="s">
        <v>1211</v>
      </c>
      <c r="G127" s="120">
        <v>0</v>
      </c>
      <c r="H127">
        <v>5</v>
      </c>
      <c r="I127">
        <v>1</v>
      </c>
      <c r="K127" s="11" t="s">
        <v>1211</v>
      </c>
      <c r="L127" s="1" t="s">
        <v>1221</v>
      </c>
      <c r="M127">
        <v>1</v>
      </c>
      <c r="R127">
        <f t="shared" si="30"/>
        <v>1</v>
      </c>
      <c r="S127">
        <f t="shared" si="31"/>
        <v>0</v>
      </c>
      <c r="T127">
        <f t="shared" si="18"/>
        <v>0</v>
      </c>
      <c r="U127">
        <f t="shared" si="19"/>
        <v>0</v>
      </c>
      <c r="V127">
        <f t="shared" si="20"/>
        <v>0</v>
      </c>
      <c r="W127">
        <v>1</v>
      </c>
      <c r="AF127">
        <v>1</v>
      </c>
      <c r="AG127">
        <v>1</v>
      </c>
      <c r="AH127">
        <v>1</v>
      </c>
      <c r="AI127">
        <v>1</v>
      </c>
      <c r="AJ127">
        <v>1</v>
      </c>
      <c r="AK127">
        <v>1</v>
      </c>
      <c r="AL127">
        <f t="shared" si="29"/>
        <v>1</v>
      </c>
      <c r="BV127" t="str">
        <f t="shared" si="21"/>
        <v>P123</v>
      </c>
    </row>
    <row r="128" spans="1:74" ht="12.75">
      <c r="A128" s="1" t="s">
        <v>1356</v>
      </c>
      <c r="B128" s="4">
        <v>20220040200140</v>
      </c>
      <c r="C128" s="14">
        <v>0.47821701</v>
      </c>
      <c r="D128" s="3">
        <v>0</v>
      </c>
      <c r="E128" s="14">
        <v>0.51506998</v>
      </c>
      <c r="F128" s="95" t="s">
        <v>1211</v>
      </c>
      <c r="G128" s="120">
        <v>7</v>
      </c>
      <c r="H128" s="3">
        <v>0.1</v>
      </c>
      <c r="I128">
        <v>1</v>
      </c>
      <c r="K128" s="11" t="s">
        <v>1212</v>
      </c>
      <c r="L128" s="1" t="s">
        <v>1221</v>
      </c>
      <c r="M128">
        <v>1</v>
      </c>
      <c r="R128">
        <f t="shared" si="30"/>
        <v>1</v>
      </c>
      <c r="S128">
        <f t="shared" si="31"/>
        <v>0</v>
      </c>
      <c r="T128">
        <f t="shared" si="18"/>
        <v>0</v>
      </c>
      <c r="U128">
        <f t="shared" si="19"/>
        <v>0</v>
      </c>
      <c r="V128">
        <f t="shared" si="20"/>
        <v>0</v>
      </c>
      <c r="X128">
        <v>1</v>
      </c>
      <c r="AF128">
        <v>1</v>
      </c>
      <c r="AG128">
        <v>1</v>
      </c>
      <c r="AH128">
        <v>1</v>
      </c>
      <c r="AI128">
        <v>1</v>
      </c>
      <c r="AJ128">
        <v>1</v>
      </c>
      <c r="AK128">
        <v>1</v>
      </c>
      <c r="AL128">
        <f t="shared" si="29"/>
        <v>1</v>
      </c>
      <c r="AN128">
        <v>1</v>
      </c>
      <c r="BV128" t="str">
        <f t="shared" si="21"/>
        <v>P124</v>
      </c>
    </row>
    <row r="129" spans="1:74" ht="12.75">
      <c r="A129" s="1" t="s">
        <v>1110</v>
      </c>
      <c r="B129" s="4">
        <v>20220040200162</v>
      </c>
      <c r="C129" s="14">
        <v>0.459002</v>
      </c>
      <c r="D129" s="3">
        <v>0</v>
      </c>
      <c r="E129" s="14">
        <v>0.45997001</v>
      </c>
      <c r="F129" s="95" t="s">
        <v>1211</v>
      </c>
      <c r="G129" s="120">
        <v>0</v>
      </c>
      <c r="H129">
        <v>1</v>
      </c>
      <c r="I129" s="120">
        <v>1</v>
      </c>
      <c r="K129" s="11" t="s">
        <v>1211</v>
      </c>
      <c r="L129" s="1" t="s">
        <v>1221</v>
      </c>
      <c r="M129">
        <v>1</v>
      </c>
      <c r="R129">
        <f t="shared" si="30"/>
        <v>1</v>
      </c>
      <c r="S129">
        <f t="shared" si="31"/>
        <v>0</v>
      </c>
      <c r="T129">
        <f t="shared" si="18"/>
        <v>0</v>
      </c>
      <c r="U129">
        <f t="shared" si="19"/>
        <v>0</v>
      </c>
      <c r="V129">
        <f t="shared" si="20"/>
        <v>0</v>
      </c>
      <c r="X129">
        <v>1</v>
      </c>
      <c r="AF129">
        <v>1</v>
      </c>
      <c r="AG129">
        <v>1</v>
      </c>
      <c r="AH129">
        <v>1</v>
      </c>
      <c r="AI129">
        <v>1</v>
      </c>
      <c r="AJ129">
        <v>1</v>
      </c>
      <c r="AK129">
        <v>1</v>
      </c>
      <c r="AL129">
        <f t="shared" si="29"/>
        <v>1</v>
      </c>
      <c r="AN129">
        <v>1</v>
      </c>
      <c r="BV129" s="57" t="str">
        <f t="shared" si="21"/>
        <v>P125</v>
      </c>
    </row>
    <row r="130" spans="1:74" ht="12.75">
      <c r="A130" s="77" t="s">
        <v>1111</v>
      </c>
      <c r="B130" s="76" t="s">
        <v>1183</v>
      </c>
      <c r="C130" s="78" t="s">
        <v>1230</v>
      </c>
      <c r="D130" s="79"/>
      <c r="E130" s="83"/>
      <c r="F130" s="107"/>
      <c r="G130" s="132"/>
      <c r="H130" s="76"/>
      <c r="I130" s="76"/>
      <c r="J130" s="76"/>
      <c r="K130" s="80"/>
      <c r="L130" s="77" t="s">
        <v>1221</v>
      </c>
      <c r="M130" s="76"/>
      <c r="N130" s="76"/>
      <c r="O130" s="76">
        <v>1</v>
      </c>
      <c r="R130">
        <f t="shared" si="30"/>
        <v>0</v>
      </c>
      <c r="S130">
        <f t="shared" si="31"/>
        <v>0</v>
      </c>
      <c r="T130">
        <f t="shared" si="18"/>
        <v>1</v>
      </c>
      <c r="U130">
        <f t="shared" si="19"/>
        <v>0</v>
      </c>
      <c r="V130">
        <f t="shared" si="20"/>
        <v>0</v>
      </c>
      <c r="AA130">
        <v>1</v>
      </c>
      <c r="AF130">
        <v>1</v>
      </c>
      <c r="AG130">
        <v>1</v>
      </c>
      <c r="AH130">
        <v>1</v>
      </c>
      <c r="AL130">
        <f t="shared" si="29"/>
        <v>0</v>
      </c>
      <c r="AU130">
        <v>1</v>
      </c>
      <c r="BV130" s="57" t="str">
        <f t="shared" si="21"/>
        <v>P126</v>
      </c>
    </row>
    <row r="131" spans="1:74" ht="12.75">
      <c r="A131" s="1" t="s">
        <v>1112</v>
      </c>
      <c r="B131" s="4">
        <v>20220040200157</v>
      </c>
      <c r="C131" s="14">
        <v>0.53673301</v>
      </c>
      <c r="D131" s="3">
        <v>0</v>
      </c>
      <c r="E131" s="14">
        <v>0.46944001</v>
      </c>
      <c r="F131" s="95" t="s">
        <v>1211</v>
      </c>
      <c r="G131" s="120">
        <v>0</v>
      </c>
      <c r="H131" s="3">
        <v>0.1</v>
      </c>
      <c r="I131" s="120">
        <v>1</v>
      </c>
      <c r="K131" s="11" t="s">
        <v>1212</v>
      </c>
      <c r="L131" s="1" t="s">
        <v>1221</v>
      </c>
      <c r="M131">
        <v>1</v>
      </c>
      <c r="R131">
        <f t="shared" si="30"/>
        <v>1</v>
      </c>
      <c r="S131">
        <f t="shared" si="31"/>
        <v>0</v>
      </c>
      <c r="T131">
        <f aca="true" t="shared" si="32" ref="T131:T191">O131</f>
        <v>0</v>
      </c>
      <c r="U131">
        <f aca="true" t="shared" si="33" ref="U131:U191">P131</f>
        <v>0</v>
      </c>
      <c r="V131">
        <f aca="true" t="shared" si="34" ref="V131:V191">Q131</f>
        <v>0</v>
      </c>
      <c r="W131">
        <v>1</v>
      </c>
      <c r="AF131">
        <v>1</v>
      </c>
      <c r="AG131">
        <v>1</v>
      </c>
      <c r="AH131">
        <v>1</v>
      </c>
      <c r="AI131">
        <v>1</v>
      </c>
      <c r="AJ131">
        <v>1</v>
      </c>
      <c r="AK131">
        <v>1</v>
      </c>
      <c r="AL131">
        <f t="shared" si="29"/>
        <v>1</v>
      </c>
      <c r="BV131" s="57" t="str">
        <f t="shared" si="21"/>
        <v>P127</v>
      </c>
    </row>
    <row r="132" spans="1:74" ht="12.75">
      <c r="A132" s="1" t="s">
        <v>1113</v>
      </c>
      <c r="B132" s="4">
        <v>20220040200101</v>
      </c>
      <c r="C132" s="14">
        <v>0.44</v>
      </c>
      <c r="D132" s="3">
        <v>0</v>
      </c>
      <c r="E132" s="14">
        <v>0.42</v>
      </c>
      <c r="F132" s="95" t="s">
        <v>1211</v>
      </c>
      <c r="G132" s="120">
        <v>0</v>
      </c>
      <c r="H132" s="120">
        <v>1</v>
      </c>
      <c r="I132" s="120">
        <v>1</v>
      </c>
      <c r="K132" s="11" t="s">
        <v>1211</v>
      </c>
      <c r="L132" s="1" t="s">
        <v>1221</v>
      </c>
      <c r="M132">
        <v>1</v>
      </c>
      <c r="R132">
        <f t="shared" si="30"/>
        <v>1</v>
      </c>
      <c r="S132">
        <f t="shared" si="31"/>
        <v>0</v>
      </c>
      <c r="T132">
        <f t="shared" si="32"/>
        <v>0</v>
      </c>
      <c r="U132">
        <f t="shared" si="33"/>
        <v>0</v>
      </c>
      <c r="V132">
        <f t="shared" si="34"/>
        <v>0</v>
      </c>
      <c r="W132">
        <v>1</v>
      </c>
      <c r="AF132">
        <v>1</v>
      </c>
      <c r="AG132">
        <v>1</v>
      </c>
      <c r="AH132">
        <v>1</v>
      </c>
      <c r="AI132">
        <v>1</v>
      </c>
      <c r="AJ132">
        <v>1</v>
      </c>
      <c r="AK132">
        <v>1</v>
      </c>
      <c r="AL132">
        <f t="shared" si="29"/>
        <v>1</v>
      </c>
      <c r="BV132" s="57" t="str">
        <f t="shared" si="21"/>
        <v>P128</v>
      </c>
    </row>
    <row r="133" spans="1:74" ht="12.75">
      <c r="A133" s="1" t="s">
        <v>1114</v>
      </c>
      <c r="B133" s="4">
        <v>20220040200052</v>
      </c>
      <c r="C133" s="14">
        <v>0.44</v>
      </c>
      <c r="D133" s="3">
        <v>0</v>
      </c>
      <c r="E133" s="14">
        <v>0.45</v>
      </c>
      <c r="F133" s="95" t="s">
        <v>1211</v>
      </c>
      <c r="G133" s="120">
        <v>0</v>
      </c>
      <c r="H133" s="120">
        <v>0.1</v>
      </c>
      <c r="I133" s="120">
        <v>1</v>
      </c>
      <c r="K133" s="11" t="s">
        <v>1211</v>
      </c>
      <c r="L133" s="1" t="s">
        <v>1221</v>
      </c>
      <c r="M133">
        <v>1</v>
      </c>
      <c r="R133">
        <f t="shared" si="30"/>
        <v>1</v>
      </c>
      <c r="S133">
        <f t="shared" si="31"/>
        <v>0</v>
      </c>
      <c r="T133">
        <f t="shared" si="32"/>
        <v>0</v>
      </c>
      <c r="U133">
        <f t="shared" si="33"/>
        <v>0</v>
      </c>
      <c r="V133">
        <f t="shared" si="34"/>
        <v>0</v>
      </c>
      <c r="W133">
        <v>1</v>
      </c>
      <c r="AF133">
        <v>1</v>
      </c>
      <c r="AG133">
        <v>1</v>
      </c>
      <c r="AH133">
        <v>1</v>
      </c>
      <c r="AI133">
        <v>1</v>
      </c>
      <c r="AJ133">
        <v>1</v>
      </c>
      <c r="AK133">
        <v>1</v>
      </c>
      <c r="AL133">
        <f t="shared" si="29"/>
        <v>1</v>
      </c>
      <c r="BV133" s="57" t="str">
        <f t="shared" si="21"/>
        <v>P129</v>
      </c>
    </row>
    <row r="134" spans="1:74" ht="12.75">
      <c r="A134" s="1" t="s">
        <v>1115</v>
      </c>
      <c r="B134" s="4">
        <v>20220040200164</v>
      </c>
      <c r="C134" s="14">
        <v>0.48</v>
      </c>
      <c r="D134" s="3">
        <v>0</v>
      </c>
      <c r="E134" s="14">
        <v>0.55</v>
      </c>
      <c r="F134" s="95" t="s">
        <v>1211</v>
      </c>
      <c r="G134" s="120">
        <v>0</v>
      </c>
      <c r="H134" s="120">
        <v>4</v>
      </c>
      <c r="I134" s="120">
        <v>1</v>
      </c>
      <c r="K134" s="11" t="s">
        <v>1211</v>
      </c>
      <c r="L134" s="84" t="s">
        <v>1219</v>
      </c>
      <c r="N134">
        <v>1</v>
      </c>
      <c r="R134">
        <f t="shared" si="30"/>
        <v>0</v>
      </c>
      <c r="S134">
        <f t="shared" si="31"/>
        <v>1</v>
      </c>
      <c r="T134">
        <f t="shared" si="32"/>
        <v>0</v>
      </c>
      <c r="U134">
        <f t="shared" si="33"/>
        <v>0</v>
      </c>
      <c r="V134">
        <f t="shared" si="34"/>
        <v>0</v>
      </c>
      <c r="Y134">
        <v>1</v>
      </c>
      <c r="AF134">
        <v>1</v>
      </c>
      <c r="AG134">
        <v>1</v>
      </c>
      <c r="AH134">
        <v>1</v>
      </c>
      <c r="AI134">
        <v>1</v>
      </c>
      <c r="AJ134">
        <v>1</v>
      </c>
      <c r="AK134">
        <v>1</v>
      </c>
      <c r="AL134">
        <f t="shared" si="29"/>
        <v>1</v>
      </c>
      <c r="BV134" s="57" t="str">
        <f t="shared" si="21"/>
        <v>P130</v>
      </c>
    </row>
    <row r="135" spans="1:74" ht="12.75">
      <c r="A135" s="77" t="s">
        <v>1116</v>
      </c>
      <c r="B135" s="76" t="s">
        <v>1183</v>
      </c>
      <c r="C135" s="76"/>
      <c r="D135" s="81"/>
      <c r="E135" s="76"/>
      <c r="F135" s="108"/>
      <c r="G135" s="132"/>
      <c r="H135" s="76"/>
      <c r="I135" s="76"/>
      <c r="J135" s="76"/>
      <c r="K135" s="80"/>
      <c r="L135" s="82" t="s">
        <v>1009</v>
      </c>
      <c r="M135" s="76"/>
      <c r="N135" s="76"/>
      <c r="O135" s="76"/>
      <c r="P135" s="76">
        <v>1</v>
      </c>
      <c r="R135">
        <f t="shared" si="30"/>
        <v>0</v>
      </c>
      <c r="S135">
        <f t="shared" si="31"/>
        <v>0</v>
      </c>
      <c r="T135">
        <f t="shared" si="32"/>
        <v>0</v>
      </c>
      <c r="U135">
        <f t="shared" si="33"/>
        <v>1</v>
      </c>
      <c r="V135">
        <f t="shared" si="34"/>
        <v>0</v>
      </c>
      <c r="AC135">
        <v>1</v>
      </c>
      <c r="AF135">
        <v>1</v>
      </c>
      <c r="AG135">
        <v>1</v>
      </c>
      <c r="AH135">
        <v>1</v>
      </c>
      <c r="AL135">
        <v>1</v>
      </c>
      <c r="BK135">
        <v>1</v>
      </c>
      <c r="BV135" s="57" t="str">
        <f t="shared" si="21"/>
        <v>P131</v>
      </c>
    </row>
    <row r="136" spans="1:74" ht="12.75">
      <c r="A136" s="1" t="s">
        <v>1117</v>
      </c>
      <c r="B136" s="4">
        <v>20220040200119</v>
      </c>
      <c r="C136" s="14">
        <v>0.47</v>
      </c>
      <c r="D136" s="3">
        <v>0</v>
      </c>
      <c r="E136" s="14">
        <v>0.55</v>
      </c>
      <c r="F136" s="95" t="s">
        <v>1211</v>
      </c>
      <c r="G136" s="120">
        <v>0</v>
      </c>
      <c r="H136" s="120">
        <v>0</v>
      </c>
      <c r="I136" s="120">
        <v>1</v>
      </c>
      <c r="K136" s="11" t="s">
        <v>1211</v>
      </c>
      <c r="L136" s="1" t="s">
        <v>1221</v>
      </c>
      <c r="M136">
        <v>1</v>
      </c>
      <c r="R136">
        <f t="shared" si="30"/>
        <v>1</v>
      </c>
      <c r="S136">
        <f t="shared" si="31"/>
        <v>0</v>
      </c>
      <c r="T136">
        <f t="shared" si="32"/>
        <v>0</v>
      </c>
      <c r="U136">
        <f t="shared" si="33"/>
        <v>0</v>
      </c>
      <c r="V136">
        <f t="shared" si="34"/>
        <v>0</v>
      </c>
      <c r="W136">
        <v>1</v>
      </c>
      <c r="AF136">
        <v>1</v>
      </c>
      <c r="AG136">
        <v>1</v>
      </c>
      <c r="AH136">
        <v>1</v>
      </c>
      <c r="AI136">
        <v>1</v>
      </c>
      <c r="AJ136">
        <v>1</v>
      </c>
      <c r="AK136">
        <v>1</v>
      </c>
      <c r="AL136">
        <f aca="true" t="shared" si="35" ref="AL136:AL153">I136</f>
        <v>1</v>
      </c>
      <c r="BV136" s="57" t="str">
        <f t="shared" si="21"/>
        <v>P132</v>
      </c>
    </row>
    <row r="137" spans="1:74" ht="12.75">
      <c r="A137" s="1" t="s">
        <v>1118</v>
      </c>
      <c r="B137" s="4">
        <v>20220040200184</v>
      </c>
      <c r="C137" s="14">
        <v>0.47</v>
      </c>
      <c r="D137" s="3">
        <v>0</v>
      </c>
      <c r="E137" s="14">
        <v>0.55227002</v>
      </c>
      <c r="F137" s="95" t="s">
        <v>1211</v>
      </c>
      <c r="G137" s="120">
        <v>0</v>
      </c>
      <c r="H137" s="120">
        <v>0</v>
      </c>
      <c r="I137" s="120">
        <v>1</v>
      </c>
      <c r="K137" s="11" t="s">
        <v>1212</v>
      </c>
      <c r="L137" s="1" t="s">
        <v>1221</v>
      </c>
      <c r="M137">
        <v>1</v>
      </c>
      <c r="R137">
        <f t="shared" si="30"/>
        <v>1</v>
      </c>
      <c r="S137">
        <f t="shared" si="31"/>
        <v>0</v>
      </c>
      <c r="T137">
        <f t="shared" si="32"/>
        <v>0</v>
      </c>
      <c r="U137">
        <f t="shared" si="33"/>
        <v>0</v>
      </c>
      <c r="V137">
        <f t="shared" si="34"/>
        <v>0</v>
      </c>
      <c r="W137">
        <v>1</v>
      </c>
      <c r="AF137">
        <v>1</v>
      </c>
      <c r="AG137">
        <v>1</v>
      </c>
      <c r="AH137">
        <v>1</v>
      </c>
      <c r="AI137">
        <v>1</v>
      </c>
      <c r="AJ137">
        <v>1</v>
      </c>
      <c r="AK137">
        <v>1</v>
      </c>
      <c r="AL137">
        <f t="shared" si="35"/>
        <v>1</v>
      </c>
      <c r="BV137" s="57" t="str">
        <f t="shared" si="21"/>
        <v>P133</v>
      </c>
    </row>
    <row r="138" spans="1:74" ht="12.75">
      <c r="A138" s="52" t="s">
        <v>1119</v>
      </c>
      <c r="B138" s="159">
        <v>20220040200182</v>
      </c>
      <c r="C138" s="160">
        <v>0.401862</v>
      </c>
      <c r="D138" s="140">
        <v>1</v>
      </c>
      <c r="E138" s="160">
        <v>0.44292</v>
      </c>
      <c r="F138" s="161" t="s">
        <v>1211</v>
      </c>
      <c r="G138" s="162">
        <v>0</v>
      </c>
      <c r="H138" s="162">
        <v>0</v>
      </c>
      <c r="I138" s="162">
        <v>1</v>
      </c>
      <c r="J138" s="51"/>
      <c r="K138" s="142" t="s">
        <v>1211</v>
      </c>
      <c r="L138" s="163" t="s">
        <v>1132</v>
      </c>
      <c r="M138" s="51"/>
      <c r="N138" s="51">
        <v>1</v>
      </c>
      <c r="O138" s="51"/>
      <c r="R138">
        <f t="shared" si="30"/>
        <v>0</v>
      </c>
      <c r="S138">
        <f t="shared" si="31"/>
        <v>1</v>
      </c>
      <c r="T138">
        <f t="shared" si="32"/>
        <v>0</v>
      </c>
      <c r="U138">
        <f t="shared" si="33"/>
        <v>0</v>
      </c>
      <c r="V138">
        <f t="shared" si="34"/>
        <v>0</v>
      </c>
      <c r="Z138">
        <v>1</v>
      </c>
      <c r="AF138">
        <v>1</v>
      </c>
      <c r="AG138">
        <v>1</v>
      </c>
      <c r="AH138">
        <v>1</v>
      </c>
      <c r="AI138">
        <v>1</v>
      </c>
      <c r="AJ138">
        <v>1</v>
      </c>
      <c r="AK138">
        <v>1</v>
      </c>
      <c r="AL138">
        <f t="shared" si="35"/>
        <v>1</v>
      </c>
      <c r="AN138">
        <v>1</v>
      </c>
      <c r="BV138" s="57" t="str">
        <f t="shared" si="21"/>
        <v>P134</v>
      </c>
    </row>
    <row r="139" spans="1:74" ht="12.75">
      <c r="A139" s="1" t="s">
        <v>1120</v>
      </c>
      <c r="B139" s="4">
        <v>20220040200103</v>
      </c>
      <c r="C139" s="14">
        <v>0.424835</v>
      </c>
      <c r="D139" s="3">
        <v>0</v>
      </c>
      <c r="E139" s="14">
        <v>0.4732</v>
      </c>
      <c r="F139" s="95" t="s">
        <v>1211</v>
      </c>
      <c r="G139" s="120">
        <v>0</v>
      </c>
      <c r="H139" s="120">
        <v>0.1</v>
      </c>
      <c r="I139" s="120">
        <v>1</v>
      </c>
      <c r="K139" s="11" t="s">
        <v>1212</v>
      </c>
      <c r="L139" s="1" t="s">
        <v>1221</v>
      </c>
      <c r="M139">
        <v>1</v>
      </c>
      <c r="R139">
        <f t="shared" si="30"/>
        <v>1</v>
      </c>
      <c r="S139">
        <f t="shared" si="31"/>
        <v>0</v>
      </c>
      <c r="T139">
        <f t="shared" si="32"/>
        <v>0</v>
      </c>
      <c r="U139">
        <f t="shared" si="33"/>
        <v>0</v>
      </c>
      <c r="V139">
        <f t="shared" si="34"/>
        <v>0</v>
      </c>
      <c r="W139">
        <v>1</v>
      </c>
      <c r="AF139">
        <v>1</v>
      </c>
      <c r="AG139">
        <v>1</v>
      </c>
      <c r="AH139">
        <v>1</v>
      </c>
      <c r="AI139">
        <v>1</v>
      </c>
      <c r="AJ139">
        <v>1</v>
      </c>
      <c r="AK139">
        <v>1</v>
      </c>
      <c r="AL139">
        <f t="shared" si="35"/>
        <v>1</v>
      </c>
      <c r="BV139" s="57" t="str">
        <f t="shared" si="21"/>
        <v>P135</v>
      </c>
    </row>
    <row r="140" spans="1:74" ht="12.75">
      <c r="A140" s="52" t="s">
        <v>1121</v>
      </c>
      <c r="B140" s="159">
        <v>20220040200104</v>
      </c>
      <c r="C140" s="160">
        <v>0.426127</v>
      </c>
      <c r="D140" s="140">
        <v>1</v>
      </c>
      <c r="E140" s="160">
        <v>0.49893998</v>
      </c>
      <c r="F140" s="161" t="s">
        <v>1211</v>
      </c>
      <c r="G140" s="162">
        <v>0</v>
      </c>
      <c r="H140" s="162">
        <v>1</v>
      </c>
      <c r="I140" s="162">
        <v>1</v>
      </c>
      <c r="J140" s="51"/>
      <c r="K140" s="142"/>
      <c r="L140" s="52" t="s">
        <v>1221</v>
      </c>
      <c r="M140" s="51">
        <v>1</v>
      </c>
      <c r="N140" s="51"/>
      <c r="O140" s="51"/>
      <c r="R140">
        <f t="shared" si="30"/>
        <v>1</v>
      </c>
      <c r="S140">
        <f t="shared" si="31"/>
        <v>0</v>
      </c>
      <c r="T140">
        <f t="shared" si="32"/>
        <v>0</v>
      </c>
      <c r="U140">
        <f t="shared" si="33"/>
        <v>0</v>
      </c>
      <c r="V140">
        <f t="shared" si="34"/>
        <v>0</v>
      </c>
      <c r="X140">
        <v>1</v>
      </c>
      <c r="AF140">
        <v>1</v>
      </c>
      <c r="AG140">
        <v>1</v>
      </c>
      <c r="AH140">
        <v>1</v>
      </c>
      <c r="AI140">
        <v>1</v>
      </c>
      <c r="AJ140">
        <v>1</v>
      </c>
      <c r="AK140">
        <v>1</v>
      </c>
      <c r="AL140">
        <f t="shared" si="35"/>
        <v>1</v>
      </c>
      <c r="AN140">
        <v>1</v>
      </c>
      <c r="BV140" s="57" t="str">
        <f t="shared" si="21"/>
        <v>P136</v>
      </c>
    </row>
    <row r="141" spans="1:74" ht="12.75">
      <c r="A141" s="52" t="s">
        <v>1122</v>
      </c>
      <c r="B141" s="159">
        <v>20220040200035</v>
      </c>
      <c r="C141" s="160">
        <v>0.43024</v>
      </c>
      <c r="D141" s="140">
        <v>2</v>
      </c>
      <c r="E141" s="160">
        <v>0.45626999</v>
      </c>
      <c r="F141" s="161" t="s">
        <v>1211</v>
      </c>
      <c r="G141" s="162">
        <v>2</v>
      </c>
      <c r="H141" s="162">
        <v>1</v>
      </c>
      <c r="I141" s="162">
        <v>1</v>
      </c>
      <c r="J141" s="51"/>
      <c r="K141" s="142" t="s">
        <v>1212</v>
      </c>
      <c r="L141" s="52" t="s">
        <v>1221</v>
      </c>
      <c r="M141" s="51">
        <v>1</v>
      </c>
      <c r="N141" s="51"/>
      <c r="O141" s="51"/>
      <c r="R141">
        <f t="shared" si="30"/>
        <v>1</v>
      </c>
      <c r="S141">
        <f t="shared" si="31"/>
        <v>0</v>
      </c>
      <c r="T141">
        <f t="shared" si="32"/>
        <v>0</v>
      </c>
      <c r="U141">
        <f t="shared" si="33"/>
        <v>0</v>
      </c>
      <c r="V141">
        <f t="shared" si="34"/>
        <v>0</v>
      </c>
      <c r="X141">
        <v>1</v>
      </c>
      <c r="AF141">
        <v>1</v>
      </c>
      <c r="AG141">
        <v>1</v>
      </c>
      <c r="AH141">
        <v>1</v>
      </c>
      <c r="AI141">
        <v>1</v>
      </c>
      <c r="AJ141">
        <v>1</v>
      </c>
      <c r="AK141">
        <v>1</v>
      </c>
      <c r="AL141">
        <f t="shared" si="35"/>
        <v>1</v>
      </c>
      <c r="AN141">
        <v>1</v>
      </c>
      <c r="BV141" s="57" t="str">
        <f t="shared" si="21"/>
        <v>P137</v>
      </c>
    </row>
    <row r="142" spans="1:74" ht="12.75">
      <c r="A142" s="1" t="s">
        <v>1127</v>
      </c>
      <c r="B142" s="4">
        <v>20220040200154</v>
      </c>
      <c r="C142" s="14">
        <v>0.407875</v>
      </c>
      <c r="D142" s="3">
        <v>0</v>
      </c>
      <c r="E142" s="14">
        <v>0.58</v>
      </c>
      <c r="F142" s="95" t="s">
        <v>1211</v>
      </c>
      <c r="G142" s="120">
        <v>14</v>
      </c>
      <c r="H142" s="120">
        <v>0.1</v>
      </c>
      <c r="I142" s="120">
        <v>1</v>
      </c>
      <c r="K142" s="11" t="s">
        <v>1211</v>
      </c>
      <c r="L142" s="84" t="s">
        <v>1075</v>
      </c>
      <c r="N142">
        <v>1</v>
      </c>
      <c r="R142">
        <f t="shared" si="30"/>
        <v>0</v>
      </c>
      <c r="S142">
        <f t="shared" si="31"/>
        <v>1</v>
      </c>
      <c r="T142">
        <f t="shared" si="32"/>
        <v>0</v>
      </c>
      <c r="U142">
        <f t="shared" si="33"/>
        <v>0</v>
      </c>
      <c r="V142">
        <f t="shared" si="34"/>
        <v>0</v>
      </c>
      <c r="Y142">
        <v>1</v>
      </c>
      <c r="AF142">
        <v>1</v>
      </c>
      <c r="AG142">
        <v>1</v>
      </c>
      <c r="AH142">
        <v>1</v>
      </c>
      <c r="AI142">
        <v>1</v>
      </c>
      <c r="AJ142">
        <v>1</v>
      </c>
      <c r="AK142">
        <v>1</v>
      </c>
      <c r="AL142">
        <f t="shared" si="35"/>
        <v>1</v>
      </c>
      <c r="BV142" s="57" t="str">
        <f t="shared" si="21"/>
        <v>P138</v>
      </c>
    </row>
    <row r="143" spans="1:74" ht="12.75">
      <c r="A143" s="87" t="s">
        <v>1123</v>
      </c>
      <c r="B143" s="4">
        <v>20220040200102</v>
      </c>
      <c r="C143" s="14">
        <v>0.41693</v>
      </c>
      <c r="D143" s="89">
        <v>0</v>
      </c>
      <c r="E143" s="88"/>
      <c r="F143" s="109"/>
      <c r="G143" s="133"/>
      <c r="H143" s="88"/>
      <c r="I143" s="88"/>
      <c r="J143" s="88"/>
      <c r="K143" s="90"/>
      <c r="L143" s="91" t="s">
        <v>1080</v>
      </c>
      <c r="M143" s="88"/>
      <c r="N143" s="88"/>
      <c r="O143" s="88">
        <v>1</v>
      </c>
      <c r="P143" s="51"/>
      <c r="Q143" s="51"/>
      <c r="R143">
        <f t="shared" si="30"/>
        <v>0</v>
      </c>
      <c r="S143">
        <f t="shared" si="31"/>
        <v>0</v>
      </c>
      <c r="T143">
        <f t="shared" si="32"/>
        <v>1</v>
      </c>
      <c r="U143">
        <f t="shared" si="33"/>
        <v>0</v>
      </c>
      <c r="V143">
        <f t="shared" si="34"/>
        <v>0</v>
      </c>
      <c r="AB143">
        <v>1</v>
      </c>
      <c r="AF143">
        <v>1</v>
      </c>
      <c r="AG143">
        <v>1</v>
      </c>
      <c r="AH143">
        <v>1</v>
      </c>
      <c r="AI143">
        <v>1</v>
      </c>
      <c r="AJ143">
        <v>1</v>
      </c>
      <c r="AK143">
        <v>1</v>
      </c>
      <c r="AL143">
        <f t="shared" si="35"/>
        <v>0</v>
      </c>
      <c r="AV143">
        <v>1</v>
      </c>
      <c r="BV143" s="57" t="str">
        <f t="shared" si="21"/>
        <v>P139</v>
      </c>
    </row>
    <row r="144" spans="1:74" ht="12.75">
      <c r="A144" s="87" t="s">
        <v>1124</v>
      </c>
      <c r="B144" s="137">
        <v>20220040200039</v>
      </c>
      <c r="C144" s="138">
        <v>0.49071201</v>
      </c>
      <c r="D144" s="89">
        <v>0</v>
      </c>
      <c r="E144" s="138">
        <v>0.65</v>
      </c>
      <c r="F144" s="139" t="s">
        <v>1212</v>
      </c>
      <c r="G144" s="133">
        <v>24</v>
      </c>
      <c r="H144" s="88">
        <v>0</v>
      </c>
      <c r="I144" s="88">
        <v>1</v>
      </c>
      <c r="J144" s="88"/>
      <c r="K144" s="90"/>
      <c r="L144" s="87" t="s">
        <v>1065</v>
      </c>
      <c r="M144" s="88"/>
      <c r="N144" s="88"/>
      <c r="O144" s="88">
        <v>1</v>
      </c>
      <c r="R144">
        <f t="shared" si="30"/>
        <v>0</v>
      </c>
      <c r="S144">
        <f t="shared" si="31"/>
        <v>0</v>
      </c>
      <c r="T144">
        <f t="shared" si="32"/>
        <v>1</v>
      </c>
      <c r="U144">
        <f t="shared" si="33"/>
        <v>0</v>
      </c>
      <c r="V144">
        <f t="shared" si="34"/>
        <v>0</v>
      </c>
      <c r="AB144">
        <v>1</v>
      </c>
      <c r="AF144">
        <v>1</v>
      </c>
      <c r="AG144">
        <v>1</v>
      </c>
      <c r="AH144">
        <v>1</v>
      </c>
      <c r="AI144">
        <v>1</v>
      </c>
      <c r="AJ144">
        <v>1</v>
      </c>
      <c r="AK144">
        <v>1</v>
      </c>
      <c r="AL144">
        <f t="shared" si="35"/>
        <v>1</v>
      </c>
      <c r="AW144">
        <v>1</v>
      </c>
      <c r="BV144" s="57" t="str">
        <f t="shared" si="21"/>
        <v>P140</v>
      </c>
    </row>
    <row r="145" spans="1:74" ht="12.75">
      <c r="A145" s="87" t="s">
        <v>1125</v>
      </c>
      <c r="B145" s="88" t="s">
        <v>1183</v>
      </c>
      <c r="C145" s="138">
        <v>0.384098</v>
      </c>
      <c r="D145" s="89">
        <v>0</v>
      </c>
      <c r="E145" s="88"/>
      <c r="F145" s="109"/>
      <c r="G145" s="133"/>
      <c r="H145" s="88"/>
      <c r="I145" s="88"/>
      <c r="J145" s="88"/>
      <c r="K145" s="90"/>
      <c r="L145" s="91" t="s">
        <v>1358</v>
      </c>
      <c r="M145" s="88"/>
      <c r="N145" s="88"/>
      <c r="O145" s="88">
        <v>1</v>
      </c>
      <c r="R145">
        <f t="shared" si="30"/>
        <v>0</v>
      </c>
      <c r="S145">
        <f t="shared" si="31"/>
        <v>0</v>
      </c>
      <c r="T145">
        <f t="shared" si="32"/>
        <v>1</v>
      </c>
      <c r="U145">
        <f t="shared" si="33"/>
        <v>0</v>
      </c>
      <c r="V145">
        <f t="shared" si="34"/>
        <v>0</v>
      </c>
      <c r="AA145">
        <v>1</v>
      </c>
      <c r="AF145">
        <v>1</v>
      </c>
      <c r="AG145">
        <v>1</v>
      </c>
      <c r="AH145">
        <v>1</v>
      </c>
      <c r="AL145">
        <f t="shared" si="35"/>
        <v>0</v>
      </c>
      <c r="AT145">
        <v>1</v>
      </c>
      <c r="BV145" s="57" t="str">
        <f t="shared" si="21"/>
        <v>P141</v>
      </c>
    </row>
    <row r="146" spans="1:74" ht="12.75">
      <c r="A146" s="52" t="s">
        <v>1126</v>
      </c>
      <c r="B146" s="159">
        <v>20220040200112</v>
      </c>
      <c r="C146" s="160">
        <v>0.496121</v>
      </c>
      <c r="D146" s="140">
        <v>1</v>
      </c>
      <c r="E146" s="51">
        <v>0.6</v>
      </c>
      <c r="F146" s="141" t="s">
        <v>1212</v>
      </c>
      <c r="G146" s="162">
        <v>0</v>
      </c>
      <c r="H146" s="140">
        <v>0.1</v>
      </c>
      <c r="I146" s="51">
        <v>1</v>
      </c>
      <c r="J146" s="51"/>
      <c r="K146" s="142"/>
      <c r="L146" s="52" t="s">
        <v>1221</v>
      </c>
      <c r="M146" s="51">
        <v>1</v>
      </c>
      <c r="N146" s="51"/>
      <c r="O146" s="51"/>
      <c r="R146">
        <f t="shared" si="30"/>
        <v>1</v>
      </c>
      <c r="S146">
        <f t="shared" si="31"/>
        <v>0</v>
      </c>
      <c r="T146">
        <f t="shared" si="32"/>
        <v>0</v>
      </c>
      <c r="U146">
        <f t="shared" si="33"/>
        <v>0</v>
      </c>
      <c r="V146">
        <f t="shared" si="34"/>
        <v>0</v>
      </c>
      <c r="W146">
        <v>1</v>
      </c>
      <c r="AF146">
        <v>1</v>
      </c>
      <c r="AG146">
        <v>1</v>
      </c>
      <c r="AH146">
        <v>1</v>
      </c>
      <c r="AI146">
        <v>1</v>
      </c>
      <c r="AJ146">
        <v>1</v>
      </c>
      <c r="AK146">
        <v>1</v>
      </c>
      <c r="AL146">
        <f t="shared" si="35"/>
        <v>1</v>
      </c>
      <c r="BV146" s="57" t="str">
        <f t="shared" si="21"/>
        <v>P142</v>
      </c>
    </row>
    <row r="147" spans="1:74" ht="12.75">
      <c r="A147" s="1" t="s">
        <v>1092</v>
      </c>
      <c r="B147" s="4">
        <v>20220040200056</v>
      </c>
      <c r="C147" s="14">
        <v>0.364225</v>
      </c>
      <c r="D147" s="3">
        <v>0</v>
      </c>
      <c r="E147">
        <v>0.65</v>
      </c>
      <c r="F147" s="96" t="s">
        <v>1211</v>
      </c>
      <c r="G147" s="120">
        <v>0</v>
      </c>
      <c r="H147" s="3">
        <v>0.1</v>
      </c>
      <c r="I147">
        <v>1</v>
      </c>
      <c r="K147" s="11" t="s">
        <v>1212</v>
      </c>
      <c r="L147" s="84" t="s">
        <v>1219</v>
      </c>
      <c r="N147">
        <v>1</v>
      </c>
      <c r="R147">
        <f t="shared" si="30"/>
        <v>0</v>
      </c>
      <c r="S147">
        <f t="shared" si="31"/>
        <v>1</v>
      </c>
      <c r="T147">
        <f t="shared" si="32"/>
        <v>0</v>
      </c>
      <c r="U147">
        <f t="shared" si="33"/>
        <v>0</v>
      </c>
      <c r="V147">
        <f t="shared" si="34"/>
        <v>0</v>
      </c>
      <c r="Y147">
        <v>1</v>
      </c>
      <c r="AF147">
        <v>1</v>
      </c>
      <c r="AG147">
        <v>1</v>
      </c>
      <c r="AH147">
        <v>1</v>
      </c>
      <c r="AI147">
        <v>1</v>
      </c>
      <c r="AJ147">
        <v>1</v>
      </c>
      <c r="AK147">
        <v>1</v>
      </c>
      <c r="AL147">
        <f t="shared" si="35"/>
        <v>1</v>
      </c>
      <c r="BV147" s="57" t="str">
        <f t="shared" si="21"/>
        <v>P143</v>
      </c>
    </row>
    <row r="148" spans="1:74" ht="12.75">
      <c r="A148" s="1" t="s">
        <v>1093</v>
      </c>
      <c r="B148" s="4">
        <v>20220040200130</v>
      </c>
      <c r="C148" s="14">
        <v>0.417431</v>
      </c>
      <c r="D148" s="3">
        <v>0</v>
      </c>
      <c r="E148">
        <v>0.45</v>
      </c>
      <c r="F148" s="96" t="s">
        <v>1211</v>
      </c>
      <c r="G148" s="120">
        <v>0</v>
      </c>
      <c r="H148" s="3">
        <v>0.1</v>
      </c>
      <c r="I148">
        <v>1</v>
      </c>
      <c r="K148" s="11" t="s">
        <v>1211</v>
      </c>
      <c r="L148" s="1" t="s">
        <v>1221</v>
      </c>
      <c r="M148">
        <v>1</v>
      </c>
      <c r="R148">
        <f t="shared" si="30"/>
        <v>1</v>
      </c>
      <c r="S148">
        <f t="shared" si="31"/>
        <v>0</v>
      </c>
      <c r="T148">
        <f t="shared" si="32"/>
        <v>0</v>
      </c>
      <c r="U148">
        <f t="shared" si="33"/>
        <v>0</v>
      </c>
      <c r="V148">
        <f t="shared" si="34"/>
        <v>0</v>
      </c>
      <c r="W148">
        <v>1</v>
      </c>
      <c r="AF148">
        <v>1</v>
      </c>
      <c r="AG148">
        <v>1</v>
      </c>
      <c r="AH148">
        <v>1</v>
      </c>
      <c r="AI148">
        <v>1</v>
      </c>
      <c r="AJ148">
        <v>1</v>
      </c>
      <c r="AK148">
        <v>1</v>
      </c>
      <c r="AL148">
        <f t="shared" si="35"/>
        <v>1</v>
      </c>
      <c r="BV148" s="57" t="str">
        <f t="shared" si="21"/>
        <v>P144</v>
      </c>
    </row>
    <row r="149" spans="1:74" ht="12.75">
      <c r="A149" s="1" t="s">
        <v>1094</v>
      </c>
      <c r="B149" s="4">
        <v>20220040200134</v>
      </c>
      <c r="C149" s="14">
        <v>0.386448</v>
      </c>
      <c r="D149" s="3">
        <v>0</v>
      </c>
      <c r="E149">
        <v>0.6</v>
      </c>
      <c r="F149" s="96" t="s">
        <v>1211</v>
      </c>
      <c r="G149" s="120">
        <v>0</v>
      </c>
      <c r="H149" s="3">
        <v>0.1</v>
      </c>
      <c r="I149">
        <v>1</v>
      </c>
      <c r="K149" s="11" t="s">
        <v>1211</v>
      </c>
      <c r="L149" s="1" t="s">
        <v>1221</v>
      </c>
      <c r="M149">
        <v>1</v>
      </c>
      <c r="R149">
        <f t="shared" si="30"/>
        <v>1</v>
      </c>
      <c r="S149">
        <f t="shared" si="31"/>
        <v>0</v>
      </c>
      <c r="T149">
        <f t="shared" si="32"/>
        <v>0</v>
      </c>
      <c r="U149">
        <f t="shared" si="33"/>
        <v>0</v>
      </c>
      <c r="V149">
        <f t="shared" si="34"/>
        <v>0</v>
      </c>
      <c r="W149">
        <v>1</v>
      </c>
      <c r="AF149">
        <v>1</v>
      </c>
      <c r="AG149">
        <v>1</v>
      </c>
      <c r="AH149">
        <v>1</v>
      </c>
      <c r="AI149">
        <v>1</v>
      </c>
      <c r="AJ149">
        <v>1</v>
      </c>
      <c r="AK149">
        <v>1</v>
      </c>
      <c r="AL149">
        <f t="shared" si="35"/>
        <v>1</v>
      </c>
      <c r="BV149" s="57" t="str">
        <f t="shared" si="21"/>
        <v>P145</v>
      </c>
    </row>
    <row r="150" spans="1:74" ht="12.75">
      <c r="A150" s="1" t="s">
        <v>1095</v>
      </c>
      <c r="B150" s="4">
        <v>20220040200135</v>
      </c>
      <c r="C150" s="14">
        <v>0.53985399</v>
      </c>
      <c r="D150" s="3">
        <v>0</v>
      </c>
      <c r="E150">
        <v>0.52</v>
      </c>
      <c r="F150" s="96" t="s">
        <v>1211</v>
      </c>
      <c r="G150" s="120">
        <v>0</v>
      </c>
      <c r="H150" s="3">
        <v>0.1</v>
      </c>
      <c r="I150">
        <v>1</v>
      </c>
      <c r="K150" s="11" t="s">
        <v>1211</v>
      </c>
      <c r="L150" s="1" t="s">
        <v>1221</v>
      </c>
      <c r="M150">
        <v>1</v>
      </c>
      <c r="R150">
        <f t="shared" si="30"/>
        <v>1</v>
      </c>
      <c r="S150">
        <f t="shared" si="31"/>
        <v>0</v>
      </c>
      <c r="T150">
        <f t="shared" si="32"/>
        <v>0</v>
      </c>
      <c r="U150">
        <f t="shared" si="33"/>
        <v>0</v>
      </c>
      <c r="V150">
        <f t="shared" si="34"/>
        <v>0</v>
      </c>
      <c r="W150">
        <v>1</v>
      </c>
      <c r="AF150">
        <v>1</v>
      </c>
      <c r="AG150">
        <v>1</v>
      </c>
      <c r="AH150">
        <v>1</v>
      </c>
      <c r="AI150">
        <v>1</v>
      </c>
      <c r="AJ150">
        <v>1</v>
      </c>
      <c r="AK150">
        <v>1</v>
      </c>
      <c r="AL150">
        <f t="shared" si="35"/>
        <v>1</v>
      </c>
      <c r="BV150" s="57" t="str">
        <f t="shared" si="21"/>
        <v>P146</v>
      </c>
    </row>
    <row r="151" spans="1:74" ht="12.75">
      <c r="A151" s="1" t="s">
        <v>1096</v>
      </c>
      <c r="B151" s="4">
        <v>20220040200116</v>
      </c>
      <c r="C151" s="14">
        <v>0.515986</v>
      </c>
      <c r="D151" s="3">
        <v>1</v>
      </c>
      <c r="E151">
        <v>0.55</v>
      </c>
      <c r="F151" s="96" t="s">
        <v>1211</v>
      </c>
      <c r="G151" s="120">
        <v>0</v>
      </c>
      <c r="H151" s="3">
        <v>1</v>
      </c>
      <c r="I151">
        <v>1</v>
      </c>
      <c r="K151" s="11" t="s">
        <v>1212</v>
      </c>
      <c r="L151" s="1" t="s">
        <v>1221</v>
      </c>
      <c r="M151">
        <v>1</v>
      </c>
      <c r="R151">
        <f t="shared" si="30"/>
        <v>1</v>
      </c>
      <c r="S151">
        <f t="shared" si="31"/>
        <v>0</v>
      </c>
      <c r="T151">
        <f t="shared" si="32"/>
        <v>0</v>
      </c>
      <c r="U151">
        <f t="shared" si="33"/>
        <v>0</v>
      </c>
      <c r="V151">
        <f t="shared" si="34"/>
        <v>0</v>
      </c>
      <c r="W151">
        <v>1</v>
      </c>
      <c r="AF151">
        <v>1</v>
      </c>
      <c r="AG151">
        <v>1</v>
      </c>
      <c r="AH151">
        <v>1</v>
      </c>
      <c r="AI151">
        <v>1</v>
      </c>
      <c r="AJ151">
        <v>1</v>
      </c>
      <c r="AK151">
        <v>1</v>
      </c>
      <c r="AL151">
        <f t="shared" si="35"/>
        <v>1</v>
      </c>
      <c r="BV151" s="57" t="str">
        <f t="shared" si="21"/>
        <v>P147</v>
      </c>
    </row>
    <row r="152" spans="1:74" ht="12.75">
      <c r="A152" s="1" t="s">
        <v>1081</v>
      </c>
      <c r="B152" s="4">
        <v>20220040200133</v>
      </c>
      <c r="C152" s="14">
        <v>0.407386</v>
      </c>
      <c r="D152" s="3">
        <v>0</v>
      </c>
      <c r="E152" s="14">
        <v>0.47047999</v>
      </c>
      <c r="F152" s="96" t="s">
        <v>1211</v>
      </c>
      <c r="G152" s="120">
        <v>0</v>
      </c>
      <c r="H152" s="3">
        <v>0.1</v>
      </c>
      <c r="I152" s="3">
        <v>1</v>
      </c>
      <c r="K152" s="11" t="s">
        <v>1211</v>
      </c>
      <c r="L152" s="1" t="s">
        <v>1221</v>
      </c>
      <c r="M152">
        <v>1</v>
      </c>
      <c r="R152">
        <f t="shared" si="30"/>
        <v>1</v>
      </c>
      <c r="S152">
        <f t="shared" si="31"/>
        <v>0</v>
      </c>
      <c r="T152">
        <f t="shared" si="32"/>
        <v>0</v>
      </c>
      <c r="U152">
        <f t="shared" si="33"/>
        <v>0</v>
      </c>
      <c r="V152">
        <f t="shared" si="34"/>
        <v>0</v>
      </c>
      <c r="W152">
        <v>1</v>
      </c>
      <c r="AF152">
        <v>1</v>
      </c>
      <c r="AG152">
        <v>1</v>
      </c>
      <c r="AH152">
        <v>1</v>
      </c>
      <c r="AI152">
        <v>1</v>
      </c>
      <c r="AJ152">
        <v>1</v>
      </c>
      <c r="AK152">
        <v>1</v>
      </c>
      <c r="AL152">
        <f t="shared" si="35"/>
        <v>1</v>
      </c>
      <c r="BV152" s="57" t="str">
        <f t="shared" si="21"/>
        <v>P148</v>
      </c>
    </row>
    <row r="153" spans="1:74" ht="12.75">
      <c r="A153" s="1" t="s">
        <v>1082</v>
      </c>
      <c r="B153" s="4">
        <v>20220040200137</v>
      </c>
      <c r="C153" s="14">
        <v>0.393135</v>
      </c>
      <c r="D153" s="3">
        <v>0</v>
      </c>
      <c r="E153" s="14">
        <v>0.5</v>
      </c>
      <c r="F153" s="96" t="s">
        <v>1211</v>
      </c>
      <c r="G153" s="120">
        <v>2</v>
      </c>
      <c r="H153" s="3">
        <v>3</v>
      </c>
      <c r="I153">
        <v>1</v>
      </c>
      <c r="K153" s="11" t="s">
        <v>1212</v>
      </c>
      <c r="L153" s="1" t="s">
        <v>1221</v>
      </c>
      <c r="M153">
        <v>1</v>
      </c>
      <c r="R153">
        <f t="shared" si="30"/>
        <v>1</v>
      </c>
      <c r="S153">
        <f t="shared" si="31"/>
        <v>0</v>
      </c>
      <c r="T153">
        <f t="shared" si="32"/>
        <v>0</v>
      </c>
      <c r="U153">
        <f t="shared" si="33"/>
        <v>0</v>
      </c>
      <c r="V153">
        <f t="shared" si="34"/>
        <v>0</v>
      </c>
      <c r="X153">
        <v>1</v>
      </c>
      <c r="AF153">
        <v>1</v>
      </c>
      <c r="AG153">
        <v>1</v>
      </c>
      <c r="AH153">
        <v>1</v>
      </c>
      <c r="AI153">
        <v>1</v>
      </c>
      <c r="AJ153">
        <v>1</v>
      </c>
      <c r="AK153">
        <v>1</v>
      </c>
      <c r="AL153">
        <f t="shared" si="35"/>
        <v>1</v>
      </c>
      <c r="AN153">
        <v>1</v>
      </c>
      <c r="AQ153">
        <v>1</v>
      </c>
      <c r="BV153" s="57" t="str">
        <f t="shared" si="21"/>
        <v>P149</v>
      </c>
    </row>
    <row r="154" spans="1:74" ht="12.75">
      <c r="A154" s="1" t="s">
        <v>1083</v>
      </c>
      <c r="B154" s="4">
        <v>20220040200136</v>
      </c>
      <c r="C154" s="14">
        <v>0.367808</v>
      </c>
      <c r="D154" s="3">
        <v>2</v>
      </c>
      <c r="E154" s="14">
        <v>0.36837</v>
      </c>
      <c r="F154" s="96" t="s">
        <v>1211</v>
      </c>
      <c r="G154" s="120">
        <v>0</v>
      </c>
      <c r="H154" s="3">
        <v>0.1</v>
      </c>
      <c r="I154" s="3">
        <v>1</v>
      </c>
      <c r="K154" s="11" t="s">
        <v>1212</v>
      </c>
      <c r="L154" s="1" t="s">
        <v>1221</v>
      </c>
      <c r="M154">
        <v>1</v>
      </c>
      <c r="R154">
        <f t="shared" si="30"/>
        <v>1</v>
      </c>
      <c r="S154">
        <f t="shared" si="31"/>
        <v>0</v>
      </c>
      <c r="T154">
        <f t="shared" si="32"/>
        <v>0</v>
      </c>
      <c r="U154">
        <f t="shared" si="33"/>
        <v>0</v>
      </c>
      <c r="V154">
        <f t="shared" si="34"/>
        <v>0</v>
      </c>
      <c r="W154">
        <v>1</v>
      </c>
      <c r="AF154">
        <v>1</v>
      </c>
      <c r="AG154">
        <v>1</v>
      </c>
      <c r="AH154">
        <v>1</v>
      </c>
      <c r="AI154">
        <v>1</v>
      </c>
      <c r="AJ154">
        <v>1</v>
      </c>
      <c r="AK154">
        <v>1</v>
      </c>
      <c r="AL154">
        <f aca="true" t="shared" si="36" ref="AL154:AL204">I154</f>
        <v>1</v>
      </c>
      <c r="BV154" s="57" t="str">
        <f t="shared" si="21"/>
        <v>P150</v>
      </c>
    </row>
    <row r="155" spans="1:74" ht="12.75">
      <c r="A155" s="1" t="s">
        <v>1084</v>
      </c>
      <c r="B155" s="4">
        <v>20220040200068</v>
      </c>
      <c r="C155" s="14">
        <v>0.414266</v>
      </c>
      <c r="D155" s="3">
        <v>0</v>
      </c>
      <c r="E155" s="14">
        <v>0.65</v>
      </c>
      <c r="F155" s="96" t="s">
        <v>1212</v>
      </c>
      <c r="G155" s="120">
        <v>2</v>
      </c>
      <c r="H155" s="3">
        <v>0.1</v>
      </c>
      <c r="I155">
        <v>1</v>
      </c>
      <c r="K155" s="11" t="s">
        <v>1211</v>
      </c>
      <c r="L155" s="1" t="s">
        <v>1221</v>
      </c>
      <c r="M155">
        <v>1</v>
      </c>
      <c r="R155">
        <f t="shared" si="30"/>
        <v>1</v>
      </c>
      <c r="S155">
        <f t="shared" si="31"/>
        <v>0</v>
      </c>
      <c r="T155">
        <f t="shared" si="32"/>
        <v>0</v>
      </c>
      <c r="U155">
        <f t="shared" si="33"/>
        <v>0</v>
      </c>
      <c r="V155">
        <f t="shared" si="34"/>
        <v>0</v>
      </c>
      <c r="W155">
        <v>1</v>
      </c>
      <c r="AF155">
        <v>1</v>
      </c>
      <c r="AG155">
        <v>1</v>
      </c>
      <c r="AH155">
        <v>1</v>
      </c>
      <c r="AI155">
        <v>1</v>
      </c>
      <c r="AJ155">
        <v>1</v>
      </c>
      <c r="AK155">
        <v>1</v>
      </c>
      <c r="AL155">
        <f t="shared" si="36"/>
        <v>1</v>
      </c>
      <c r="BV155" s="57" t="str">
        <f t="shared" si="21"/>
        <v>P151</v>
      </c>
    </row>
    <row r="156" spans="1:74" ht="12.75">
      <c r="A156" s="1" t="s">
        <v>1085</v>
      </c>
      <c r="B156" s="4">
        <v>20220040200141</v>
      </c>
      <c r="C156" s="14">
        <v>0.346044</v>
      </c>
      <c r="D156" s="3">
        <v>0</v>
      </c>
      <c r="E156" s="14">
        <v>0.38</v>
      </c>
      <c r="F156" s="96" t="s">
        <v>1211</v>
      </c>
      <c r="G156" s="120">
        <v>0</v>
      </c>
      <c r="H156" s="3">
        <v>0.1</v>
      </c>
      <c r="I156" s="3">
        <v>1</v>
      </c>
      <c r="K156" s="11" t="s">
        <v>1211</v>
      </c>
      <c r="L156" s="1" t="s">
        <v>1221</v>
      </c>
      <c r="M156">
        <v>1</v>
      </c>
      <c r="R156">
        <f t="shared" si="30"/>
        <v>1</v>
      </c>
      <c r="S156">
        <f t="shared" si="31"/>
        <v>0</v>
      </c>
      <c r="T156">
        <f t="shared" si="32"/>
        <v>0</v>
      </c>
      <c r="U156">
        <f t="shared" si="33"/>
        <v>0</v>
      </c>
      <c r="V156">
        <f t="shared" si="34"/>
        <v>0</v>
      </c>
      <c r="W156">
        <v>1</v>
      </c>
      <c r="AF156">
        <v>1</v>
      </c>
      <c r="AG156">
        <v>1</v>
      </c>
      <c r="AH156">
        <v>1</v>
      </c>
      <c r="AI156">
        <v>1</v>
      </c>
      <c r="AJ156">
        <v>1</v>
      </c>
      <c r="AK156">
        <v>1</v>
      </c>
      <c r="AL156">
        <f t="shared" si="36"/>
        <v>1</v>
      </c>
      <c r="BV156" s="57" t="str">
        <f t="shared" si="21"/>
        <v>P152</v>
      </c>
    </row>
    <row r="157" spans="1:74" ht="12.75">
      <c r="A157" s="1" t="s">
        <v>1086</v>
      </c>
      <c r="B157" s="4">
        <v>20220040200187</v>
      </c>
      <c r="C157" s="14">
        <v>0.379787</v>
      </c>
      <c r="D157" s="3">
        <v>0</v>
      </c>
      <c r="E157">
        <v>0.38978999</v>
      </c>
      <c r="F157" s="96" t="s">
        <v>1211</v>
      </c>
      <c r="G157" s="120">
        <v>0</v>
      </c>
      <c r="H157" s="3">
        <v>9</v>
      </c>
      <c r="I157" s="3">
        <v>1</v>
      </c>
      <c r="K157" s="11" t="s">
        <v>1211</v>
      </c>
      <c r="L157" s="1" t="s">
        <v>1221</v>
      </c>
      <c r="M157">
        <v>1</v>
      </c>
      <c r="R157">
        <f t="shared" si="30"/>
        <v>1</v>
      </c>
      <c r="S157">
        <f t="shared" si="31"/>
        <v>0</v>
      </c>
      <c r="T157">
        <f t="shared" si="32"/>
        <v>0</v>
      </c>
      <c r="U157">
        <f t="shared" si="33"/>
        <v>0</v>
      </c>
      <c r="V157">
        <f t="shared" si="34"/>
        <v>0</v>
      </c>
      <c r="W157">
        <v>1</v>
      </c>
      <c r="AF157">
        <v>1</v>
      </c>
      <c r="AG157">
        <v>1</v>
      </c>
      <c r="AH157">
        <v>1</v>
      </c>
      <c r="AI157">
        <v>1</v>
      </c>
      <c r="AJ157">
        <v>1</v>
      </c>
      <c r="AK157">
        <v>1</v>
      </c>
      <c r="AL157">
        <f t="shared" si="36"/>
        <v>1</v>
      </c>
      <c r="BV157" s="57" t="str">
        <f t="shared" si="21"/>
        <v>P153</v>
      </c>
    </row>
    <row r="158" spans="1:74" ht="12.75">
      <c r="A158" s="1" t="s">
        <v>1087</v>
      </c>
      <c r="B158" s="4">
        <v>20220040200126</v>
      </c>
      <c r="C158" s="14">
        <v>0.359135</v>
      </c>
      <c r="D158" s="3">
        <v>0</v>
      </c>
      <c r="E158" s="14">
        <v>0.35</v>
      </c>
      <c r="F158" s="96" t="s">
        <v>1211</v>
      </c>
      <c r="G158" s="120">
        <v>0</v>
      </c>
      <c r="H158" s="3">
        <v>1</v>
      </c>
      <c r="I158" s="3">
        <v>1</v>
      </c>
      <c r="L158" s="1" t="s">
        <v>1221</v>
      </c>
      <c r="M158">
        <v>1</v>
      </c>
      <c r="R158">
        <f t="shared" si="30"/>
        <v>1</v>
      </c>
      <c r="S158">
        <f>IF(I159=1,N158,0)</f>
        <v>0</v>
      </c>
      <c r="T158">
        <f t="shared" si="32"/>
        <v>0</v>
      </c>
      <c r="U158">
        <f t="shared" si="33"/>
        <v>0</v>
      </c>
      <c r="V158">
        <f t="shared" si="34"/>
        <v>0</v>
      </c>
      <c r="W158">
        <v>1</v>
      </c>
      <c r="AF158">
        <v>1</v>
      </c>
      <c r="AG158">
        <v>1</v>
      </c>
      <c r="AH158">
        <v>1</v>
      </c>
      <c r="AI158">
        <v>1</v>
      </c>
      <c r="AJ158">
        <v>1</v>
      </c>
      <c r="AK158">
        <v>1</v>
      </c>
      <c r="AL158">
        <f t="shared" si="36"/>
        <v>1</v>
      </c>
      <c r="BV158" s="57" t="str">
        <f t="shared" si="21"/>
        <v>P154</v>
      </c>
    </row>
    <row r="159" spans="1:74" ht="12.75">
      <c r="A159" s="1" t="s">
        <v>1088</v>
      </c>
      <c r="B159" s="4">
        <v>20220040200138</v>
      </c>
      <c r="C159" s="14">
        <v>0.371853</v>
      </c>
      <c r="D159" s="3">
        <v>0</v>
      </c>
      <c r="E159">
        <v>0.43</v>
      </c>
      <c r="F159" s="96" t="s">
        <v>1211</v>
      </c>
      <c r="G159" s="120">
        <v>1</v>
      </c>
      <c r="H159" s="3">
        <v>8</v>
      </c>
      <c r="I159" s="3">
        <v>1</v>
      </c>
      <c r="K159" s="11" t="s">
        <v>1212</v>
      </c>
      <c r="L159" s="1" t="s">
        <v>1221</v>
      </c>
      <c r="M159">
        <v>1</v>
      </c>
      <c r="R159">
        <f t="shared" si="30"/>
        <v>1</v>
      </c>
      <c r="S159">
        <f>IF(I160=1,N159,0)</f>
        <v>0</v>
      </c>
      <c r="T159">
        <f t="shared" si="32"/>
        <v>0</v>
      </c>
      <c r="U159">
        <f t="shared" si="33"/>
        <v>0</v>
      </c>
      <c r="V159">
        <f t="shared" si="34"/>
        <v>0</v>
      </c>
      <c r="W159">
        <v>1</v>
      </c>
      <c r="AF159">
        <v>1</v>
      </c>
      <c r="AG159">
        <v>1</v>
      </c>
      <c r="AH159">
        <v>1</v>
      </c>
      <c r="AI159">
        <v>1</v>
      </c>
      <c r="AJ159">
        <v>1</v>
      </c>
      <c r="AK159">
        <v>1</v>
      </c>
      <c r="AL159">
        <f t="shared" si="36"/>
        <v>1</v>
      </c>
      <c r="BV159" s="57" t="str">
        <f t="shared" si="21"/>
        <v>P155</v>
      </c>
    </row>
    <row r="160" spans="1:74" ht="12.75">
      <c r="A160" s="1" t="s">
        <v>1089</v>
      </c>
      <c r="B160" s="4">
        <v>20220040200122</v>
      </c>
      <c r="C160" s="14">
        <v>0.382743</v>
      </c>
      <c r="D160" s="3">
        <v>0</v>
      </c>
      <c r="E160" s="14">
        <v>0.43</v>
      </c>
      <c r="F160" s="96" t="s">
        <v>1211</v>
      </c>
      <c r="G160" s="120">
        <v>0</v>
      </c>
      <c r="H160" s="3">
        <v>3</v>
      </c>
      <c r="I160" s="3">
        <v>1</v>
      </c>
      <c r="K160" s="11" t="s">
        <v>1211</v>
      </c>
      <c r="L160" s="1" t="s">
        <v>1221</v>
      </c>
      <c r="M160">
        <v>1</v>
      </c>
      <c r="R160">
        <f t="shared" si="30"/>
        <v>1</v>
      </c>
      <c r="S160">
        <f t="shared" si="31"/>
        <v>0</v>
      </c>
      <c r="T160">
        <f t="shared" si="32"/>
        <v>0</v>
      </c>
      <c r="U160">
        <f t="shared" si="33"/>
        <v>0</v>
      </c>
      <c r="V160">
        <f t="shared" si="34"/>
        <v>0</v>
      </c>
      <c r="W160">
        <v>1</v>
      </c>
      <c r="AF160">
        <v>1</v>
      </c>
      <c r="AG160">
        <v>1</v>
      </c>
      <c r="AH160">
        <v>1</v>
      </c>
      <c r="AI160">
        <v>1</v>
      </c>
      <c r="AJ160">
        <v>1</v>
      </c>
      <c r="AK160">
        <v>1</v>
      </c>
      <c r="AL160">
        <f t="shared" si="36"/>
        <v>1</v>
      </c>
      <c r="BV160" s="57" t="str">
        <f t="shared" si="21"/>
        <v>P156</v>
      </c>
    </row>
    <row r="161" spans="1:74" ht="12.75">
      <c r="A161" s="1" t="s">
        <v>1090</v>
      </c>
      <c r="B161" s="4">
        <v>20220040200106</v>
      </c>
      <c r="C161" s="14">
        <v>0.402035</v>
      </c>
      <c r="D161" s="3">
        <v>2</v>
      </c>
      <c r="E161">
        <v>0.6</v>
      </c>
      <c r="F161" s="96" t="s">
        <v>1211</v>
      </c>
      <c r="G161" s="120">
        <v>0</v>
      </c>
      <c r="H161" s="3">
        <v>2</v>
      </c>
      <c r="I161" s="3">
        <v>1</v>
      </c>
      <c r="K161" s="11" t="s">
        <v>1212</v>
      </c>
      <c r="L161" s="84" t="s">
        <v>1076</v>
      </c>
      <c r="N161">
        <v>1</v>
      </c>
      <c r="R161">
        <f t="shared" si="30"/>
        <v>0</v>
      </c>
      <c r="S161">
        <f t="shared" si="31"/>
        <v>1</v>
      </c>
      <c r="T161">
        <f t="shared" si="32"/>
        <v>0</v>
      </c>
      <c r="U161">
        <f t="shared" si="33"/>
        <v>0</v>
      </c>
      <c r="V161">
        <f t="shared" si="34"/>
        <v>0</v>
      </c>
      <c r="Y161">
        <v>1</v>
      </c>
      <c r="AF161">
        <v>1</v>
      </c>
      <c r="AG161">
        <v>1</v>
      </c>
      <c r="AH161">
        <v>1</v>
      </c>
      <c r="AI161">
        <v>1</v>
      </c>
      <c r="AJ161">
        <v>1</v>
      </c>
      <c r="AK161">
        <v>1</v>
      </c>
      <c r="AL161">
        <f t="shared" si="36"/>
        <v>1</v>
      </c>
      <c r="BV161" s="57" t="str">
        <f t="shared" si="21"/>
        <v>P157</v>
      </c>
    </row>
    <row r="162" spans="1:74" ht="12.75">
      <c r="A162" s="1" t="s">
        <v>1091</v>
      </c>
      <c r="B162" s="4">
        <v>20220040200191</v>
      </c>
      <c r="C162" s="14">
        <v>0.353092</v>
      </c>
      <c r="D162" s="3">
        <v>0</v>
      </c>
      <c r="E162" s="14">
        <v>0.4</v>
      </c>
      <c r="F162" s="96" t="s">
        <v>1211</v>
      </c>
      <c r="G162" s="120">
        <v>0</v>
      </c>
      <c r="H162" s="3">
        <v>3</v>
      </c>
      <c r="I162" s="3">
        <v>1</v>
      </c>
      <c r="L162" s="84" t="s">
        <v>1077</v>
      </c>
      <c r="N162">
        <v>1</v>
      </c>
      <c r="R162">
        <f t="shared" si="30"/>
        <v>0</v>
      </c>
      <c r="S162">
        <f t="shared" si="31"/>
        <v>1</v>
      </c>
      <c r="T162">
        <f t="shared" si="32"/>
        <v>0</v>
      </c>
      <c r="U162">
        <f t="shared" si="33"/>
        <v>0</v>
      </c>
      <c r="V162">
        <f t="shared" si="34"/>
        <v>0</v>
      </c>
      <c r="Y162">
        <v>1</v>
      </c>
      <c r="AF162">
        <v>1</v>
      </c>
      <c r="AG162">
        <v>1</v>
      </c>
      <c r="AH162">
        <v>1</v>
      </c>
      <c r="AI162">
        <v>1</v>
      </c>
      <c r="AJ162">
        <v>1</v>
      </c>
      <c r="AK162">
        <v>1</v>
      </c>
      <c r="AL162">
        <f t="shared" si="36"/>
        <v>1</v>
      </c>
      <c r="BV162" s="57" t="str">
        <f t="shared" si="21"/>
        <v>P158</v>
      </c>
    </row>
    <row r="163" spans="1:74" ht="12.75">
      <c r="A163" s="1" t="s">
        <v>1066</v>
      </c>
      <c r="B163" s="4">
        <v>20220040200188</v>
      </c>
      <c r="C163" s="14">
        <v>0.371414</v>
      </c>
      <c r="D163" s="3">
        <v>0</v>
      </c>
      <c r="E163">
        <v>0.38</v>
      </c>
      <c r="F163" s="96" t="s">
        <v>1211</v>
      </c>
      <c r="G163" s="120">
        <v>1</v>
      </c>
      <c r="H163" s="3">
        <v>0</v>
      </c>
      <c r="I163" s="3">
        <v>1</v>
      </c>
      <c r="L163" s="1" t="s">
        <v>1221</v>
      </c>
      <c r="M163">
        <v>1</v>
      </c>
      <c r="R163">
        <f t="shared" si="30"/>
        <v>1</v>
      </c>
      <c r="S163">
        <f t="shared" si="31"/>
        <v>0</v>
      </c>
      <c r="T163">
        <f t="shared" si="32"/>
        <v>0</v>
      </c>
      <c r="U163">
        <f t="shared" si="33"/>
        <v>0</v>
      </c>
      <c r="V163">
        <f t="shared" si="34"/>
        <v>0</v>
      </c>
      <c r="W163">
        <v>1</v>
      </c>
      <c r="AF163">
        <v>1</v>
      </c>
      <c r="AG163">
        <v>1</v>
      </c>
      <c r="AH163">
        <v>1</v>
      </c>
      <c r="AI163">
        <v>1</v>
      </c>
      <c r="AJ163">
        <v>1</v>
      </c>
      <c r="AK163">
        <v>1</v>
      </c>
      <c r="AL163">
        <f t="shared" si="36"/>
        <v>1</v>
      </c>
      <c r="BV163" s="57" t="str">
        <f t="shared" si="21"/>
        <v>P159</v>
      </c>
    </row>
    <row r="164" spans="1:74" ht="12.75">
      <c r="A164" s="1" t="s">
        <v>1067</v>
      </c>
      <c r="B164" s="4">
        <v>20220040200131</v>
      </c>
      <c r="C164" s="14">
        <v>0.309982</v>
      </c>
      <c r="D164" s="3">
        <v>0</v>
      </c>
      <c r="E164" s="14">
        <v>0.43</v>
      </c>
      <c r="F164" s="96" t="s">
        <v>1211</v>
      </c>
      <c r="G164" s="120">
        <v>1</v>
      </c>
      <c r="H164" s="3">
        <v>0</v>
      </c>
      <c r="I164" s="3">
        <v>1</v>
      </c>
      <c r="L164" s="1" t="s">
        <v>1221</v>
      </c>
      <c r="M164">
        <v>1</v>
      </c>
      <c r="R164">
        <f t="shared" si="30"/>
        <v>1</v>
      </c>
      <c r="S164">
        <f t="shared" si="31"/>
        <v>0</v>
      </c>
      <c r="T164">
        <f t="shared" si="32"/>
        <v>0</v>
      </c>
      <c r="U164">
        <f t="shared" si="33"/>
        <v>0</v>
      </c>
      <c r="V164">
        <f t="shared" si="34"/>
        <v>0</v>
      </c>
      <c r="W164">
        <v>1</v>
      </c>
      <c r="AF164">
        <v>1</v>
      </c>
      <c r="AG164">
        <v>1</v>
      </c>
      <c r="AH164">
        <v>1</v>
      </c>
      <c r="AI164">
        <v>1</v>
      </c>
      <c r="AJ164">
        <v>1</v>
      </c>
      <c r="AK164">
        <v>1</v>
      </c>
      <c r="AL164">
        <f t="shared" si="36"/>
        <v>1</v>
      </c>
      <c r="BV164" s="57" t="str">
        <f t="shared" si="21"/>
        <v>P160</v>
      </c>
    </row>
    <row r="165" spans="1:74" ht="187.5" customHeight="1">
      <c r="A165" s="7" t="s">
        <v>1134</v>
      </c>
      <c r="B165" s="7" t="s">
        <v>1201</v>
      </c>
      <c r="C165" s="8" t="s">
        <v>1238</v>
      </c>
      <c r="D165" s="58" t="s">
        <v>1133</v>
      </c>
      <c r="E165" s="6" t="s">
        <v>1239</v>
      </c>
      <c r="F165" s="8" t="s">
        <v>1213</v>
      </c>
      <c r="G165" s="8" t="str">
        <f>G124</f>
        <v>No. rebonded</v>
      </c>
      <c r="H165" s="6" t="s">
        <v>1202</v>
      </c>
      <c r="I165" s="8" t="s">
        <v>1203</v>
      </c>
      <c r="J165" s="6" t="s">
        <v>1204</v>
      </c>
      <c r="K165" s="6" t="s">
        <v>1205</v>
      </c>
      <c r="L165" s="9" t="s">
        <v>1135</v>
      </c>
      <c r="M165" s="6" t="s">
        <v>1206</v>
      </c>
      <c r="N165" s="6" t="s">
        <v>1207</v>
      </c>
      <c r="O165" s="6" t="s">
        <v>1208</v>
      </c>
      <c r="P165" s="6" t="s">
        <v>1184</v>
      </c>
      <c r="Q165" s="6" t="s">
        <v>1209</v>
      </c>
      <c r="R165" s="6" t="s">
        <v>1195</v>
      </c>
      <c r="S165" s="6" t="s">
        <v>1196</v>
      </c>
      <c r="T165" s="6" t="s">
        <v>1197</v>
      </c>
      <c r="U165" s="6" t="s">
        <v>1199</v>
      </c>
      <c r="V165" s="6" t="s">
        <v>1198</v>
      </c>
      <c r="W165" s="6" t="s">
        <v>1324</v>
      </c>
      <c r="X165" s="6" t="s">
        <v>1325</v>
      </c>
      <c r="Y165" s="6" t="s">
        <v>1326</v>
      </c>
      <c r="Z165" s="6" t="s">
        <v>1327</v>
      </c>
      <c r="AA165" s="6" t="s">
        <v>1328</v>
      </c>
      <c r="AB165" s="6" t="s">
        <v>1329</v>
      </c>
      <c r="AC165" s="6" t="s">
        <v>1330</v>
      </c>
      <c r="AD165" s="6" t="s">
        <v>1331</v>
      </c>
      <c r="AE165" s="6" t="s">
        <v>1332</v>
      </c>
      <c r="AF165" s="6" t="s">
        <v>1359</v>
      </c>
      <c r="AG165" s="6" t="s">
        <v>1360</v>
      </c>
      <c r="AH165" s="6" t="s">
        <v>1362</v>
      </c>
      <c r="AI165" s="6" t="s">
        <v>1361</v>
      </c>
      <c r="AJ165" s="6" t="s">
        <v>1363</v>
      </c>
      <c r="AK165" s="6" t="s">
        <v>1365</v>
      </c>
      <c r="AL165" s="6" t="s">
        <v>1364</v>
      </c>
      <c r="AM165" s="6" t="s">
        <v>1338</v>
      </c>
      <c r="AN165" s="6" t="s">
        <v>1339</v>
      </c>
      <c r="AO165" s="6" t="s">
        <v>1340</v>
      </c>
      <c r="AP165" s="6" t="s">
        <v>1341</v>
      </c>
      <c r="AQ165" s="6" t="s">
        <v>1342</v>
      </c>
      <c r="AR165" s="6" t="s">
        <v>1343</v>
      </c>
      <c r="AS165" s="6" t="s">
        <v>1344</v>
      </c>
      <c r="AT165" s="46" t="s">
        <v>1097</v>
      </c>
      <c r="AU165" s="46" t="s">
        <v>1366</v>
      </c>
      <c r="AV165" s="46" t="s">
        <v>1367</v>
      </c>
      <c r="AW165" s="46" t="s">
        <v>1098</v>
      </c>
      <c r="AX165" s="46" t="s">
        <v>1099</v>
      </c>
      <c r="AY165" s="46" t="s">
        <v>1100</v>
      </c>
      <c r="AZ165" s="46" t="s">
        <v>1101</v>
      </c>
      <c r="BA165" s="46" t="s">
        <v>1102</v>
      </c>
      <c r="BB165" s="47" t="s">
        <v>1103</v>
      </c>
      <c r="BC165" s="48" t="s">
        <v>1104</v>
      </c>
      <c r="BD165" s="49" t="s">
        <v>1105</v>
      </c>
      <c r="BE165" s="49" t="s">
        <v>1106</v>
      </c>
      <c r="BF165" s="49" t="s">
        <v>1107</v>
      </c>
      <c r="BG165" s="49" t="s">
        <v>1108</v>
      </c>
      <c r="BH165" s="49" t="str">
        <f>BH124</f>
        <v>replacing further visual inspe</v>
      </c>
      <c r="BI165" s="49" t="str">
        <f>BI124</f>
        <v>replacing cleaning</v>
      </c>
      <c r="BJ165" s="50" t="s">
        <v>1109</v>
      </c>
      <c r="BK165" s="122" t="s">
        <v>1368</v>
      </c>
      <c r="BL165" s="122" t="s">
        <v>1369</v>
      </c>
      <c r="BM165" s="122" t="s">
        <v>1370</v>
      </c>
      <c r="BN165" s="122" t="s">
        <v>1371</v>
      </c>
      <c r="BO165" s="122" t="s">
        <v>1372</v>
      </c>
      <c r="BP165" s="122" t="s">
        <v>1373</v>
      </c>
      <c r="BQ165" s="122" t="s">
        <v>1374</v>
      </c>
      <c r="BR165" s="122" t="s">
        <v>1375</v>
      </c>
      <c r="BS165" s="122" t="s">
        <v>1376</v>
      </c>
      <c r="BT165" s="122" t="s">
        <v>1377</v>
      </c>
      <c r="BU165" s="122" t="s">
        <v>1378</v>
      </c>
      <c r="BV165" s="57"/>
    </row>
    <row r="166" spans="1:74" ht="12.75">
      <c r="A166" s="1" t="s">
        <v>1068</v>
      </c>
      <c r="B166" s="4">
        <v>20220040200193</v>
      </c>
      <c r="C166" s="14">
        <v>0.32</v>
      </c>
      <c r="D166" s="3">
        <v>0</v>
      </c>
      <c r="E166">
        <v>0.45</v>
      </c>
      <c r="F166" s="96" t="s">
        <v>1211</v>
      </c>
      <c r="G166" s="120">
        <v>0</v>
      </c>
      <c r="H166" s="3">
        <v>7</v>
      </c>
      <c r="I166" s="3">
        <v>1</v>
      </c>
      <c r="L166" s="1" t="s">
        <v>1221</v>
      </c>
      <c r="M166">
        <v>1</v>
      </c>
      <c r="R166">
        <f>IF(I166=1,M166,0)</f>
        <v>1</v>
      </c>
      <c r="S166">
        <f>IF(I166=1,N166,0)</f>
        <v>0</v>
      </c>
      <c r="T166">
        <f t="shared" si="32"/>
        <v>0</v>
      </c>
      <c r="U166">
        <f t="shared" si="33"/>
        <v>0</v>
      </c>
      <c r="V166">
        <f t="shared" si="34"/>
        <v>0</v>
      </c>
      <c r="W166">
        <v>1</v>
      </c>
      <c r="AF166">
        <v>1</v>
      </c>
      <c r="AG166">
        <v>1</v>
      </c>
      <c r="AH166">
        <v>1</v>
      </c>
      <c r="AI166">
        <v>1</v>
      </c>
      <c r="AJ166">
        <f>IF(E166&gt;0,1,0)</f>
        <v>1</v>
      </c>
      <c r="AK166">
        <v>1</v>
      </c>
      <c r="AL166">
        <f t="shared" si="36"/>
        <v>1</v>
      </c>
      <c r="BV166" s="57" t="str">
        <f t="shared" si="21"/>
        <v>P161</v>
      </c>
    </row>
    <row r="167" spans="1:74" ht="12.75">
      <c r="A167" s="1" t="s">
        <v>1069</v>
      </c>
      <c r="B167" s="4">
        <v>20220040200161</v>
      </c>
      <c r="C167" s="14">
        <v>0.3</v>
      </c>
      <c r="D167" s="3">
        <v>0</v>
      </c>
      <c r="E167">
        <v>0.35</v>
      </c>
      <c r="F167" s="96" t="s">
        <v>1211</v>
      </c>
      <c r="G167" s="120">
        <v>0</v>
      </c>
      <c r="H167" s="3">
        <v>4</v>
      </c>
      <c r="I167" s="3">
        <v>1</v>
      </c>
      <c r="L167" s="1" t="s">
        <v>1221</v>
      </c>
      <c r="M167">
        <v>1</v>
      </c>
      <c r="R167">
        <f aca="true" t="shared" si="37" ref="R167:R191">IF(I167=1,M167,0)</f>
        <v>1</v>
      </c>
      <c r="S167">
        <f aca="true" t="shared" si="38" ref="S167:S191">IF(I167=1,N167,0)</f>
        <v>0</v>
      </c>
      <c r="T167">
        <f t="shared" si="32"/>
        <v>0</v>
      </c>
      <c r="U167">
        <f t="shared" si="33"/>
        <v>0</v>
      </c>
      <c r="V167">
        <f t="shared" si="34"/>
        <v>0</v>
      </c>
      <c r="W167">
        <v>1</v>
      </c>
      <c r="AF167">
        <v>1</v>
      </c>
      <c r="AG167">
        <v>1</v>
      </c>
      <c r="AH167">
        <v>1</v>
      </c>
      <c r="AI167">
        <v>1</v>
      </c>
      <c r="AJ167">
        <f aca="true" t="shared" si="39" ref="AJ167:AJ203">IF(E167&gt;0,1,0)</f>
        <v>1</v>
      </c>
      <c r="AK167">
        <v>1</v>
      </c>
      <c r="AL167">
        <f t="shared" si="36"/>
        <v>1</v>
      </c>
      <c r="BV167" s="57" t="str">
        <f t="shared" si="21"/>
        <v>P162</v>
      </c>
    </row>
    <row r="168" spans="1:74" ht="12.75">
      <c r="A168" s="1" t="s">
        <v>1070</v>
      </c>
      <c r="B168" s="4">
        <v>20220040200169</v>
      </c>
      <c r="C168" s="14">
        <v>0.36</v>
      </c>
      <c r="D168" s="3">
        <v>0</v>
      </c>
      <c r="E168">
        <v>0.43</v>
      </c>
      <c r="F168" s="96" t="s">
        <v>1211</v>
      </c>
      <c r="G168" s="120">
        <v>1</v>
      </c>
      <c r="H168" s="3">
        <v>0</v>
      </c>
      <c r="I168" s="3">
        <v>1</v>
      </c>
      <c r="L168" s="1" t="s">
        <v>1221</v>
      </c>
      <c r="M168">
        <v>1</v>
      </c>
      <c r="R168">
        <f t="shared" si="37"/>
        <v>1</v>
      </c>
      <c r="S168">
        <f t="shared" si="38"/>
        <v>0</v>
      </c>
      <c r="T168">
        <f t="shared" si="32"/>
        <v>0</v>
      </c>
      <c r="U168">
        <f t="shared" si="33"/>
        <v>0</v>
      </c>
      <c r="V168">
        <f t="shared" si="34"/>
        <v>0</v>
      </c>
      <c r="X168">
        <v>1</v>
      </c>
      <c r="AF168">
        <v>1</v>
      </c>
      <c r="AG168">
        <v>1</v>
      </c>
      <c r="AH168">
        <v>1</v>
      </c>
      <c r="AI168">
        <v>1</v>
      </c>
      <c r="AJ168">
        <f t="shared" si="39"/>
        <v>1</v>
      </c>
      <c r="AK168">
        <v>1</v>
      </c>
      <c r="AL168">
        <f t="shared" si="36"/>
        <v>1</v>
      </c>
      <c r="AQ168">
        <v>1</v>
      </c>
      <c r="BV168" s="57" t="str">
        <f t="shared" si="21"/>
        <v>P163</v>
      </c>
    </row>
    <row r="169" spans="1:74" ht="12.75">
      <c r="A169" s="1" t="s">
        <v>1071</v>
      </c>
      <c r="B169" s="4">
        <v>20220040200202</v>
      </c>
      <c r="C169" s="14">
        <v>0.331223</v>
      </c>
      <c r="D169" s="3">
        <v>0</v>
      </c>
      <c r="E169">
        <v>0.6</v>
      </c>
      <c r="F169" s="96" t="s">
        <v>1211</v>
      </c>
      <c r="G169" s="120">
        <v>0</v>
      </c>
      <c r="H169" s="3">
        <v>7</v>
      </c>
      <c r="I169" s="3">
        <v>1</v>
      </c>
      <c r="L169" s="1" t="s">
        <v>1221</v>
      </c>
      <c r="M169">
        <v>1</v>
      </c>
      <c r="R169">
        <f t="shared" si="37"/>
        <v>1</v>
      </c>
      <c r="S169">
        <f t="shared" si="38"/>
        <v>0</v>
      </c>
      <c r="T169">
        <f t="shared" si="32"/>
        <v>0</v>
      </c>
      <c r="U169">
        <f t="shared" si="33"/>
        <v>0</v>
      </c>
      <c r="V169">
        <f t="shared" si="34"/>
        <v>0</v>
      </c>
      <c r="W169">
        <v>1</v>
      </c>
      <c r="AF169">
        <v>1</v>
      </c>
      <c r="AG169">
        <v>1</v>
      </c>
      <c r="AH169">
        <v>1</v>
      </c>
      <c r="AI169">
        <v>1</v>
      </c>
      <c r="AJ169">
        <f t="shared" si="39"/>
        <v>1</v>
      </c>
      <c r="AK169">
        <v>1</v>
      </c>
      <c r="AL169">
        <f t="shared" si="36"/>
        <v>1</v>
      </c>
      <c r="BV169" s="57" t="str">
        <f t="shared" si="21"/>
        <v>P164</v>
      </c>
    </row>
    <row r="170" spans="1:74" ht="12.75">
      <c r="A170" s="1" t="s">
        <v>1072</v>
      </c>
      <c r="B170" s="4">
        <v>20220040200203</v>
      </c>
      <c r="C170" s="14">
        <v>0.398969</v>
      </c>
      <c r="D170" s="3">
        <v>0</v>
      </c>
      <c r="E170" s="14">
        <v>0.77611003</v>
      </c>
      <c r="F170" s="96" t="s">
        <v>1211</v>
      </c>
      <c r="G170" s="120">
        <v>0</v>
      </c>
      <c r="H170" s="3">
        <v>3</v>
      </c>
      <c r="I170" s="3">
        <v>1</v>
      </c>
      <c r="K170" s="11" t="s">
        <v>1212</v>
      </c>
      <c r="L170" s="1" t="s">
        <v>1221</v>
      </c>
      <c r="M170">
        <v>1</v>
      </c>
      <c r="R170">
        <f t="shared" si="37"/>
        <v>1</v>
      </c>
      <c r="S170">
        <f t="shared" si="38"/>
        <v>0</v>
      </c>
      <c r="T170">
        <f t="shared" si="32"/>
        <v>0</v>
      </c>
      <c r="U170">
        <f t="shared" si="33"/>
        <v>0</v>
      </c>
      <c r="V170">
        <f t="shared" si="34"/>
        <v>0</v>
      </c>
      <c r="W170">
        <v>1</v>
      </c>
      <c r="AF170">
        <v>1</v>
      </c>
      <c r="AG170">
        <v>1</v>
      </c>
      <c r="AH170">
        <v>1</v>
      </c>
      <c r="AI170">
        <v>1</v>
      </c>
      <c r="AJ170">
        <f t="shared" si="39"/>
        <v>1</v>
      </c>
      <c r="AK170">
        <v>1</v>
      </c>
      <c r="AL170">
        <f t="shared" si="36"/>
        <v>1</v>
      </c>
      <c r="BV170" s="57" t="str">
        <f t="shared" si="21"/>
        <v>P165</v>
      </c>
    </row>
    <row r="171" spans="1:74" ht="12.75">
      <c r="A171" s="1" t="s">
        <v>1073</v>
      </c>
      <c r="B171" s="4">
        <v>20220040200204</v>
      </c>
      <c r="C171" s="14">
        <v>0.370456</v>
      </c>
      <c r="D171" s="3">
        <v>0</v>
      </c>
      <c r="E171" s="14">
        <v>1.10803001</v>
      </c>
      <c r="F171" s="96" t="s">
        <v>1212</v>
      </c>
      <c r="G171" s="120">
        <v>0</v>
      </c>
      <c r="H171" s="3">
        <v>2</v>
      </c>
      <c r="I171" s="3">
        <v>1</v>
      </c>
      <c r="K171" s="11" t="s">
        <v>1212</v>
      </c>
      <c r="L171" s="1" t="s">
        <v>1221</v>
      </c>
      <c r="M171">
        <v>1</v>
      </c>
      <c r="R171">
        <f t="shared" si="37"/>
        <v>1</v>
      </c>
      <c r="S171">
        <f t="shared" si="38"/>
        <v>0</v>
      </c>
      <c r="T171">
        <f t="shared" si="32"/>
        <v>0</v>
      </c>
      <c r="U171">
        <f t="shared" si="33"/>
        <v>0</v>
      </c>
      <c r="V171">
        <f t="shared" si="34"/>
        <v>0</v>
      </c>
      <c r="W171">
        <v>1</v>
      </c>
      <c r="AF171">
        <v>1</v>
      </c>
      <c r="AG171">
        <v>1</v>
      </c>
      <c r="AH171">
        <v>1</v>
      </c>
      <c r="AI171">
        <v>1</v>
      </c>
      <c r="AJ171">
        <f t="shared" si="39"/>
        <v>1</v>
      </c>
      <c r="AK171">
        <v>1</v>
      </c>
      <c r="AL171">
        <f t="shared" si="36"/>
        <v>1</v>
      </c>
      <c r="BV171" s="57" t="str">
        <f t="shared" si="21"/>
        <v>P166</v>
      </c>
    </row>
    <row r="172" spans="1:74" ht="12.75">
      <c r="A172" s="1" t="s">
        <v>1074</v>
      </c>
      <c r="B172" s="4">
        <v>20220040200059</v>
      </c>
      <c r="C172" s="14">
        <v>0.405254</v>
      </c>
      <c r="D172" s="3">
        <v>0</v>
      </c>
      <c r="E172" s="14">
        <v>0.50913002</v>
      </c>
      <c r="F172" s="96" t="s">
        <v>1211</v>
      </c>
      <c r="G172" s="120">
        <v>0</v>
      </c>
      <c r="H172" s="3">
        <v>2</v>
      </c>
      <c r="I172" s="3">
        <v>1</v>
      </c>
      <c r="K172" s="11" t="s">
        <v>1211</v>
      </c>
      <c r="L172" s="1" t="s">
        <v>1221</v>
      </c>
      <c r="M172">
        <v>1</v>
      </c>
      <c r="R172">
        <f t="shared" si="37"/>
        <v>1</v>
      </c>
      <c r="S172">
        <f t="shared" si="38"/>
        <v>0</v>
      </c>
      <c r="T172">
        <f t="shared" si="32"/>
        <v>0</v>
      </c>
      <c r="U172">
        <f t="shared" si="33"/>
        <v>0</v>
      </c>
      <c r="V172">
        <f t="shared" si="34"/>
        <v>0</v>
      </c>
      <c r="X172">
        <v>1</v>
      </c>
      <c r="AF172">
        <v>1</v>
      </c>
      <c r="AG172">
        <v>1</v>
      </c>
      <c r="AH172">
        <v>1</v>
      </c>
      <c r="AI172">
        <v>1</v>
      </c>
      <c r="AJ172">
        <f t="shared" si="39"/>
        <v>1</v>
      </c>
      <c r="AK172">
        <v>1</v>
      </c>
      <c r="AL172">
        <f t="shared" si="36"/>
        <v>1</v>
      </c>
      <c r="AQ172">
        <v>1</v>
      </c>
      <c r="BV172" s="57" t="str">
        <f t="shared" si="21"/>
        <v>P167</v>
      </c>
    </row>
    <row r="173" spans="1:74" ht="12.75">
      <c r="A173" s="77" t="s">
        <v>1044</v>
      </c>
      <c r="B173" s="136">
        <v>20220040200195</v>
      </c>
      <c r="C173" s="83">
        <v>0.531905</v>
      </c>
      <c r="D173" s="81">
        <v>1</v>
      </c>
      <c r="E173" s="76"/>
      <c r="F173" s="108"/>
      <c r="G173" s="108"/>
      <c r="H173" s="76"/>
      <c r="I173" s="76"/>
      <c r="J173" s="76"/>
      <c r="K173" s="80"/>
      <c r="L173" s="77" t="s">
        <v>1043</v>
      </c>
      <c r="M173" s="76"/>
      <c r="N173" s="76"/>
      <c r="O173" s="76"/>
      <c r="P173" s="76">
        <v>1</v>
      </c>
      <c r="R173">
        <f t="shared" si="37"/>
        <v>0</v>
      </c>
      <c r="S173">
        <f t="shared" si="38"/>
        <v>0</v>
      </c>
      <c r="T173">
        <f t="shared" si="32"/>
        <v>0</v>
      </c>
      <c r="U173">
        <f t="shared" si="33"/>
        <v>1</v>
      </c>
      <c r="V173">
        <f t="shared" si="34"/>
        <v>0</v>
      </c>
      <c r="AD173">
        <v>1</v>
      </c>
      <c r="AF173">
        <v>1</v>
      </c>
      <c r="AG173">
        <v>1</v>
      </c>
      <c r="AH173">
        <v>1</v>
      </c>
      <c r="AI173">
        <v>1</v>
      </c>
      <c r="AJ173">
        <f t="shared" si="39"/>
        <v>0</v>
      </c>
      <c r="AK173">
        <v>1</v>
      </c>
      <c r="AL173">
        <v>1</v>
      </c>
      <c r="BP173">
        <v>1</v>
      </c>
      <c r="BV173" s="57" t="str">
        <f t="shared" si="21"/>
        <v>P168</v>
      </c>
    </row>
    <row r="174" spans="1:74" ht="12.75">
      <c r="A174" s="1" t="s">
        <v>1045</v>
      </c>
      <c r="B174" s="4">
        <v>20220040200196</v>
      </c>
      <c r="C174" s="14">
        <v>0.46046001</v>
      </c>
      <c r="D174" s="3">
        <v>0</v>
      </c>
      <c r="E174" s="14">
        <v>0.6</v>
      </c>
      <c r="F174" s="96" t="s">
        <v>1211</v>
      </c>
      <c r="G174" s="120">
        <v>0</v>
      </c>
      <c r="H174" s="3">
        <v>0</v>
      </c>
      <c r="L174" s="1" t="s">
        <v>1221</v>
      </c>
      <c r="M174">
        <v>1</v>
      </c>
      <c r="R174">
        <f t="shared" si="37"/>
        <v>0</v>
      </c>
      <c r="S174">
        <f t="shared" si="38"/>
        <v>0</v>
      </c>
      <c r="T174">
        <f t="shared" si="32"/>
        <v>0</v>
      </c>
      <c r="U174">
        <f t="shared" si="33"/>
        <v>0</v>
      </c>
      <c r="V174">
        <f t="shared" si="34"/>
        <v>0</v>
      </c>
      <c r="AF174">
        <v>1</v>
      </c>
      <c r="AG174">
        <v>1</v>
      </c>
      <c r="AH174">
        <v>1</v>
      </c>
      <c r="AI174">
        <f aca="true" t="shared" si="40" ref="AI174:AI184">IF(E174&gt;0,1,0)</f>
        <v>1</v>
      </c>
      <c r="AJ174">
        <f t="shared" si="39"/>
        <v>1</v>
      </c>
      <c r="AK174">
        <v>1</v>
      </c>
      <c r="AL174">
        <f t="shared" si="36"/>
        <v>0</v>
      </c>
      <c r="BV174" s="57" t="str">
        <f t="shared" si="21"/>
        <v>P169</v>
      </c>
    </row>
    <row r="175" spans="1:74" ht="12.75">
      <c r="A175" s="77" t="s">
        <v>1046</v>
      </c>
      <c r="B175" s="85">
        <v>20220040200198</v>
      </c>
      <c r="C175" s="83">
        <v>0.387866</v>
      </c>
      <c r="D175" s="81">
        <v>0</v>
      </c>
      <c r="E175" s="170" t="s">
        <v>1230</v>
      </c>
      <c r="F175" s="108"/>
      <c r="G175" s="108"/>
      <c r="H175" s="76"/>
      <c r="I175" s="76"/>
      <c r="J175" s="76"/>
      <c r="K175" s="80"/>
      <c r="L175" s="82" t="s">
        <v>1024</v>
      </c>
      <c r="M175" s="76"/>
      <c r="N175" s="76"/>
      <c r="O175" s="76">
        <v>1</v>
      </c>
      <c r="R175">
        <f t="shared" si="37"/>
        <v>0</v>
      </c>
      <c r="S175">
        <f t="shared" si="38"/>
        <v>0</v>
      </c>
      <c r="T175">
        <f t="shared" si="32"/>
        <v>1</v>
      </c>
      <c r="U175">
        <f t="shared" si="33"/>
        <v>0</v>
      </c>
      <c r="V175">
        <f t="shared" si="34"/>
        <v>0</v>
      </c>
      <c r="AB175">
        <v>1</v>
      </c>
      <c r="AF175">
        <v>1</v>
      </c>
      <c r="AG175">
        <v>1</v>
      </c>
      <c r="AH175">
        <v>1</v>
      </c>
      <c r="AI175">
        <f t="shared" si="40"/>
        <v>1</v>
      </c>
      <c r="AJ175">
        <f t="shared" si="39"/>
        <v>1</v>
      </c>
      <c r="AK175">
        <v>1</v>
      </c>
      <c r="AL175">
        <f t="shared" si="36"/>
        <v>0</v>
      </c>
      <c r="AW175">
        <v>1</v>
      </c>
      <c r="BV175" s="57" t="str">
        <f t="shared" si="21"/>
        <v>P170</v>
      </c>
    </row>
    <row r="176" spans="1:74" ht="12.75">
      <c r="A176" s="1" t="s">
        <v>1047</v>
      </c>
      <c r="B176" s="4">
        <v>20220040200201</v>
      </c>
      <c r="C176" s="14">
        <v>0.348444</v>
      </c>
      <c r="D176" s="3">
        <v>0</v>
      </c>
      <c r="E176" s="14">
        <v>0.49462</v>
      </c>
      <c r="F176" s="96" t="s">
        <v>1211</v>
      </c>
      <c r="G176" s="96">
        <v>0</v>
      </c>
      <c r="H176" s="3">
        <v>0</v>
      </c>
      <c r="I176">
        <v>1</v>
      </c>
      <c r="L176" s="84" t="s">
        <v>1054</v>
      </c>
      <c r="N176">
        <v>1</v>
      </c>
      <c r="R176">
        <f t="shared" si="37"/>
        <v>0</v>
      </c>
      <c r="S176">
        <f t="shared" si="38"/>
        <v>1</v>
      </c>
      <c r="T176">
        <f t="shared" si="32"/>
        <v>0</v>
      </c>
      <c r="U176">
        <f t="shared" si="33"/>
        <v>0</v>
      </c>
      <c r="V176">
        <f t="shared" si="34"/>
        <v>0</v>
      </c>
      <c r="Y176">
        <v>1</v>
      </c>
      <c r="AF176">
        <v>1</v>
      </c>
      <c r="AG176">
        <v>1</v>
      </c>
      <c r="AH176">
        <v>1</v>
      </c>
      <c r="AI176">
        <f t="shared" si="40"/>
        <v>1</v>
      </c>
      <c r="AJ176">
        <f t="shared" si="39"/>
        <v>1</v>
      </c>
      <c r="AK176">
        <v>1</v>
      </c>
      <c r="AL176">
        <f t="shared" si="36"/>
        <v>1</v>
      </c>
      <c r="BV176" s="57" t="str">
        <f t="shared" si="21"/>
        <v>P171</v>
      </c>
    </row>
    <row r="177" spans="1:74" ht="12.75">
      <c r="A177" s="1" t="s">
        <v>1048</v>
      </c>
      <c r="B177" s="4">
        <v>20220040200207</v>
      </c>
      <c r="C177" s="14">
        <v>0.44</v>
      </c>
      <c r="D177" s="3">
        <v>0</v>
      </c>
      <c r="E177" s="14">
        <v>0.55230998</v>
      </c>
      <c r="F177" s="96" t="s">
        <v>1211</v>
      </c>
      <c r="G177" s="96">
        <v>0</v>
      </c>
      <c r="H177" s="51">
        <v>3</v>
      </c>
      <c r="I177">
        <v>1</v>
      </c>
      <c r="K177" s="11" t="s">
        <v>1211</v>
      </c>
      <c r="L177" s="1" t="s">
        <v>1221</v>
      </c>
      <c r="M177">
        <v>1</v>
      </c>
      <c r="R177">
        <f t="shared" si="37"/>
        <v>1</v>
      </c>
      <c r="S177">
        <f t="shared" si="38"/>
        <v>0</v>
      </c>
      <c r="T177">
        <f t="shared" si="32"/>
        <v>0</v>
      </c>
      <c r="U177">
        <f t="shared" si="33"/>
        <v>0</v>
      </c>
      <c r="V177">
        <f t="shared" si="34"/>
        <v>0</v>
      </c>
      <c r="W177">
        <v>1</v>
      </c>
      <c r="AF177">
        <v>1</v>
      </c>
      <c r="AG177">
        <v>1</v>
      </c>
      <c r="AH177">
        <v>1</v>
      </c>
      <c r="AI177">
        <f t="shared" si="40"/>
        <v>1</v>
      </c>
      <c r="AJ177">
        <f t="shared" si="39"/>
        <v>1</v>
      </c>
      <c r="AK177">
        <v>1</v>
      </c>
      <c r="AL177">
        <f t="shared" si="36"/>
        <v>1</v>
      </c>
      <c r="BV177" s="57" t="str">
        <f t="shared" si="21"/>
        <v>P172</v>
      </c>
    </row>
    <row r="178" spans="1:74" ht="12.75">
      <c r="A178" s="1" t="s">
        <v>1049</v>
      </c>
      <c r="B178" s="4">
        <v>20220040200199</v>
      </c>
      <c r="C178" s="14">
        <v>0.399947</v>
      </c>
      <c r="D178" s="3">
        <v>0</v>
      </c>
      <c r="E178" s="14">
        <v>0.77562999</v>
      </c>
      <c r="F178" s="96" t="s">
        <v>1211</v>
      </c>
      <c r="G178" s="96">
        <v>2</v>
      </c>
      <c r="H178">
        <v>7</v>
      </c>
      <c r="I178">
        <v>1</v>
      </c>
      <c r="K178" s="11" t="s">
        <v>1211</v>
      </c>
      <c r="L178" s="1" t="s">
        <v>1221</v>
      </c>
      <c r="M178">
        <v>1</v>
      </c>
      <c r="R178">
        <f t="shared" si="37"/>
        <v>1</v>
      </c>
      <c r="S178">
        <f t="shared" si="38"/>
        <v>0</v>
      </c>
      <c r="T178">
        <f t="shared" si="32"/>
        <v>0</v>
      </c>
      <c r="U178">
        <f t="shared" si="33"/>
        <v>0</v>
      </c>
      <c r="V178">
        <f t="shared" si="34"/>
        <v>0</v>
      </c>
      <c r="W178">
        <v>1</v>
      </c>
      <c r="AF178">
        <v>1</v>
      </c>
      <c r="AG178">
        <v>1</v>
      </c>
      <c r="AH178">
        <v>1</v>
      </c>
      <c r="AI178">
        <f t="shared" si="40"/>
        <v>1</v>
      </c>
      <c r="AJ178">
        <f t="shared" si="39"/>
        <v>1</v>
      </c>
      <c r="AK178">
        <v>1</v>
      </c>
      <c r="AL178">
        <f t="shared" si="36"/>
        <v>1</v>
      </c>
      <c r="BV178" s="57" t="str">
        <f t="shared" si="21"/>
        <v>P173</v>
      </c>
    </row>
    <row r="179" spans="1:74" ht="12.75">
      <c r="A179" s="110" t="s">
        <v>1050</v>
      </c>
      <c r="B179" s="115" t="s">
        <v>1183</v>
      </c>
      <c r="C179" s="135" t="s">
        <v>1230</v>
      </c>
      <c r="D179" s="113">
        <v>1</v>
      </c>
      <c r="E179" s="14"/>
      <c r="F179" s="134"/>
      <c r="G179" s="134"/>
      <c r="H179" s="115"/>
      <c r="I179" s="115"/>
      <c r="J179" s="115"/>
      <c r="K179" s="116"/>
      <c r="L179" s="110" t="s">
        <v>1221</v>
      </c>
      <c r="M179" s="115"/>
      <c r="N179" s="115"/>
      <c r="O179" s="115">
        <v>1</v>
      </c>
      <c r="R179">
        <f t="shared" si="37"/>
        <v>0</v>
      </c>
      <c r="S179">
        <f t="shared" si="38"/>
        <v>0</v>
      </c>
      <c r="T179">
        <f t="shared" si="32"/>
        <v>1</v>
      </c>
      <c r="U179">
        <f t="shared" si="33"/>
        <v>0</v>
      </c>
      <c r="V179">
        <f t="shared" si="34"/>
        <v>0</v>
      </c>
      <c r="AA179">
        <v>1</v>
      </c>
      <c r="AF179">
        <v>1</v>
      </c>
      <c r="AG179">
        <v>1</v>
      </c>
      <c r="AH179">
        <v>1</v>
      </c>
      <c r="AI179">
        <f t="shared" si="40"/>
        <v>0</v>
      </c>
      <c r="AJ179">
        <f t="shared" si="39"/>
        <v>0</v>
      </c>
      <c r="AK179">
        <v>1</v>
      </c>
      <c r="AL179">
        <f t="shared" si="36"/>
        <v>0</v>
      </c>
      <c r="BB179">
        <v>1</v>
      </c>
      <c r="BV179" s="57" t="str">
        <f t="shared" si="21"/>
        <v>P174</v>
      </c>
    </row>
    <row r="180" spans="1:74" ht="12.75">
      <c r="A180" s="1" t="s">
        <v>1051</v>
      </c>
      <c r="B180" s="4">
        <v>20220040200108</v>
      </c>
      <c r="C180" s="14">
        <v>0.385327</v>
      </c>
      <c r="D180" s="3">
        <v>0</v>
      </c>
      <c r="E180" s="14">
        <v>0.49943998</v>
      </c>
      <c r="F180" s="96" t="s">
        <v>1211</v>
      </c>
      <c r="G180" s="96">
        <v>0</v>
      </c>
      <c r="L180" s="84" t="s">
        <v>1381</v>
      </c>
      <c r="N180">
        <v>1</v>
      </c>
      <c r="R180">
        <f t="shared" si="37"/>
        <v>0</v>
      </c>
      <c r="S180">
        <f t="shared" si="38"/>
        <v>0</v>
      </c>
      <c r="T180">
        <f t="shared" si="32"/>
        <v>0</v>
      </c>
      <c r="U180">
        <f t="shared" si="33"/>
        <v>0</v>
      </c>
      <c r="V180">
        <f t="shared" si="34"/>
        <v>0</v>
      </c>
      <c r="AF180">
        <v>1</v>
      </c>
      <c r="AG180">
        <v>1</v>
      </c>
      <c r="AH180">
        <v>1</v>
      </c>
      <c r="AI180">
        <f t="shared" si="40"/>
        <v>1</v>
      </c>
      <c r="AJ180">
        <f t="shared" si="39"/>
        <v>1</v>
      </c>
      <c r="AK180">
        <v>1</v>
      </c>
      <c r="AL180">
        <f t="shared" si="36"/>
        <v>0</v>
      </c>
      <c r="BV180" s="57" t="str">
        <f t="shared" si="21"/>
        <v>P175</v>
      </c>
    </row>
    <row r="181" spans="1:74" ht="12.75">
      <c r="A181" s="110" t="s">
        <v>1052</v>
      </c>
      <c r="B181" s="115" t="s">
        <v>1183</v>
      </c>
      <c r="C181" s="135" t="s">
        <v>1230</v>
      </c>
      <c r="D181" s="113">
        <v>1</v>
      </c>
      <c r="E181" s="115"/>
      <c r="F181" s="134"/>
      <c r="G181" s="134"/>
      <c r="H181" s="115"/>
      <c r="I181" s="115"/>
      <c r="J181" s="115"/>
      <c r="K181" s="116"/>
      <c r="L181" s="118" t="s">
        <v>1382</v>
      </c>
      <c r="M181" s="115"/>
      <c r="N181" s="115"/>
      <c r="O181" s="115">
        <v>1</v>
      </c>
      <c r="R181">
        <f t="shared" si="37"/>
        <v>0</v>
      </c>
      <c r="S181">
        <f t="shared" si="38"/>
        <v>0</v>
      </c>
      <c r="T181">
        <f t="shared" si="32"/>
        <v>1</v>
      </c>
      <c r="U181">
        <f t="shared" si="33"/>
        <v>0</v>
      </c>
      <c r="V181">
        <f t="shared" si="34"/>
        <v>0</v>
      </c>
      <c r="AA181">
        <v>1</v>
      </c>
      <c r="AF181">
        <v>1</v>
      </c>
      <c r="AG181">
        <v>1</v>
      </c>
      <c r="AH181">
        <v>1</v>
      </c>
      <c r="AI181">
        <f t="shared" si="40"/>
        <v>0</v>
      </c>
      <c r="AJ181">
        <f t="shared" si="39"/>
        <v>0</v>
      </c>
      <c r="AK181">
        <v>1</v>
      </c>
      <c r="AL181">
        <f t="shared" si="36"/>
        <v>0</v>
      </c>
      <c r="AT181">
        <v>1</v>
      </c>
      <c r="BB181">
        <v>1</v>
      </c>
      <c r="BV181" s="57" t="str">
        <f t="shared" si="21"/>
        <v>P176</v>
      </c>
    </row>
    <row r="182" spans="1:74" ht="12.75">
      <c r="A182" s="1" t="s">
        <v>1053</v>
      </c>
      <c r="B182" s="4">
        <v>20220040200180</v>
      </c>
      <c r="C182" s="14">
        <v>0.343601</v>
      </c>
      <c r="D182" s="3">
        <v>0</v>
      </c>
      <c r="E182" s="14">
        <v>0.65</v>
      </c>
      <c r="F182" s="96" t="s">
        <v>1211</v>
      </c>
      <c r="G182" s="96">
        <v>0</v>
      </c>
      <c r="H182">
        <v>4</v>
      </c>
      <c r="I182">
        <v>1</v>
      </c>
      <c r="K182" s="11" t="s">
        <v>1211</v>
      </c>
      <c r="L182" s="1" t="s">
        <v>1221</v>
      </c>
      <c r="M182">
        <v>1</v>
      </c>
      <c r="R182">
        <f t="shared" si="37"/>
        <v>1</v>
      </c>
      <c r="S182">
        <f t="shared" si="38"/>
        <v>0</v>
      </c>
      <c r="T182">
        <f t="shared" si="32"/>
        <v>0</v>
      </c>
      <c r="U182">
        <f t="shared" si="33"/>
        <v>0</v>
      </c>
      <c r="V182">
        <f t="shared" si="34"/>
        <v>0</v>
      </c>
      <c r="W182">
        <v>1</v>
      </c>
      <c r="AF182">
        <v>1</v>
      </c>
      <c r="AG182">
        <v>1</v>
      </c>
      <c r="AH182">
        <v>1</v>
      </c>
      <c r="AI182">
        <f t="shared" si="40"/>
        <v>1</v>
      </c>
      <c r="AJ182">
        <f t="shared" si="39"/>
        <v>1</v>
      </c>
      <c r="AK182">
        <v>1</v>
      </c>
      <c r="AL182">
        <f t="shared" si="36"/>
        <v>1</v>
      </c>
      <c r="BV182" s="57" t="str">
        <f t="shared" si="21"/>
        <v>P177</v>
      </c>
    </row>
    <row r="183" spans="1:74" ht="12.75">
      <c r="A183" s="1" t="s">
        <v>1055</v>
      </c>
      <c r="B183" s="4">
        <v>20220040200208</v>
      </c>
      <c r="C183" s="14">
        <v>0.324684</v>
      </c>
      <c r="D183" s="3">
        <v>0</v>
      </c>
      <c r="E183" s="14">
        <v>0.52</v>
      </c>
      <c r="F183" s="141" t="s">
        <v>1211</v>
      </c>
      <c r="G183" s="141">
        <v>0</v>
      </c>
      <c r="H183">
        <v>1</v>
      </c>
      <c r="I183">
        <v>1</v>
      </c>
      <c r="K183" s="11" t="s">
        <v>1211</v>
      </c>
      <c r="L183" s="1" t="s">
        <v>1396</v>
      </c>
      <c r="M183">
        <v>1</v>
      </c>
      <c r="R183">
        <f t="shared" si="37"/>
        <v>1</v>
      </c>
      <c r="S183">
        <f t="shared" si="38"/>
        <v>0</v>
      </c>
      <c r="T183">
        <f t="shared" si="32"/>
        <v>0</v>
      </c>
      <c r="U183">
        <f t="shared" si="33"/>
        <v>0</v>
      </c>
      <c r="V183">
        <f t="shared" si="34"/>
        <v>0</v>
      </c>
      <c r="W183">
        <v>1</v>
      </c>
      <c r="AF183">
        <v>1</v>
      </c>
      <c r="AG183">
        <v>1</v>
      </c>
      <c r="AH183">
        <v>1</v>
      </c>
      <c r="AI183">
        <f t="shared" si="40"/>
        <v>1</v>
      </c>
      <c r="AJ183">
        <f t="shared" si="39"/>
        <v>1</v>
      </c>
      <c r="AK183">
        <v>1</v>
      </c>
      <c r="AL183">
        <f t="shared" si="36"/>
        <v>1</v>
      </c>
      <c r="BV183" s="57" t="str">
        <f t="shared" si="21"/>
        <v>P178</v>
      </c>
    </row>
    <row r="184" spans="1:74" ht="12.75">
      <c r="A184" s="77" t="s">
        <v>1056</v>
      </c>
      <c r="B184" s="85">
        <v>20220040200186</v>
      </c>
      <c r="C184" s="183">
        <v>0.41</v>
      </c>
      <c r="D184" s="81">
        <v>1</v>
      </c>
      <c r="E184" s="83">
        <v>0.44702</v>
      </c>
      <c r="F184" s="108" t="s">
        <v>1211</v>
      </c>
      <c r="G184" s="108">
        <v>0</v>
      </c>
      <c r="H184" s="76">
        <v>0</v>
      </c>
      <c r="I184" s="76">
        <v>1</v>
      </c>
      <c r="J184" s="76"/>
      <c r="K184" s="80" t="s">
        <v>1212</v>
      </c>
      <c r="L184" s="77" t="s">
        <v>1221</v>
      </c>
      <c r="M184" s="76"/>
      <c r="N184" s="76"/>
      <c r="O184" s="76">
        <v>1</v>
      </c>
      <c r="P184" s="51"/>
      <c r="R184">
        <f t="shared" si="37"/>
        <v>0</v>
      </c>
      <c r="S184">
        <f t="shared" si="38"/>
        <v>0</v>
      </c>
      <c r="T184">
        <f t="shared" si="32"/>
        <v>1</v>
      </c>
      <c r="U184">
        <f t="shared" si="33"/>
        <v>0</v>
      </c>
      <c r="V184">
        <f t="shared" si="34"/>
        <v>0</v>
      </c>
      <c r="AA184">
        <v>1</v>
      </c>
      <c r="AF184">
        <v>1</v>
      </c>
      <c r="AG184">
        <v>1</v>
      </c>
      <c r="AH184">
        <v>1</v>
      </c>
      <c r="AI184">
        <f t="shared" si="40"/>
        <v>1</v>
      </c>
      <c r="AJ184">
        <f t="shared" si="39"/>
        <v>1</v>
      </c>
      <c r="AK184">
        <v>1</v>
      </c>
      <c r="AL184">
        <f t="shared" si="36"/>
        <v>1</v>
      </c>
      <c r="AY184">
        <v>1</v>
      </c>
      <c r="BV184" s="57" t="str">
        <f t="shared" si="21"/>
        <v>P179</v>
      </c>
    </row>
    <row r="185" spans="1:74" ht="12.75">
      <c r="A185" s="77" t="s">
        <v>1057</v>
      </c>
      <c r="B185" s="111">
        <v>20220040200209</v>
      </c>
      <c r="C185" s="83">
        <v>0.366997</v>
      </c>
      <c r="D185" s="81">
        <v>0</v>
      </c>
      <c r="E185" s="83"/>
      <c r="F185" s="108"/>
      <c r="G185" s="108"/>
      <c r="H185" s="76"/>
      <c r="I185" s="76"/>
      <c r="J185" s="76"/>
      <c r="K185" s="80"/>
      <c r="L185" s="82" t="s">
        <v>1383</v>
      </c>
      <c r="M185" s="76"/>
      <c r="N185" s="76"/>
      <c r="O185" s="76"/>
      <c r="P185" s="76">
        <v>1</v>
      </c>
      <c r="R185">
        <f t="shared" si="37"/>
        <v>0</v>
      </c>
      <c r="S185">
        <f t="shared" si="38"/>
        <v>0</v>
      </c>
      <c r="T185">
        <f t="shared" si="32"/>
        <v>0</v>
      </c>
      <c r="U185">
        <f t="shared" si="33"/>
        <v>1</v>
      </c>
      <c r="V185">
        <f t="shared" si="34"/>
        <v>0</v>
      </c>
      <c r="AC185">
        <v>1</v>
      </c>
      <c r="AF185">
        <v>1</v>
      </c>
      <c r="AG185">
        <v>1</v>
      </c>
      <c r="AH185">
        <v>1</v>
      </c>
      <c r="AI185">
        <f>IF(B185&gt;200000000,1,0)</f>
        <v>1</v>
      </c>
      <c r="AJ185">
        <f t="shared" si="39"/>
        <v>0</v>
      </c>
      <c r="AK185">
        <v>1</v>
      </c>
      <c r="AL185">
        <v>1</v>
      </c>
      <c r="BM185">
        <v>1</v>
      </c>
      <c r="BV185" s="57" t="str">
        <f t="shared" si="21"/>
        <v>P180</v>
      </c>
    </row>
    <row r="186" spans="1:74" ht="12.75">
      <c r="A186" s="1" t="s">
        <v>1058</v>
      </c>
      <c r="B186" s="4">
        <v>20220040200226</v>
      </c>
      <c r="C186" s="14">
        <v>0.368966</v>
      </c>
      <c r="D186" s="3">
        <v>0</v>
      </c>
      <c r="E186" s="14">
        <v>0.45476</v>
      </c>
      <c r="F186" s="96" t="s">
        <v>1211</v>
      </c>
      <c r="G186" s="141">
        <v>0</v>
      </c>
      <c r="H186">
        <v>0</v>
      </c>
      <c r="I186">
        <v>1</v>
      </c>
      <c r="K186" s="11" t="s">
        <v>1211</v>
      </c>
      <c r="L186" s="1" t="s">
        <v>1221</v>
      </c>
      <c r="M186">
        <v>1</v>
      </c>
      <c r="R186">
        <f t="shared" si="37"/>
        <v>1</v>
      </c>
      <c r="S186">
        <f t="shared" si="38"/>
        <v>0</v>
      </c>
      <c r="T186">
        <f t="shared" si="32"/>
        <v>0</v>
      </c>
      <c r="U186">
        <f t="shared" si="33"/>
        <v>0</v>
      </c>
      <c r="V186">
        <f t="shared" si="34"/>
        <v>0</v>
      </c>
      <c r="W186">
        <v>1</v>
      </c>
      <c r="AF186">
        <v>1</v>
      </c>
      <c r="AG186">
        <v>1</v>
      </c>
      <c r="AH186">
        <v>1</v>
      </c>
      <c r="AI186">
        <f aca="true" t="shared" si="41" ref="AI186:AI203">IF(B186&gt;200000000,1,0)</f>
        <v>1</v>
      </c>
      <c r="AJ186">
        <f t="shared" si="39"/>
        <v>1</v>
      </c>
      <c r="AK186">
        <v>1</v>
      </c>
      <c r="AL186">
        <f t="shared" si="36"/>
        <v>1</v>
      </c>
      <c r="BV186" s="57" t="str">
        <f t="shared" si="21"/>
        <v>P181</v>
      </c>
    </row>
    <row r="187" spans="1:74" ht="12.75">
      <c r="A187" s="1" t="s">
        <v>1059</v>
      </c>
      <c r="B187" s="4">
        <v>20220040200022</v>
      </c>
      <c r="C187" s="14">
        <v>0.369815</v>
      </c>
      <c r="D187" s="3">
        <v>0</v>
      </c>
      <c r="E187" s="14">
        <v>0.48575998</v>
      </c>
      <c r="F187" s="96" t="s">
        <v>1211</v>
      </c>
      <c r="G187" s="141">
        <v>0</v>
      </c>
      <c r="L187" s="1" t="s">
        <v>1221</v>
      </c>
      <c r="M187">
        <v>1</v>
      </c>
      <c r="R187">
        <f t="shared" si="37"/>
        <v>0</v>
      </c>
      <c r="S187">
        <f t="shared" si="38"/>
        <v>0</v>
      </c>
      <c r="T187">
        <f t="shared" si="32"/>
        <v>0</v>
      </c>
      <c r="U187">
        <f t="shared" si="33"/>
        <v>0</v>
      </c>
      <c r="V187">
        <f t="shared" si="34"/>
        <v>0</v>
      </c>
      <c r="AF187">
        <v>1</v>
      </c>
      <c r="AG187">
        <v>1</v>
      </c>
      <c r="AH187">
        <v>1</v>
      </c>
      <c r="AI187">
        <f t="shared" si="41"/>
        <v>1</v>
      </c>
      <c r="AJ187">
        <f t="shared" si="39"/>
        <v>1</v>
      </c>
      <c r="AK187">
        <v>1</v>
      </c>
      <c r="AL187">
        <f t="shared" si="36"/>
        <v>0</v>
      </c>
      <c r="BV187" s="57" t="str">
        <f t="shared" si="21"/>
        <v>P182</v>
      </c>
    </row>
    <row r="188" spans="1:74" ht="12.75">
      <c r="A188" s="1" t="s">
        <v>1060</v>
      </c>
      <c r="B188" s="4">
        <v>20220040200229</v>
      </c>
      <c r="C188" s="14">
        <v>0.390801</v>
      </c>
      <c r="D188" s="3">
        <v>0</v>
      </c>
      <c r="E188" s="14">
        <v>0.5</v>
      </c>
      <c r="F188" s="96" t="s">
        <v>1211</v>
      </c>
      <c r="G188" s="141">
        <v>0</v>
      </c>
      <c r="L188" s="1" t="s">
        <v>1221</v>
      </c>
      <c r="M188">
        <v>1</v>
      </c>
      <c r="R188">
        <f t="shared" si="37"/>
        <v>0</v>
      </c>
      <c r="S188">
        <f t="shared" si="38"/>
        <v>0</v>
      </c>
      <c r="T188">
        <f t="shared" si="32"/>
        <v>0</v>
      </c>
      <c r="U188">
        <f t="shared" si="33"/>
        <v>0</v>
      </c>
      <c r="V188">
        <f t="shared" si="34"/>
        <v>0</v>
      </c>
      <c r="AF188">
        <v>1</v>
      </c>
      <c r="AG188">
        <v>1</v>
      </c>
      <c r="AH188">
        <v>1</v>
      </c>
      <c r="AI188">
        <f t="shared" si="41"/>
        <v>1</v>
      </c>
      <c r="AJ188">
        <f t="shared" si="39"/>
        <v>1</v>
      </c>
      <c r="AL188">
        <f t="shared" si="36"/>
        <v>0</v>
      </c>
      <c r="BV188" s="57" t="str">
        <f t="shared" si="21"/>
        <v>P183</v>
      </c>
    </row>
    <row r="189" spans="1:74" ht="12.75">
      <c r="A189" s="77" t="s">
        <v>1061</v>
      </c>
      <c r="B189" s="85">
        <v>20220040200232</v>
      </c>
      <c r="C189" s="83">
        <v>0.431933</v>
      </c>
      <c r="D189" s="81">
        <v>0</v>
      </c>
      <c r="E189" s="76"/>
      <c r="F189" s="108"/>
      <c r="G189" s="108"/>
      <c r="H189" s="76"/>
      <c r="I189" s="76"/>
      <c r="J189" s="76"/>
      <c r="K189" s="80"/>
      <c r="L189" s="82" t="s">
        <v>1399</v>
      </c>
      <c r="M189" s="76"/>
      <c r="N189" s="76"/>
      <c r="O189" s="76">
        <v>1</v>
      </c>
      <c r="R189">
        <f t="shared" si="37"/>
        <v>0</v>
      </c>
      <c r="S189">
        <f t="shared" si="38"/>
        <v>0</v>
      </c>
      <c r="T189">
        <f t="shared" si="32"/>
        <v>1</v>
      </c>
      <c r="U189">
        <f t="shared" si="33"/>
        <v>0</v>
      </c>
      <c r="V189">
        <f t="shared" si="34"/>
        <v>0</v>
      </c>
      <c r="AA189">
        <v>1</v>
      </c>
      <c r="AF189">
        <v>1</v>
      </c>
      <c r="AG189">
        <v>1</v>
      </c>
      <c r="AH189">
        <v>1</v>
      </c>
      <c r="AI189">
        <f t="shared" si="41"/>
        <v>1</v>
      </c>
      <c r="AJ189">
        <f t="shared" si="39"/>
        <v>0</v>
      </c>
      <c r="AK189">
        <v>1</v>
      </c>
      <c r="AL189">
        <f t="shared" si="36"/>
        <v>0</v>
      </c>
      <c r="AU189">
        <v>1</v>
      </c>
      <c r="BV189" s="57" t="str">
        <f t="shared" si="21"/>
        <v>P184</v>
      </c>
    </row>
    <row r="190" spans="1:74" ht="12.75">
      <c r="A190" s="1" t="s">
        <v>1062</v>
      </c>
      <c r="B190" s="4">
        <v>20220040200211</v>
      </c>
      <c r="C190" s="14">
        <v>0.393455</v>
      </c>
      <c r="D190" s="3">
        <v>1</v>
      </c>
      <c r="E190" s="14">
        <v>0.43</v>
      </c>
      <c r="F190" s="96" t="s">
        <v>1211</v>
      </c>
      <c r="G190" s="141">
        <v>0</v>
      </c>
      <c r="L190" s="1" t="s">
        <v>1221</v>
      </c>
      <c r="M190">
        <v>1</v>
      </c>
      <c r="R190">
        <f t="shared" si="37"/>
        <v>0</v>
      </c>
      <c r="S190">
        <f t="shared" si="38"/>
        <v>0</v>
      </c>
      <c r="T190">
        <f t="shared" si="32"/>
        <v>0</v>
      </c>
      <c r="U190">
        <f t="shared" si="33"/>
        <v>0</v>
      </c>
      <c r="V190">
        <f t="shared" si="34"/>
        <v>0</v>
      </c>
      <c r="AF190">
        <v>1</v>
      </c>
      <c r="AG190">
        <v>1</v>
      </c>
      <c r="AH190">
        <f>AG190</f>
        <v>1</v>
      </c>
      <c r="AI190">
        <f t="shared" si="41"/>
        <v>1</v>
      </c>
      <c r="AJ190">
        <f t="shared" si="39"/>
        <v>1</v>
      </c>
      <c r="AL190">
        <f t="shared" si="36"/>
        <v>0</v>
      </c>
      <c r="BV190" s="57" t="str">
        <f t="shared" si="21"/>
        <v>P185</v>
      </c>
    </row>
    <row r="191" spans="1:74" ht="12.75">
      <c r="A191" s="1" t="s">
        <v>1063</v>
      </c>
      <c r="B191" s="4">
        <v>202200402002058</v>
      </c>
      <c r="C191" s="14">
        <v>1.14250998</v>
      </c>
      <c r="D191" s="3">
        <v>1</v>
      </c>
      <c r="E191" s="14">
        <v>0.46</v>
      </c>
      <c r="F191" s="96" t="s">
        <v>1211</v>
      </c>
      <c r="G191" s="141">
        <v>0</v>
      </c>
      <c r="L191" s="1" t="s">
        <v>1221</v>
      </c>
      <c r="M191">
        <v>1</v>
      </c>
      <c r="R191">
        <f t="shared" si="37"/>
        <v>0</v>
      </c>
      <c r="S191">
        <f t="shared" si="38"/>
        <v>0</v>
      </c>
      <c r="T191">
        <f t="shared" si="32"/>
        <v>0</v>
      </c>
      <c r="U191">
        <f t="shared" si="33"/>
        <v>0</v>
      </c>
      <c r="V191">
        <f t="shared" si="34"/>
        <v>0</v>
      </c>
      <c r="AF191">
        <v>1</v>
      </c>
      <c r="AG191">
        <v>1</v>
      </c>
      <c r="AH191">
        <f aca="true" t="shared" si="42" ref="AH191:AH214">AG191</f>
        <v>1</v>
      </c>
      <c r="AI191">
        <f t="shared" si="41"/>
        <v>1</v>
      </c>
      <c r="AJ191">
        <f t="shared" si="39"/>
        <v>1</v>
      </c>
      <c r="AL191">
        <f t="shared" si="36"/>
        <v>0</v>
      </c>
      <c r="BV191" s="57" t="str">
        <f t="shared" si="21"/>
        <v>P186</v>
      </c>
    </row>
    <row r="192" spans="1:74" ht="12.75">
      <c r="A192" s="1" t="s">
        <v>1032</v>
      </c>
      <c r="B192" s="4">
        <v>20220040200230</v>
      </c>
      <c r="C192" s="14">
        <v>0.397877</v>
      </c>
      <c r="D192" s="3">
        <v>0</v>
      </c>
      <c r="E192" s="14">
        <v>0.5</v>
      </c>
      <c r="F192" s="96" t="s">
        <v>1211</v>
      </c>
      <c r="G192" s="141">
        <v>0</v>
      </c>
      <c r="L192" s="1" t="s">
        <v>1221</v>
      </c>
      <c r="M192">
        <v>1</v>
      </c>
      <c r="R192">
        <f aca="true" t="shared" si="43" ref="R192:R200">IF(I192=1,M192,0)</f>
        <v>0</v>
      </c>
      <c r="S192">
        <f aca="true" t="shared" si="44" ref="S192:S200">IF(I192=1,N192,0)</f>
        <v>0</v>
      </c>
      <c r="T192">
        <f aca="true" t="shared" si="45" ref="T192:T200">O192</f>
        <v>0</v>
      </c>
      <c r="U192">
        <f aca="true" t="shared" si="46" ref="U192:U200">P192</f>
        <v>0</v>
      </c>
      <c r="V192">
        <f aca="true" t="shared" si="47" ref="V192:V200">Q192</f>
        <v>0</v>
      </c>
      <c r="AF192">
        <v>1</v>
      </c>
      <c r="AG192">
        <v>1</v>
      </c>
      <c r="AH192">
        <f t="shared" si="42"/>
        <v>1</v>
      </c>
      <c r="AI192">
        <f t="shared" si="41"/>
        <v>1</v>
      </c>
      <c r="AJ192">
        <f t="shared" si="39"/>
        <v>1</v>
      </c>
      <c r="AL192">
        <f t="shared" si="36"/>
        <v>0</v>
      </c>
      <c r="BV192" s="57" t="str">
        <f t="shared" si="21"/>
        <v>P187</v>
      </c>
    </row>
    <row r="193" spans="1:74" ht="12.75">
      <c r="A193" s="77" t="s">
        <v>1033</v>
      </c>
      <c r="B193" s="76"/>
      <c r="C193" s="83">
        <v>0.4</v>
      </c>
      <c r="D193" s="81">
        <v>0</v>
      </c>
      <c r="E193" s="76"/>
      <c r="F193" s="108"/>
      <c r="G193" s="108"/>
      <c r="H193" s="76"/>
      <c r="I193" s="76"/>
      <c r="J193" s="76"/>
      <c r="K193" s="80"/>
      <c r="L193" s="82" t="s">
        <v>1027</v>
      </c>
      <c r="M193" s="76"/>
      <c r="N193" s="76"/>
      <c r="O193" s="76">
        <v>1</v>
      </c>
      <c r="R193">
        <f t="shared" si="43"/>
        <v>0</v>
      </c>
      <c r="S193">
        <f t="shared" si="44"/>
        <v>0</v>
      </c>
      <c r="T193">
        <f t="shared" si="45"/>
        <v>1</v>
      </c>
      <c r="U193">
        <f t="shared" si="46"/>
        <v>0</v>
      </c>
      <c r="V193">
        <f t="shared" si="47"/>
        <v>0</v>
      </c>
      <c r="AA193">
        <v>1</v>
      </c>
      <c r="AF193">
        <v>1</v>
      </c>
      <c r="AG193">
        <v>1</v>
      </c>
      <c r="AH193">
        <f t="shared" si="42"/>
        <v>1</v>
      </c>
      <c r="AI193">
        <f t="shared" si="41"/>
        <v>0</v>
      </c>
      <c r="AJ193">
        <f t="shared" si="39"/>
        <v>0</v>
      </c>
      <c r="AK193">
        <v>1</v>
      </c>
      <c r="AL193">
        <f t="shared" si="36"/>
        <v>0</v>
      </c>
      <c r="AU193">
        <v>1</v>
      </c>
      <c r="BV193" s="57" t="str">
        <f t="shared" si="21"/>
        <v>P188</v>
      </c>
    </row>
    <row r="194" spans="1:74" ht="12.75">
      <c r="A194" s="110" t="s">
        <v>1034</v>
      </c>
      <c r="B194" s="115"/>
      <c r="C194" s="115">
        <v>0.52</v>
      </c>
      <c r="D194" s="113">
        <v>0</v>
      </c>
      <c r="E194" s="115"/>
      <c r="F194" s="134"/>
      <c r="G194" s="134"/>
      <c r="H194" s="115"/>
      <c r="I194" s="115"/>
      <c r="J194" s="115"/>
      <c r="K194" s="116"/>
      <c r="L194" s="118" t="s">
        <v>1041</v>
      </c>
      <c r="M194" s="115"/>
      <c r="N194" s="115"/>
      <c r="O194" s="115">
        <v>1</v>
      </c>
      <c r="R194">
        <f t="shared" si="43"/>
        <v>0</v>
      </c>
      <c r="S194">
        <f t="shared" si="44"/>
        <v>0</v>
      </c>
      <c r="T194">
        <f t="shared" si="45"/>
        <v>1</v>
      </c>
      <c r="U194">
        <f t="shared" si="46"/>
        <v>0</v>
      </c>
      <c r="V194">
        <f t="shared" si="47"/>
        <v>0</v>
      </c>
      <c r="AA194">
        <v>1</v>
      </c>
      <c r="AF194">
        <v>1</v>
      </c>
      <c r="AG194">
        <v>1</v>
      </c>
      <c r="AH194">
        <f t="shared" si="42"/>
        <v>1</v>
      </c>
      <c r="AI194">
        <f t="shared" si="41"/>
        <v>0</v>
      </c>
      <c r="AJ194">
        <f t="shared" si="39"/>
        <v>0</v>
      </c>
      <c r="AK194">
        <v>1</v>
      </c>
      <c r="AL194">
        <f t="shared" si="36"/>
        <v>0</v>
      </c>
      <c r="AT194">
        <v>1</v>
      </c>
      <c r="BV194" s="57" t="str">
        <f t="shared" si="21"/>
        <v>P189</v>
      </c>
    </row>
    <row r="195" spans="1:74" ht="12.75">
      <c r="A195" s="77" t="s">
        <v>1035</v>
      </c>
      <c r="B195" s="76"/>
      <c r="C195" s="83">
        <v>0.49</v>
      </c>
      <c r="D195" s="81">
        <v>0</v>
      </c>
      <c r="E195" s="76"/>
      <c r="F195" s="108"/>
      <c r="G195" s="108"/>
      <c r="H195" s="76"/>
      <c r="I195" s="76"/>
      <c r="J195" s="76"/>
      <c r="K195" s="80"/>
      <c r="L195" s="82" t="s">
        <v>1398</v>
      </c>
      <c r="M195" s="76"/>
      <c r="N195" s="76"/>
      <c r="O195" s="76">
        <v>1</v>
      </c>
      <c r="R195">
        <f t="shared" si="43"/>
        <v>0</v>
      </c>
      <c r="S195">
        <f t="shared" si="44"/>
        <v>0</v>
      </c>
      <c r="T195">
        <f t="shared" si="45"/>
        <v>1</v>
      </c>
      <c r="U195">
        <f t="shared" si="46"/>
        <v>0</v>
      </c>
      <c r="V195">
        <f t="shared" si="47"/>
        <v>0</v>
      </c>
      <c r="AA195">
        <v>1</v>
      </c>
      <c r="AF195">
        <v>1</v>
      </c>
      <c r="AG195">
        <v>1</v>
      </c>
      <c r="AH195">
        <f t="shared" si="42"/>
        <v>1</v>
      </c>
      <c r="AI195">
        <f t="shared" si="41"/>
        <v>0</v>
      </c>
      <c r="AJ195">
        <f t="shared" si="39"/>
        <v>0</v>
      </c>
      <c r="AK195">
        <v>1</v>
      </c>
      <c r="AL195">
        <f t="shared" si="36"/>
        <v>0</v>
      </c>
      <c r="AU195">
        <v>1</v>
      </c>
      <c r="BV195" s="57" t="str">
        <f t="shared" si="21"/>
        <v>P190</v>
      </c>
    </row>
    <row r="196" spans="1:74" ht="12.75">
      <c r="A196" s="1" t="s">
        <v>1036</v>
      </c>
      <c r="B196" s="4">
        <v>20220040200214</v>
      </c>
      <c r="C196" s="14">
        <v>0.49</v>
      </c>
      <c r="D196" s="3">
        <v>0</v>
      </c>
      <c r="E196">
        <v>0.48</v>
      </c>
      <c r="F196" s="96" t="s">
        <v>1211</v>
      </c>
      <c r="G196" s="96">
        <v>0</v>
      </c>
      <c r="L196" s="1" t="s">
        <v>1221</v>
      </c>
      <c r="M196">
        <v>1</v>
      </c>
      <c r="R196">
        <f t="shared" si="43"/>
        <v>0</v>
      </c>
      <c r="S196">
        <f t="shared" si="44"/>
        <v>0</v>
      </c>
      <c r="T196">
        <f t="shared" si="45"/>
        <v>0</v>
      </c>
      <c r="U196">
        <f t="shared" si="46"/>
        <v>0</v>
      </c>
      <c r="V196">
        <f t="shared" si="47"/>
        <v>0</v>
      </c>
      <c r="AF196">
        <v>1</v>
      </c>
      <c r="AG196">
        <v>1</v>
      </c>
      <c r="AH196">
        <f t="shared" si="42"/>
        <v>1</v>
      </c>
      <c r="AI196">
        <f t="shared" si="41"/>
        <v>1</v>
      </c>
      <c r="AJ196">
        <f t="shared" si="39"/>
        <v>1</v>
      </c>
      <c r="AL196">
        <f t="shared" si="36"/>
        <v>0</v>
      </c>
      <c r="BV196" s="57" t="str">
        <f t="shared" si="21"/>
        <v>P191</v>
      </c>
    </row>
    <row r="197" spans="1:74" ht="12.75">
      <c r="A197" s="110" t="s">
        <v>1037</v>
      </c>
      <c r="B197" s="115"/>
      <c r="C197" s="135" t="s">
        <v>1230</v>
      </c>
      <c r="D197" s="113">
        <v>1</v>
      </c>
      <c r="E197" s="115"/>
      <c r="F197" s="134"/>
      <c r="G197" s="134"/>
      <c r="H197" s="115"/>
      <c r="I197" s="115"/>
      <c r="J197" s="115"/>
      <c r="K197" s="116"/>
      <c r="L197" s="118" t="s">
        <v>1023</v>
      </c>
      <c r="M197" s="115"/>
      <c r="N197" s="115"/>
      <c r="O197" s="115">
        <v>1</v>
      </c>
      <c r="R197">
        <f t="shared" si="43"/>
        <v>0</v>
      </c>
      <c r="S197">
        <f t="shared" si="44"/>
        <v>0</v>
      </c>
      <c r="T197">
        <f t="shared" si="45"/>
        <v>1</v>
      </c>
      <c r="U197">
        <f t="shared" si="46"/>
        <v>0</v>
      </c>
      <c r="V197">
        <f t="shared" si="47"/>
        <v>0</v>
      </c>
      <c r="AA197">
        <v>1</v>
      </c>
      <c r="AF197">
        <v>1</v>
      </c>
      <c r="AG197">
        <v>1</v>
      </c>
      <c r="AH197">
        <f t="shared" si="42"/>
        <v>1</v>
      </c>
      <c r="AI197">
        <f t="shared" si="41"/>
        <v>0</v>
      </c>
      <c r="AJ197">
        <f t="shared" si="39"/>
        <v>0</v>
      </c>
      <c r="AK197">
        <v>1</v>
      </c>
      <c r="AL197">
        <f t="shared" si="36"/>
        <v>0</v>
      </c>
      <c r="AU197">
        <v>1</v>
      </c>
      <c r="BB197">
        <v>1</v>
      </c>
      <c r="BV197" s="57" t="str">
        <f t="shared" si="21"/>
        <v>P192</v>
      </c>
    </row>
    <row r="198" spans="1:74" ht="12.75">
      <c r="A198" s="1" t="s">
        <v>1038</v>
      </c>
      <c r="B198" s="4">
        <v>20220040200046</v>
      </c>
      <c r="C198" s="14">
        <v>0.47</v>
      </c>
      <c r="D198" s="3">
        <v>1</v>
      </c>
      <c r="L198" s="1" t="s">
        <v>1221</v>
      </c>
      <c r="M198">
        <v>1</v>
      </c>
      <c r="R198">
        <f t="shared" si="43"/>
        <v>0</v>
      </c>
      <c r="S198">
        <f t="shared" si="44"/>
        <v>0</v>
      </c>
      <c r="T198">
        <f t="shared" si="45"/>
        <v>0</v>
      </c>
      <c r="U198">
        <f t="shared" si="46"/>
        <v>0</v>
      </c>
      <c r="V198">
        <f t="shared" si="47"/>
        <v>0</v>
      </c>
      <c r="AF198">
        <v>1</v>
      </c>
      <c r="AG198">
        <v>1</v>
      </c>
      <c r="AH198">
        <f t="shared" si="42"/>
        <v>1</v>
      </c>
      <c r="AI198">
        <f t="shared" si="41"/>
        <v>1</v>
      </c>
      <c r="AJ198">
        <f t="shared" si="39"/>
        <v>0</v>
      </c>
      <c r="AL198">
        <f t="shared" si="36"/>
        <v>0</v>
      </c>
      <c r="BV198" s="57" t="str">
        <f t="shared" si="21"/>
        <v>P193</v>
      </c>
    </row>
    <row r="199" spans="1:74" ht="12.75">
      <c r="A199" s="1" t="s">
        <v>1039</v>
      </c>
      <c r="B199" s="4">
        <v>20220040200054</v>
      </c>
      <c r="C199" s="14">
        <v>0.32</v>
      </c>
      <c r="D199" s="3">
        <v>0</v>
      </c>
      <c r="L199" s="1" t="s">
        <v>1221</v>
      </c>
      <c r="M199">
        <v>1</v>
      </c>
      <c r="R199">
        <f t="shared" si="43"/>
        <v>0</v>
      </c>
      <c r="S199">
        <f t="shared" si="44"/>
        <v>0</v>
      </c>
      <c r="T199">
        <f t="shared" si="45"/>
        <v>0</v>
      </c>
      <c r="U199">
        <f t="shared" si="46"/>
        <v>0</v>
      </c>
      <c r="V199">
        <f t="shared" si="47"/>
        <v>0</v>
      </c>
      <c r="AF199">
        <v>1</v>
      </c>
      <c r="AG199">
        <v>1</v>
      </c>
      <c r="AH199">
        <f t="shared" si="42"/>
        <v>1</v>
      </c>
      <c r="AI199">
        <f t="shared" si="41"/>
        <v>1</v>
      </c>
      <c r="AJ199">
        <f t="shared" si="39"/>
        <v>0</v>
      </c>
      <c r="AL199">
        <f t="shared" si="36"/>
        <v>0</v>
      </c>
      <c r="BV199" s="57" t="str">
        <f t="shared" si="21"/>
        <v>P194</v>
      </c>
    </row>
    <row r="200" spans="1:74" ht="12.75">
      <c r="A200" s="1" t="s">
        <v>1040</v>
      </c>
      <c r="C200">
        <v>0.31</v>
      </c>
      <c r="D200" s="3">
        <v>0</v>
      </c>
      <c r="L200" s="1" t="s">
        <v>1221</v>
      </c>
      <c r="M200">
        <v>1</v>
      </c>
      <c r="R200">
        <f t="shared" si="43"/>
        <v>0</v>
      </c>
      <c r="S200">
        <f t="shared" si="44"/>
        <v>0</v>
      </c>
      <c r="T200">
        <f t="shared" si="45"/>
        <v>0</v>
      </c>
      <c r="U200">
        <f t="shared" si="46"/>
        <v>0</v>
      </c>
      <c r="V200">
        <f t="shared" si="47"/>
        <v>0</v>
      </c>
      <c r="AF200">
        <v>1</v>
      </c>
      <c r="AG200">
        <v>1</v>
      </c>
      <c r="AH200">
        <f t="shared" si="42"/>
        <v>1</v>
      </c>
      <c r="AI200">
        <f t="shared" si="41"/>
        <v>0</v>
      </c>
      <c r="AJ200">
        <f t="shared" si="39"/>
        <v>0</v>
      </c>
      <c r="AL200">
        <f t="shared" si="36"/>
        <v>0</v>
      </c>
      <c r="BV200" s="57" t="str">
        <f t="shared" si="21"/>
        <v>P195</v>
      </c>
    </row>
    <row r="201" spans="1:74" ht="12.75">
      <c r="A201" s="1" t="s">
        <v>1400</v>
      </c>
      <c r="C201" s="14">
        <v>0.369732</v>
      </c>
      <c r="D201" s="3">
        <v>0</v>
      </c>
      <c r="L201" s="1" t="s">
        <v>1221</v>
      </c>
      <c r="M201">
        <v>1</v>
      </c>
      <c r="R201">
        <f aca="true" t="shared" si="48" ref="R201:R213">IF(I201=1,M201,0)</f>
        <v>0</v>
      </c>
      <c r="S201">
        <f aca="true" t="shared" si="49" ref="S201:S213">IF(I201=1,N201,0)</f>
        <v>0</v>
      </c>
      <c r="T201">
        <f aca="true" t="shared" si="50" ref="T201:T213">O201</f>
        <v>0</v>
      </c>
      <c r="U201">
        <f aca="true" t="shared" si="51" ref="U201:U213">P201</f>
        <v>0</v>
      </c>
      <c r="V201">
        <f aca="true" t="shared" si="52" ref="V201:V213">Q201</f>
        <v>0</v>
      </c>
      <c r="AF201">
        <v>1</v>
      </c>
      <c r="AG201">
        <v>1</v>
      </c>
      <c r="AH201">
        <f t="shared" si="42"/>
        <v>1</v>
      </c>
      <c r="AI201">
        <f t="shared" si="41"/>
        <v>0</v>
      </c>
      <c r="AJ201">
        <f t="shared" si="39"/>
        <v>0</v>
      </c>
      <c r="AL201">
        <f t="shared" si="36"/>
        <v>0</v>
      </c>
      <c r="BV201" s="57" t="str">
        <f t="shared" si="21"/>
        <v>P196</v>
      </c>
    </row>
    <row r="202" spans="1:74" ht="12.75">
      <c r="A202" s="1" t="s">
        <v>1401</v>
      </c>
      <c r="C202" s="14">
        <v>0.34</v>
      </c>
      <c r="D202" s="3">
        <v>0</v>
      </c>
      <c r="L202" s="1" t="s">
        <v>1221</v>
      </c>
      <c r="M202">
        <v>1</v>
      </c>
      <c r="R202">
        <f t="shared" si="48"/>
        <v>0</v>
      </c>
      <c r="S202">
        <f t="shared" si="49"/>
        <v>0</v>
      </c>
      <c r="T202">
        <f t="shared" si="50"/>
        <v>0</v>
      </c>
      <c r="U202">
        <f t="shared" si="51"/>
        <v>0</v>
      </c>
      <c r="V202">
        <f t="shared" si="52"/>
        <v>0</v>
      </c>
      <c r="AF202">
        <v>1</v>
      </c>
      <c r="AG202">
        <v>1</v>
      </c>
      <c r="AH202">
        <f t="shared" si="42"/>
        <v>1</v>
      </c>
      <c r="AI202">
        <v>0</v>
      </c>
      <c r="AJ202">
        <f t="shared" si="39"/>
        <v>0</v>
      </c>
      <c r="AL202">
        <f t="shared" si="36"/>
        <v>0</v>
      </c>
      <c r="BV202" s="57" t="str">
        <f t="shared" si="21"/>
        <v>P197</v>
      </c>
    </row>
    <row r="203" spans="1:74" ht="12.75">
      <c r="A203" s="1" t="s">
        <v>1402</v>
      </c>
      <c r="C203" s="14">
        <v>0.311925</v>
      </c>
      <c r="D203" s="3">
        <v>0</v>
      </c>
      <c r="L203" s="1" t="s">
        <v>1221</v>
      </c>
      <c r="M203">
        <v>1</v>
      </c>
      <c r="R203">
        <f t="shared" si="48"/>
        <v>0</v>
      </c>
      <c r="S203">
        <f t="shared" si="49"/>
        <v>0</v>
      </c>
      <c r="T203">
        <f t="shared" si="50"/>
        <v>0</v>
      </c>
      <c r="U203">
        <f t="shared" si="51"/>
        <v>0</v>
      </c>
      <c r="V203">
        <f t="shared" si="52"/>
        <v>0</v>
      </c>
      <c r="AF203">
        <v>1</v>
      </c>
      <c r="AG203">
        <v>1</v>
      </c>
      <c r="AH203">
        <f t="shared" si="42"/>
        <v>1</v>
      </c>
      <c r="AI203">
        <f t="shared" si="41"/>
        <v>0</v>
      </c>
      <c r="AJ203">
        <f t="shared" si="39"/>
        <v>0</v>
      </c>
      <c r="AL203">
        <f t="shared" si="36"/>
        <v>0</v>
      </c>
      <c r="BV203" s="57" t="str">
        <f t="shared" si="21"/>
        <v>P198</v>
      </c>
    </row>
    <row r="204" spans="1:74" ht="12.75">
      <c r="A204" s="1" t="s">
        <v>1386</v>
      </c>
      <c r="C204" s="14">
        <v>0.37754</v>
      </c>
      <c r="D204" s="3">
        <v>0</v>
      </c>
      <c r="L204" s="1" t="s">
        <v>1221</v>
      </c>
      <c r="M204">
        <v>1</v>
      </c>
      <c r="R204">
        <f t="shared" si="48"/>
        <v>0</v>
      </c>
      <c r="S204">
        <f t="shared" si="49"/>
        <v>0</v>
      </c>
      <c r="T204">
        <f t="shared" si="50"/>
        <v>0</v>
      </c>
      <c r="U204">
        <f t="shared" si="51"/>
        <v>0</v>
      </c>
      <c r="V204">
        <f t="shared" si="52"/>
        <v>0</v>
      </c>
      <c r="AF204">
        <v>1</v>
      </c>
      <c r="AG204">
        <v>1</v>
      </c>
      <c r="AH204">
        <f t="shared" si="42"/>
        <v>1</v>
      </c>
      <c r="AI204">
        <f>IF(B204&gt;200000000,1,0)</f>
        <v>0</v>
      </c>
      <c r="AJ204">
        <f>IF(E204&gt;0,1,0)</f>
        <v>0</v>
      </c>
      <c r="AL204">
        <f t="shared" si="36"/>
        <v>0</v>
      </c>
      <c r="BV204" s="57" t="str">
        <f t="shared" si="21"/>
        <v>P199</v>
      </c>
    </row>
    <row r="205" spans="1:74" ht="224.25">
      <c r="A205" s="7" t="s">
        <v>1134</v>
      </c>
      <c r="B205" s="7" t="s">
        <v>1201</v>
      </c>
      <c r="C205" s="8" t="s">
        <v>1238</v>
      </c>
      <c r="D205" s="58" t="s">
        <v>1133</v>
      </c>
      <c r="E205" s="6" t="s">
        <v>1239</v>
      </c>
      <c r="F205" s="8" t="s">
        <v>1213</v>
      </c>
      <c r="G205" s="8" t="s">
        <v>1064</v>
      </c>
      <c r="H205" s="6" t="s">
        <v>1202</v>
      </c>
      <c r="I205" s="8" t="s">
        <v>1203</v>
      </c>
      <c r="J205" s="6" t="s">
        <v>1204</v>
      </c>
      <c r="K205" s="6" t="s">
        <v>1205</v>
      </c>
      <c r="L205" s="9" t="s">
        <v>1135</v>
      </c>
      <c r="M205" s="6" t="str">
        <f>M165</f>
        <v>Good</v>
      </c>
      <c r="N205" s="6" t="str">
        <f aca="true" t="shared" si="53" ref="N205:BU205">N165</f>
        <v>Pass</v>
      </c>
      <c r="O205" s="6" t="str">
        <f t="shared" si="53"/>
        <v>Hold</v>
      </c>
      <c r="P205" s="6" t="str">
        <f t="shared" si="53"/>
        <v>Fail</v>
      </c>
      <c r="Q205" s="6" t="str">
        <f t="shared" si="53"/>
        <v>Rework</v>
      </c>
      <c r="R205" s="6" t="str">
        <f t="shared" si="53"/>
        <v>Complete Good</v>
      </c>
      <c r="S205" s="6" t="str">
        <f t="shared" si="53"/>
        <v>Complete Pass</v>
      </c>
      <c r="T205" s="6" t="str">
        <f t="shared" si="53"/>
        <v>Complete Hold</v>
      </c>
      <c r="U205" s="6" t="str">
        <f t="shared" si="53"/>
        <v>Complete Fail</v>
      </c>
      <c r="V205" s="6" t="str">
        <f t="shared" si="53"/>
        <v>Complete Rework</v>
      </c>
      <c r="W205" s="6" t="str">
        <f t="shared" si="53"/>
        <v>1.1 Good for any barrel</v>
      </c>
      <c r="X205" s="6" t="str">
        <f t="shared" si="53"/>
        <v>1.2 Good for B5/B6</v>
      </c>
      <c r="Y205" s="6" t="str">
        <f t="shared" si="53"/>
        <v>2.1 Pass for any barrel</v>
      </c>
      <c r="Z205" s="6" t="str">
        <f t="shared" si="53"/>
        <v>2.2 Pass for B5/B6</v>
      </c>
      <c r="AA205" s="6" t="str">
        <f t="shared" si="53"/>
        <v>3.1 Hold SB's</v>
      </c>
      <c r="AB205" s="6" t="str">
        <f t="shared" si="53"/>
        <v>3.2 Hold hybrid mounted modules</v>
      </c>
      <c r="AC205" s="6" t="str">
        <f t="shared" si="53"/>
        <v>4.1 Fail SB's</v>
      </c>
      <c r="AD205" s="6" t="str">
        <f t="shared" si="53"/>
        <v>4.2 Fail hybrid mounted modules</v>
      </c>
      <c r="AE205" s="6" t="str">
        <f t="shared" si="53"/>
        <v>5 Rework</v>
      </c>
      <c r="AF205" s="6" t="str">
        <f t="shared" si="53"/>
        <v>Started SB's</v>
      </c>
      <c r="AG205" s="6" t="str">
        <f t="shared" si="53"/>
        <v>SB's Sent for Classification</v>
      </c>
      <c r="AH205" s="6" t="str">
        <f t="shared" si="53"/>
        <v>SB's classified</v>
      </c>
      <c r="AI205" s="6" t="str">
        <f t="shared" si="53"/>
        <v>Started hybrid mounted</v>
      </c>
      <c r="AJ205" s="6" t="str">
        <f t="shared" si="53"/>
        <v>Started wire bonding</v>
      </c>
      <c r="AK205" s="6" t="str">
        <f t="shared" si="53"/>
        <v>Modules sent for classification</v>
      </c>
      <c r="AL205" s="6" t="str">
        <f t="shared" si="53"/>
        <v>QA completed</v>
      </c>
      <c r="AM205" s="6" t="str">
        <f t="shared" si="53"/>
        <v>B5/B6 Preseries sensors</v>
      </c>
      <c r="AN205" s="6" t="str">
        <f t="shared" si="53"/>
        <v>B5/B6 Microdischarge&gt;350V</v>
      </c>
      <c r="AO205" s="6" t="str">
        <f t="shared" si="53"/>
        <v>B5/B6 Bad current Behaviour</v>
      </c>
      <c r="AP205" s="6" t="str">
        <f t="shared" si="53"/>
        <v>B5/B6 Bad visual features</v>
      </c>
      <c r="AQ205" s="6" t="str">
        <f t="shared" si="53"/>
        <v>B5/B6 Thermistor &gt;1C</v>
      </c>
      <c r="AR205" s="6" t="str">
        <f t="shared" si="53"/>
        <v>B5/B6 b angle &gt;3 mrad</v>
      </c>
      <c r="AS205" s="6" t="str">
        <f t="shared" si="53"/>
        <v>B5/B6 Irradiation aspects</v>
      </c>
      <c r="AT205" s="6" t="str">
        <f t="shared" si="53"/>
        <v>Hold SB out of PASS limits</v>
      </c>
      <c r="AU205" s="6" t="str">
        <f t="shared" si="53"/>
        <v>Hold SB Others</v>
      </c>
      <c r="AV205" s="6" t="str">
        <f t="shared" si="53"/>
        <v>Holde Module out of Pass Limit</v>
      </c>
      <c r="AW205" s="6" t="str">
        <f t="shared" si="53"/>
        <v>Hold I(500V)&gt;4uA W/O MD&lt;350V</v>
      </c>
      <c r="AX205" s="6" t="str">
        <f t="shared" si="53"/>
        <v>Hold MD&lt;350V</v>
      </c>
      <c r="AY205" s="6" t="str">
        <f t="shared" si="53"/>
        <v>Hold Abnormally long current decay, &gt;1hr</v>
      </c>
      <c r="AZ205" s="6" t="str">
        <f t="shared" si="53"/>
        <v>Hold Lost ch. &gt;7/side, &gt;15/total</v>
      </c>
      <c r="BA205" s="6" t="str">
        <f t="shared" si="53"/>
        <v>Hold Bad s-curves &gt;0.3fC (th^2&gt;0.1fC^2)</v>
      </c>
      <c r="BB205" s="6" t="str">
        <f t="shared" si="53"/>
        <v>Hold Others</v>
      </c>
      <c r="BC205" s="6" t="str">
        <f t="shared" si="53"/>
        <v>replacing ASIC</v>
      </c>
      <c r="BD205" s="6" t="str">
        <f t="shared" si="53"/>
        <v>replacing PA</v>
      </c>
      <c r="BE205" s="6" t="str">
        <f t="shared" si="53"/>
        <v>rebonding wires</v>
      </c>
      <c r="BF205" s="6" t="str">
        <f t="shared" si="53"/>
        <v>replacing hybrid</v>
      </c>
      <c r="BG205" s="6" t="str">
        <f t="shared" si="53"/>
        <v>replacing connector</v>
      </c>
      <c r="BH205" s="6" t="str">
        <f t="shared" si="53"/>
        <v>replacing further visual inspe</v>
      </c>
      <c r="BI205" s="6" t="str">
        <f t="shared" si="53"/>
        <v>replacing cleaning</v>
      </c>
      <c r="BJ205" s="6" t="str">
        <f t="shared" si="53"/>
        <v>replacing others</v>
      </c>
      <c r="BK205" s="6" t="str">
        <f t="shared" si="53"/>
        <v>SB Fail sensor damaged</v>
      </c>
      <c r="BL205" s="6" t="str">
        <f t="shared" si="53"/>
        <v>SB Fail BB damaged</v>
      </c>
      <c r="BM205" s="6" t="str">
        <f t="shared" si="53"/>
        <v>SB Gross mechanical error</v>
      </c>
      <c r="BN205" s="6" t="str">
        <f t="shared" si="53"/>
        <v>SB Others</v>
      </c>
      <c r="BO205" s="6" t="str">
        <f t="shared" si="53"/>
        <v>Module sensor damaged</v>
      </c>
      <c r="BP205" s="6" t="str">
        <f t="shared" si="53"/>
        <v>Module BB damaged</v>
      </c>
      <c r="BQ205" s="6" t="str">
        <f t="shared" si="53"/>
        <v>Module gross mech error</v>
      </c>
      <c r="BR205" s="6" t="str">
        <f t="shared" si="53"/>
        <v>Module abnormal leakage I</v>
      </c>
      <c r="BS205" s="6" t="str">
        <f t="shared" si="53"/>
        <v>Module too many bad channels</v>
      </c>
      <c r="BT205" s="6" t="str">
        <f t="shared" si="53"/>
        <v>Module ASICs nonreplaceable</v>
      </c>
      <c r="BU205" s="6" t="str">
        <f t="shared" si="53"/>
        <v>Module others</v>
      </c>
      <c r="BV205" s="57"/>
    </row>
    <row r="206" spans="1:74" ht="12.75">
      <c r="A206" s="77" t="s">
        <v>1387</v>
      </c>
      <c r="B206" s="85">
        <v>20220040200216</v>
      </c>
      <c r="C206" s="83">
        <v>0.34272</v>
      </c>
      <c r="D206" s="81">
        <v>1</v>
      </c>
      <c r="E206" s="82" t="s">
        <v>572</v>
      </c>
      <c r="F206" s="108"/>
      <c r="G206" s="108"/>
      <c r="H206" s="76"/>
      <c r="I206" s="76"/>
      <c r="J206" s="76"/>
      <c r="K206" s="80"/>
      <c r="L206" s="77" t="s">
        <v>1221</v>
      </c>
      <c r="M206" s="76"/>
      <c r="N206" s="76"/>
      <c r="O206" s="76">
        <v>1</v>
      </c>
      <c r="R206">
        <f t="shared" si="48"/>
        <v>0</v>
      </c>
      <c r="S206">
        <f t="shared" si="49"/>
        <v>0</v>
      </c>
      <c r="T206">
        <f t="shared" si="50"/>
        <v>1</v>
      </c>
      <c r="U206">
        <f t="shared" si="51"/>
        <v>0</v>
      </c>
      <c r="V206">
        <f t="shared" si="52"/>
        <v>0</v>
      </c>
      <c r="AB206">
        <v>1</v>
      </c>
      <c r="AF206">
        <v>1</v>
      </c>
      <c r="AG206">
        <v>1</v>
      </c>
      <c r="AH206">
        <f t="shared" si="42"/>
        <v>1</v>
      </c>
      <c r="AI206">
        <f>IF(B206&gt;200000000,1,0)</f>
        <v>1</v>
      </c>
      <c r="AJ206">
        <f>IF(E206&gt;0,1,0)</f>
        <v>1</v>
      </c>
      <c r="AK206">
        <v>1</v>
      </c>
      <c r="AL206">
        <f>I206</f>
        <v>0</v>
      </c>
      <c r="BV206" s="57" t="str">
        <f t="shared" si="21"/>
        <v>P200</v>
      </c>
    </row>
    <row r="207" spans="1:74" ht="12.75">
      <c r="A207" s="77" t="s">
        <v>1388</v>
      </c>
      <c r="B207" s="76"/>
      <c r="C207" s="83">
        <v>0.35</v>
      </c>
      <c r="D207" s="81">
        <v>1</v>
      </c>
      <c r="E207" s="76"/>
      <c r="F207" s="108"/>
      <c r="G207" s="108"/>
      <c r="H207" s="76"/>
      <c r="I207" s="76"/>
      <c r="J207" s="76"/>
      <c r="K207" s="80"/>
      <c r="L207" s="82" t="s">
        <v>1397</v>
      </c>
      <c r="M207" s="76"/>
      <c r="N207" s="76"/>
      <c r="O207" s="76">
        <v>1</v>
      </c>
      <c r="R207">
        <f t="shared" si="48"/>
        <v>0</v>
      </c>
      <c r="S207">
        <f t="shared" si="49"/>
        <v>0</v>
      </c>
      <c r="T207">
        <f t="shared" si="50"/>
        <v>1</v>
      </c>
      <c r="U207">
        <f t="shared" si="51"/>
        <v>0</v>
      </c>
      <c r="V207">
        <f t="shared" si="52"/>
        <v>0</v>
      </c>
      <c r="AA207">
        <v>1</v>
      </c>
      <c r="AF207">
        <v>1</v>
      </c>
      <c r="AG207">
        <v>1</v>
      </c>
      <c r="AH207">
        <f t="shared" si="42"/>
        <v>1</v>
      </c>
      <c r="AI207">
        <f aca="true" t="shared" si="54" ref="AI207:AI213">IF(B207&gt;200000000,1,0)</f>
        <v>0</v>
      </c>
      <c r="AJ207">
        <f aca="true" t="shared" si="55" ref="AJ207:AJ213">IF(E207&gt;0,1,0)</f>
        <v>0</v>
      </c>
      <c r="AK207">
        <v>1</v>
      </c>
      <c r="AL207">
        <f aca="true" t="shared" si="56" ref="AL207:AL213">I207</f>
        <v>0</v>
      </c>
      <c r="AU207">
        <v>1</v>
      </c>
      <c r="BV207" s="57" t="str">
        <f t="shared" si="21"/>
        <v>P201</v>
      </c>
    </row>
    <row r="208" spans="1:74" ht="12.75">
      <c r="A208" s="1" t="s">
        <v>1389</v>
      </c>
      <c r="C208" s="14">
        <v>0.39</v>
      </c>
      <c r="D208" s="3">
        <v>0</v>
      </c>
      <c r="L208" s="1" t="s">
        <v>1221</v>
      </c>
      <c r="M208">
        <v>1</v>
      </c>
      <c r="R208">
        <f t="shared" si="48"/>
        <v>0</v>
      </c>
      <c r="S208">
        <f t="shared" si="49"/>
        <v>0</v>
      </c>
      <c r="T208">
        <f t="shared" si="50"/>
        <v>0</v>
      </c>
      <c r="U208">
        <f t="shared" si="51"/>
        <v>0</v>
      </c>
      <c r="V208">
        <f t="shared" si="52"/>
        <v>0</v>
      </c>
      <c r="AF208">
        <v>1</v>
      </c>
      <c r="AG208">
        <v>1</v>
      </c>
      <c r="AH208">
        <f t="shared" si="42"/>
        <v>1</v>
      </c>
      <c r="AI208">
        <f t="shared" si="54"/>
        <v>0</v>
      </c>
      <c r="AJ208">
        <f t="shared" si="55"/>
        <v>0</v>
      </c>
      <c r="AL208">
        <f t="shared" si="56"/>
        <v>0</v>
      </c>
      <c r="BV208" s="57" t="str">
        <f t="shared" si="21"/>
        <v>P202</v>
      </c>
    </row>
    <row r="209" spans="1:74" ht="12.75">
      <c r="A209" s="1" t="s">
        <v>1390</v>
      </c>
      <c r="L209" s="1" t="s">
        <v>1221</v>
      </c>
      <c r="M209">
        <v>1</v>
      </c>
      <c r="R209">
        <f t="shared" si="48"/>
        <v>0</v>
      </c>
      <c r="S209">
        <f t="shared" si="49"/>
        <v>0</v>
      </c>
      <c r="T209">
        <f t="shared" si="50"/>
        <v>0</v>
      </c>
      <c r="U209">
        <f t="shared" si="51"/>
        <v>0</v>
      </c>
      <c r="V209">
        <f t="shared" si="52"/>
        <v>0</v>
      </c>
      <c r="AF209">
        <v>1</v>
      </c>
      <c r="AG209">
        <v>1</v>
      </c>
      <c r="AH209">
        <f t="shared" si="42"/>
        <v>1</v>
      </c>
      <c r="AI209">
        <f t="shared" si="54"/>
        <v>0</v>
      </c>
      <c r="AJ209">
        <f t="shared" si="55"/>
        <v>0</v>
      </c>
      <c r="AL209">
        <f t="shared" si="56"/>
        <v>0</v>
      </c>
      <c r="BV209" s="57" t="str">
        <f t="shared" si="21"/>
        <v>P203</v>
      </c>
    </row>
    <row r="210" spans="1:74" ht="12.75">
      <c r="A210" s="77" t="s">
        <v>1391</v>
      </c>
      <c r="B210" s="76"/>
      <c r="C210" s="76">
        <v>0.52</v>
      </c>
      <c r="D210" s="81">
        <v>1</v>
      </c>
      <c r="E210" s="76"/>
      <c r="F210" s="108"/>
      <c r="G210" s="108"/>
      <c r="H210" s="76"/>
      <c r="I210" s="76"/>
      <c r="J210" s="76"/>
      <c r="K210" s="80"/>
      <c r="L210" s="82" t="s">
        <v>1031</v>
      </c>
      <c r="M210" s="76"/>
      <c r="N210" s="76"/>
      <c r="O210" s="76">
        <v>1</v>
      </c>
      <c r="R210">
        <f t="shared" si="48"/>
        <v>0</v>
      </c>
      <c r="S210">
        <f t="shared" si="49"/>
        <v>0</v>
      </c>
      <c r="T210">
        <f t="shared" si="50"/>
        <v>1</v>
      </c>
      <c r="U210">
        <f t="shared" si="51"/>
        <v>0</v>
      </c>
      <c r="V210">
        <f t="shared" si="52"/>
        <v>0</v>
      </c>
      <c r="AA210">
        <v>1</v>
      </c>
      <c r="AF210">
        <v>1</v>
      </c>
      <c r="AG210">
        <v>1</v>
      </c>
      <c r="AH210">
        <f t="shared" si="42"/>
        <v>1</v>
      </c>
      <c r="AI210">
        <f t="shared" si="54"/>
        <v>0</v>
      </c>
      <c r="AJ210">
        <f t="shared" si="55"/>
        <v>0</v>
      </c>
      <c r="AK210">
        <v>1</v>
      </c>
      <c r="AL210">
        <f t="shared" si="56"/>
        <v>0</v>
      </c>
      <c r="AT210">
        <v>1</v>
      </c>
      <c r="BV210" s="57" t="str">
        <f t="shared" si="21"/>
        <v>P204</v>
      </c>
    </row>
    <row r="211" spans="1:74" ht="12.75">
      <c r="A211" s="1" t="s">
        <v>1392</v>
      </c>
      <c r="C211">
        <v>0.43</v>
      </c>
      <c r="D211" s="3">
        <v>0</v>
      </c>
      <c r="L211" s="1" t="s">
        <v>1221</v>
      </c>
      <c r="M211">
        <v>1</v>
      </c>
      <c r="R211">
        <f t="shared" si="48"/>
        <v>0</v>
      </c>
      <c r="S211">
        <f t="shared" si="49"/>
        <v>0</v>
      </c>
      <c r="T211">
        <f t="shared" si="50"/>
        <v>0</v>
      </c>
      <c r="U211">
        <f t="shared" si="51"/>
        <v>0</v>
      </c>
      <c r="V211">
        <f t="shared" si="52"/>
        <v>0</v>
      </c>
      <c r="AF211">
        <v>1</v>
      </c>
      <c r="AG211">
        <v>1</v>
      </c>
      <c r="AH211">
        <f t="shared" si="42"/>
        <v>1</v>
      </c>
      <c r="AI211">
        <f t="shared" si="54"/>
        <v>0</v>
      </c>
      <c r="AJ211">
        <f t="shared" si="55"/>
        <v>0</v>
      </c>
      <c r="AL211">
        <f t="shared" si="56"/>
        <v>0</v>
      </c>
      <c r="BV211" s="57" t="str">
        <f t="shared" si="21"/>
        <v>P205</v>
      </c>
    </row>
    <row r="212" spans="1:74" ht="12.75">
      <c r="A212" s="1" t="s">
        <v>1393</v>
      </c>
      <c r="C212">
        <v>0.53</v>
      </c>
      <c r="D212" s="3">
        <v>0</v>
      </c>
      <c r="L212" s="1" t="s">
        <v>1221</v>
      </c>
      <c r="M212">
        <v>1</v>
      </c>
      <c r="R212">
        <f t="shared" si="48"/>
        <v>0</v>
      </c>
      <c r="S212">
        <f t="shared" si="49"/>
        <v>0</v>
      </c>
      <c r="T212">
        <f t="shared" si="50"/>
        <v>0</v>
      </c>
      <c r="U212">
        <f t="shared" si="51"/>
        <v>0</v>
      </c>
      <c r="V212">
        <f t="shared" si="52"/>
        <v>0</v>
      </c>
      <c r="AF212">
        <v>1</v>
      </c>
      <c r="AG212">
        <v>1</v>
      </c>
      <c r="AH212">
        <f t="shared" si="42"/>
        <v>1</v>
      </c>
      <c r="AI212">
        <f t="shared" si="54"/>
        <v>0</v>
      </c>
      <c r="AJ212">
        <f t="shared" si="55"/>
        <v>0</v>
      </c>
      <c r="AL212">
        <f t="shared" si="56"/>
        <v>0</v>
      </c>
      <c r="BV212" s="57" t="str">
        <f t="shared" si="21"/>
        <v>P206</v>
      </c>
    </row>
    <row r="213" spans="1:74" ht="12.75">
      <c r="A213" s="1" t="s">
        <v>1394</v>
      </c>
      <c r="C213">
        <v>0.52</v>
      </c>
      <c r="D213" s="3">
        <v>0</v>
      </c>
      <c r="L213" s="1" t="s">
        <v>1221</v>
      </c>
      <c r="M213">
        <v>1</v>
      </c>
      <c r="R213">
        <f t="shared" si="48"/>
        <v>0</v>
      </c>
      <c r="S213">
        <f t="shared" si="49"/>
        <v>0</v>
      </c>
      <c r="T213">
        <f t="shared" si="50"/>
        <v>0</v>
      </c>
      <c r="U213">
        <f t="shared" si="51"/>
        <v>0</v>
      </c>
      <c r="V213">
        <f t="shared" si="52"/>
        <v>0</v>
      </c>
      <c r="AF213">
        <v>1</v>
      </c>
      <c r="AG213">
        <v>1</v>
      </c>
      <c r="AH213">
        <f t="shared" si="42"/>
        <v>1</v>
      </c>
      <c r="AI213">
        <f t="shared" si="54"/>
        <v>0</v>
      </c>
      <c r="AJ213">
        <f t="shared" si="55"/>
        <v>0</v>
      </c>
      <c r="AL213">
        <f t="shared" si="56"/>
        <v>0</v>
      </c>
      <c r="BV213" s="57" t="str">
        <f t="shared" si="21"/>
        <v>P207</v>
      </c>
    </row>
    <row r="214" spans="1:74" ht="12.75">
      <c r="A214" s="1" t="s">
        <v>1028</v>
      </c>
      <c r="L214" s="1" t="s">
        <v>1221</v>
      </c>
      <c r="M214">
        <v>1</v>
      </c>
      <c r="R214">
        <f aca="true" t="shared" si="57" ref="R214:R219">IF(I214=1,M214,0)</f>
        <v>0</v>
      </c>
      <c r="S214">
        <f aca="true" t="shared" si="58" ref="S214:S219">IF(I214=1,N214,0)</f>
        <v>0</v>
      </c>
      <c r="T214">
        <f aca="true" t="shared" si="59" ref="T214:V216">O214</f>
        <v>0</v>
      </c>
      <c r="U214">
        <f t="shared" si="59"/>
        <v>0</v>
      </c>
      <c r="V214">
        <f t="shared" si="59"/>
        <v>0</v>
      </c>
      <c r="AF214">
        <v>1</v>
      </c>
      <c r="AG214">
        <v>1</v>
      </c>
      <c r="AH214">
        <f t="shared" si="42"/>
        <v>1</v>
      </c>
      <c r="AI214">
        <f aca="true" t="shared" si="60" ref="AI214:AI219">IF(B214&gt;200000000,1,0)</f>
        <v>0</v>
      </c>
      <c r="AJ214">
        <f aca="true" t="shared" si="61" ref="AJ214:AJ219">IF(E214&gt;0,1,0)</f>
        <v>0</v>
      </c>
      <c r="AL214">
        <f aca="true" t="shared" si="62" ref="AL214:AL219">I214</f>
        <v>0</v>
      </c>
      <c r="BV214" s="57" t="str">
        <f t="shared" si="21"/>
        <v>P208</v>
      </c>
    </row>
    <row r="215" spans="1:74" ht="12.75">
      <c r="A215" s="1" t="s">
        <v>1029</v>
      </c>
      <c r="C215">
        <v>0.57</v>
      </c>
      <c r="D215" s="3">
        <v>0</v>
      </c>
      <c r="L215" s="1" t="s">
        <v>1221</v>
      </c>
      <c r="M215">
        <v>1</v>
      </c>
      <c r="R215">
        <f t="shared" si="57"/>
        <v>0</v>
      </c>
      <c r="S215">
        <f t="shared" si="58"/>
        <v>0</v>
      </c>
      <c r="T215">
        <f t="shared" si="59"/>
        <v>0</v>
      </c>
      <c r="U215">
        <f t="shared" si="59"/>
        <v>0</v>
      </c>
      <c r="V215">
        <f t="shared" si="59"/>
        <v>0</v>
      </c>
      <c r="AF215">
        <v>1</v>
      </c>
      <c r="AG215">
        <v>1</v>
      </c>
      <c r="AH215">
        <v>1</v>
      </c>
      <c r="AI215">
        <f t="shared" si="60"/>
        <v>0</v>
      </c>
      <c r="AJ215">
        <f t="shared" si="61"/>
        <v>0</v>
      </c>
      <c r="AL215">
        <f t="shared" si="62"/>
        <v>0</v>
      </c>
      <c r="BV215" s="57" t="str">
        <f t="shared" si="21"/>
        <v>P209</v>
      </c>
    </row>
    <row r="216" spans="1:74" ht="12.75">
      <c r="A216" s="1" t="s">
        <v>1030</v>
      </c>
      <c r="C216">
        <v>0.5</v>
      </c>
      <c r="D216" s="3">
        <v>0</v>
      </c>
      <c r="L216" s="1" t="s">
        <v>1221</v>
      </c>
      <c r="M216">
        <v>1</v>
      </c>
      <c r="R216">
        <f t="shared" si="57"/>
        <v>0</v>
      </c>
      <c r="S216">
        <f t="shared" si="58"/>
        <v>0</v>
      </c>
      <c r="T216">
        <f t="shared" si="59"/>
        <v>0</v>
      </c>
      <c r="U216">
        <f t="shared" si="59"/>
        <v>0</v>
      </c>
      <c r="V216">
        <f t="shared" si="59"/>
        <v>0</v>
      </c>
      <c r="AF216">
        <v>1</v>
      </c>
      <c r="AG216">
        <v>1</v>
      </c>
      <c r="AH216">
        <v>1</v>
      </c>
      <c r="AI216">
        <f t="shared" si="60"/>
        <v>0</v>
      </c>
      <c r="AJ216">
        <f t="shared" si="61"/>
        <v>0</v>
      </c>
      <c r="AL216">
        <f t="shared" si="62"/>
        <v>0</v>
      </c>
      <c r="BV216" s="57" t="str">
        <f t="shared" si="21"/>
        <v>P210</v>
      </c>
    </row>
    <row r="217" spans="1:74" ht="12.75">
      <c r="A217" s="1" t="s">
        <v>1020</v>
      </c>
      <c r="C217">
        <v>0.47</v>
      </c>
      <c r="D217" s="3">
        <v>0</v>
      </c>
      <c r="L217" s="1" t="s">
        <v>1221</v>
      </c>
      <c r="M217">
        <v>1</v>
      </c>
      <c r="R217">
        <f t="shared" si="57"/>
        <v>0</v>
      </c>
      <c r="S217">
        <f t="shared" si="58"/>
        <v>0</v>
      </c>
      <c r="T217">
        <f aca="true" t="shared" si="63" ref="T217:V219">O217</f>
        <v>0</v>
      </c>
      <c r="U217">
        <f t="shared" si="63"/>
        <v>0</v>
      </c>
      <c r="V217">
        <f t="shared" si="63"/>
        <v>0</v>
      </c>
      <c r="AF217">
        <v>1</v>
      </c>
      <c r="AG217">
        <v>1</v>
      </c>
      <c r="AH217">
        <v>1</v>
      </c>
      <c r="AI217">
        <f t="shared" si="60"/>
        <v>0</v>
      </c>
      <c r="AJ217">
        <f t="shared" si="61"/>
        <v>0</v>
      </c>
      <c r="AL217">
        <f t="shared" si="62"/>
        <v>0</v>
      </c>
      <c r="BV217" s="57" t="str">
        <f t="shared" si="21"/>
        <v>P211</v>
      </c>
    </row>
    <row r="218" spans="1:74" ht="12.75">
      <c r="A218" s="1" t="s">
        <v>1021</v>
      </c>
      <c r="L218" s="1" t="s">
        <v>1395</v>
      </c>
      <c r="M218">
        <v>1</v>
      </c>
      <c r="R218">
        <f t="shared" si="57"/>
        <v>0</v>
      </c>
      <c r="S218">
        <f t="shared" si="58"/>
        <v>0</v>
      </c>
      <c r="T218">
        <f t="shared" si="63"/>
        <v>0</v>
      </c>
      <c r="U218">
        <f t="shared" si="63"/>
        <v>0</v>
      </c>
      <c r="V218">
        <f t="shared" si="63"/>
        <v>0</v>
      </c>
      <c r="AF218">
        <v>1</v>
      </c>
      <c r="AG218">
        <v>1</v>
      </c>
      <c r="AH218">
        <v>0</v>
      </c>
      <c r="AI218">
        <f t="shared" si="60"/>
        <v>0</v>
      </c>
      <c r="AJ218">
        <f t="shared" si="61"/>
        <v>0</v>
      </c>
      <c r="AL218">
        <f t="shared" si="62"/>
        <v>0</v>
      </c>
      <c r="BV218" s="57" t="str">
        <f t="shared" si="21"/>
        <v>P212</v>
      </c>
    </row>
    <row r="219" spans="1:74" ht="12.75">
      <c r="A219" s="1" t="s">
        <v>1022</v>
      </c>
      <c r="L219" s="1" t="s">
        <v>1395</v>
      </c>
      <c r="M219">
        <v>1</v>
      </c>
      <c r="R219">
        <f t="shared" si="57"/>
        <v>0</v>
      </c>
      <c r="S219">
        <f t="shared" si="58"/>
        <v>0</v>
      </c>
      <c r="T219">
        <f t="shared" si="63"/>
        <v>0</v>
      </c>
      <c r="U219">
        <f t="shared" si="63"/>
        <v>0</v>
      </c>
      <c r="V219">
        <f t="shared" si="63"/>
        <v>0</v>
      </c>
      <c r="AF219">
        <v>1</v>
      </c>
      <c r="AG219">
        <v>1</v>
      </c>
      <c r="AH219">
        <v>0</v>
      </c>
      <c r="AI219">
        <f t="shared" si="60"/>
        <v>0</v>
      </c>
      <c r="AJ219">
        <f t="shared" si="61"/>
        <v>0</v>
      </c>
      <c r="AL219">
        <f t="shared" si="62"/>
        <v>0</v>
      </c>
      <c r="BV219" s="57" t="str">
        <f t="shared" si="21"/>
        <v>P213</v>
      </c>
    </row>
    <row r="220" ht="12.75">
      <c r="A220" s="1"/>
    </row>
    <row r="221" spans="7:73" ht="12.75">
      <c r="G221" s="20" t="s">
        <v>1200</v>
      </c>
      <c r="H221" s="9">
        <f>SUM(I2:I200)</f>
        <v>143</v>
      </c>
      <c r="M221">
        <f>SUM(M2:M219)</f>
        <v>125</v>
      </c>
      <c r="N221">
        <f aca="true" t="shared" si="64" ref="N221:BU221">SUM(N2:N219)</f>
        <v>36</v>
      </c>
      <c r="O221">
        <f t="shared" si="64"/>
        <v>43</v>
      </c>
      <c r="P221">
        <f t="shared" si="64"/>
        <v>5</v>
      </c>
      <c r="Q221">
        <f t="shared" si="64"/>
        <v>4</v>
      </c>
      <c r="R221">
        <f t="shared" si="64"/>
        <v>100</v>
      </c>
      <c r="S221">
        <f t="shared" si="64"/>
        <v>35</v>
      </c>
      <c r="T221">
        <f t="shared" si="64"/>
        <v>43</v>
      </c>
      <c r="U221">
        <f t="shared" si="64"/>
        <v>5</v>
      </c>
      <c r="V221">
        <f t="shared" si="64"/>
        <v>4</v>
      </c>
      <c r="W221">
        <f t="shared" si="64"/>
        <v>74</v>
      </c>
      <c r="X221">
        <f t="shared" si="64"/>
        <v>26</v>
      </c>
      <c r="Y221">
        <f t="shared" si="64"/>
        <v>20</v>
      </c>
      <c r="Z221">
        <f t="shared" si="64"/>
        <v>15</v>
      </c>
      <c r="AA221">
        <f t="shared" si="64"/>
        <v>23</v>
      </c>
      <c r="AB221">
        <f t="shared" si="64"/>
        <v>13</v>
      </c>
      <c r="AC221">
        <f t="shared" si="64"/>
        <v>9</v>
      </c>
      <c r="AD221">
        <f t="shared" si="64"/>
        <v>3</v>
      </c>
      <c r="AE221">
        <f t="shared" si="64"/>
        <v>4</v>
      </c>
      <c r="AF221">
        <f t="shared" si="64"/>
        <v>213</v>
      </c>
      <c r="AG221">
        <f t="shared" si="64"/>
        <v>213</v>
      </c>
      <c r="AH221">
        <f t="shared" si="64"/>
        <v>211</v>
      </c>
      <c r="AI221">
        <f t="shared" si="64"/>
        <v>169</v>
      </c>
      <c r="AJ221">
        <f t="shared" si="64"/>
        <v>160</v>
      </c>
      <c r="AK221">
        <f t="shared" si="64"/>
        <v>163</v>
      </c>
      <c r="AL221">
        <f t="shared" si="64"/>
        <v>148</v>
      </c>
      <c r="AM221">
        <f t="shared" si="64"/>
        <v>0</v>
      </c>
      <c r="AN221">
        <f t="shared" si="64"/>
        <v>22</v>
      </c>
      <c r="AO221">
        <f t="shared" si="64"/>
        <v>0</v>
      </c>
      <c r="AP221">
        <f t="shared" si="64"/>
        <v>4</v>
      </c>
      <c r="AQ221">
        <f t="shared" si="64"/>
        <v>13</v>
      </c>
      <c r="AR221">
        <f t="shared" si="64"/>
        <v>5</v>
      </c>
      <c r="AS221">
        <f t="shared" si="64"/>
        <v>0</v>
      </c>
      <c r="AT221">
        <f t="shared" si="64"/>
        <v>16</v>
      </c>
      <c r="AU221">
        <f t="shared" si="64"/>
        <v>8</v>
      </c>
      <c r="AV221">
        <f t="shared" si="64"/>
        <v>1</v>
      </c>
      <c r="AW221">
        <f t="shared" si="64"/>
        <v>7</v>
      </c>
      <c r="AX221">
        <f t="shared" si="64"/>
        <v>0</v>
      </c>
      <c r="AY221">
        <f t="shared" si="64"/>
        <v>3</v>
      </c>
      <c r="AZ221">
        <f t="shared" si="64"/>
        <v>0</v>
      </c>
      <c r="BA221">
        <f t="shared" si="64"/>
        <v>0</v>
      </c>
      <c r="BB221">
        <f t="shared" si="64"/>
        <v>3</v>
      </c>
      <c r="BC221">
        <f t="shared" si="64"/>
        <v>0</v>
      </c>
      <c r="BD221">
        <f t="shared" si="64"/>
        <v>0</v>
      </c>
      <c r="BE221">
        <f t="shared" si="64"/>
        <v>2</v>
      </c>
      <c r="BF221">
        <f t="shared" si="64"/>
        <v>2</v>
      </c>
      <c r="BG221">
        <f t="shared" si="64"/>
        <v>0</v>
      </c>
      <c r="BH221">
        <f t="shared" si="64"/>
        <v>0</v>
      </c>
      <c r="BI221">
        <f t="shared" si="64"/>
        <v>0</v>
      </c>
      <c r="BJ221">
        <f t="shared" si="64"/>
        <v>0</v>
      </c>
      <c r="BK221">
        <f t="shared" si="64"/>
        <v>1</v>
      </c>
      <c r="BL221">
        <f t="shared" si="64"/>
        <v>0</v>
      </c>
      <c r="BM221">
        <f t="shared" si="64"/>
        <v>8</v>
      </c>
      <c r="BN221">
        <f t="shared" si="64"/>
        <v>0</v>
      </c>
      <c r="BO221">
        <f t="shared" si="64"/>
        <v>1</v>
      </c>
      <c r="BP221">
        <f t="shared" si="64"/>
        <v>1</v>
      </c>
      <c r="BQ221">
        <f t="shared" si="64"/>
        <v>1</v>
      </c>
      <c r="BR221">
        <f t="shared" si="64"/>
        <v>0</v>
      </c>
      <c r="BS221">
        <f t="shared" si="64"/>
        <v>0</v>
      </c>
      <c r="BT221">
        <f t="shared" si="64"/>
        <v>0</v>
      </c>
      <c r="BU221">
        <f t="shared" si="64"/>
        <v>0</v>
      </c>
    </row>
    <row r="222" spans="7:8" ht="12.75">
      <c r="G222" s="20"/>
      <c r="H222" s="9"/>
    </row>
    <row r="223" spans="7:15" ht="12.75">
      <c r="G223" s="20" t="s">
        <v>1161</v>
      </c>
      <c r="H223" s="9">
        <f>SUM(M221:Q221)</f>
        <v>213</v>
      </c>
      <c r="K223" s="7">
        <f>SUM(R221:V221)</f>
        <v>187</v>
      </c>
      <c r="L223" s="9" t="s">
        <v>1010</v>
      </c>
      <c r="N223">
        <f>SUM(W221:AE221)</f>
        <v>187</v>
      </c>
      <c r="O223" t="s">
        <v>1015</v>
      </c>
    </row>
    <row r="224" spans="7:15" ht="12.75">
      <c r="G224" s="20" t="s">
        <v>1206</v>
      </c>
      <c r="H224" s="9">
        <f>M221</f>
        <v>125</v>
      </c>
      <c r="I224" s="23">
        <f>H224/$H$223</f>
        <v>0.5868544600938967</v>
      </c>
      <c r="J224" s="169">
        <f>K224/$K$223</f>
        <v>0.5347593582887701</v>
      </c>
      <c r="K224" s="7">
        <f>R221</f>
        <v>100</v>
      </c>
      <c r="L224" s="168" t="s">
        <v>1011</v>
      </c>
      <c r="M224" s="178">
        <f>(W221+X221)/$N$223</f>
        <v>0.5347593582887701</v>
      </c>
      <c r="N224">
        <f>W221+X221</f>
        <v>100</v>
      </c>
      <c r="O224" t="s">
        <v>1016</v>
      </c>
    </row>
    <row r="225" spans="7:15" ht="12.75">
      <c r="G225" s="20" t="s">
        <v>1236</v>
      </c>
      <c r="H225" s="9">
        <f>M221+N221</f>
        <v>161</v>
      </c>
      <c r="I225" s="23">
        <f>H225/$H$223</f>
        <v>0.755868544600939</v>
      </c>
      <c r="J225" s="169">
        <f>K225/$K$223</f>
        <v>0.7219251336898396</v>
      </c>
      <c r="K225" s="7">
        <f>S221+R221</f>
        <v>135</v>
      </c>
      <c r="L225" s="168" t="s">
        <v>1012</v>
      </c>
      <c r="M225" s="178">
        <f>N225/N223</f>
        <v>0.7219251336898396</v>
      </c>
      <c r="N225">
        <f>Y221+Z221+N224</f>
        <v>135</v>
      </c>
      <c r="O225" t="s">
        <v>1017</v>
      </c>
    </row>
    <row r="226" spans="7:15" ht="12.75">
      <c r="G226" s="20" t="s">
        <v>1237</v>
      </c>
      <c r="H226" s="9">
        <f>H225+O221</f>
        <v>204</v>
      </c>
      <c r="I226" s="23">
        <f>H226/$H$223</f>
        <v>0.9577464788732394</v>
      </c>
      <c r="J226" s="169">
        <f>K226/$K$223</f>
        <v>0.9518716577540107</v>
      </c>
      <c r="K226" s="7">
        <f>K225+T221</f>
        <v>178</v>
      </c>
      <c r="L226" s="168" t="s">
        <v>1013</v>
      </c>
      <c r="M226" s="178">
        <f>N226/N223</f>
        <v>0.9144385026737968</v>
      </c>
      <c r="N226">
        <f>N225+AA221+AB221</f>
        <v>171</v>
      </c>
      <c r="O226" t="s">
        <v>1018</v>
      </c>
    </row>
    <row r="227" spans="7:15" ht="12.75">
      <c r="G227" s="20" t="s">
        <v>1253</v>
      </c>
      <c r="H227" s="9">
        <f>H226+Q221</f>
        <v>208</v>
      </c>
      <c r="I227" s="23">
        <f>H227/$H$223</f>
        <v>0.9765258215962441</v>
      </c>
      <c r="J227" s="169">
        <f>K227/$K$223</f>
        <v>0.9732620320855615</v>
      </c>
      <c r="K227" s="7">
        <f>K226+V221</f>
        <v>182</v>
      </c>
      <c r="L227" s="168" t="s">
        <v>1014</v>
      </c>
      <c r="M227" s="178">
        <f>N227/N223</f>
        <v>0.9358288770053476</v>
      </c>
      <c r="N227">
        <f>N226+AE221</f>
        <v>175</v>
      </c>
      <c r="O227" t="s">
        <v>1019</v>
      </c>
    </row>
    <row r="228" spans="12:73" ht="234.75">
      <c r="L228" s="177" t="s">
        <v>1026</v>
      </c>
      <c r="M228" s="6" t="s">
        <v>1206</v>
      </c>
      <c r="N228" s="6" t="s">
        <v>1207</v>
      </c>
      <c r="O228" s="6" t="s">
        <v>1208</v>
      </c>
      <c r="P228" s="6" t="s">
        <v>1184</v>
      </c>
      <c r="Q228" s="6" t="s">
        <v>1209</v>
      </c>
      <c r="R228" s="6" t="s">
        <v>1195</v>
      </c>
      <c r="S228" s="6" t="s">
        <v>1196</v>
      </c>
      <c r="T228" s="6" t="s">
        <v>1197</v>
      </c>
      <c r="U228" s="6" t="s">
        <v>1199</v>
      </c>
      <c r="V228" s="6" t="s">
        <v>1198</v>
      </c>
      <c r="W228" s="6" t="s">
        <v>1324</v>
      </c>
      <c r="X228" s="6" t="s">
        <v>1325</v>
      </c>
      <c r="Y228" s="6" t="s">
        <v>1326</v>
      </c>
      <c r="Z228" s="6" t="s">
        <v>1327</v>
      </c>
      <c r="AA228" s="6" t="s">
        <v>1328</v>
      </c>
      <c r="AB228" s="6" t="s">
        <v>1329</v>
      </c>
      <c r="AC228" s="6" t="s">
        <v>1330</v>
      </c>
      <c r="AD228" s="6" t="s">
        <v>1331</v>
      </c>
      <c r="AE228" s="6" t="s">
        <v>1332</v>
      </c>
      <c r="AF228" s="6" t="str">
        <f aca="true" t="shared" si="65" ref="AF228:AL228">AF165</f>
        <v>Started SB's</v>
      </c>
      <c r="AG228" s="6" t="str">
        <f t="shared" si="65"/>
        <v>SB's Sent for Classification</v>
      </c>
      <c r="AH228" s="6" t="str">
        <f t="shared" si="65"/>
        <v>SB's classified</v>
      </c>
      <c r="AI228" s="6" t="str">
        <f t="shared" si="65"/>
        <v>Started hybrid mounted</v>
      </c>
      <c r="AJ228" s="6" t="str">
        <f t="shared" si="65"/>
        <v>Started wire bonding</v>
      </c>
      <c r="AK228" s="6" t="str">
        <f t="shared" si="65"/>
        <v>Modules sent for classification</v>
      </c>
      <c r="AL228" s="6" t="str">
        <f t="shared" si="65"/>
        <v>QA completed</v>
      </c>
      <c r="AM228" s="6" t="s">
        <v>1338</v>
      </c>
      <c r="AN228" s="6" t="s">
        <v>1339</v>
      </c>
      <c r="AO228" s="6" t="s">
        <v>1340</v>
      </c>
      <c r="AP228" s="6" t="s">
        <v>1341</v>
      </c>
      <c r="AQ228" s="6" t="s">
        <v>1342</v>
      </c>
      <c r="AR228" s="6" t="s">
        <v>1343</v>
      </c>
      <c r="AS228" s="6" t="s">
        <v>1344</v>
      </c>
      <c r="AT228" s="46" t="s">
        <v>1097</v>
      </c>
      <c r="AU228" s="46" t="str">
        <f>AU165</f>
        <v>Hold SB Others</v>
      </c>
      <c r="AV228" s="46" t="str">
        <f aca="true" t="shared" si="66" ref="AV228:BU228">AV165</f>
        <v>Holde Module out of Pass Limit</v>
      </c>
      <c r="AW228" s="46" t="str">
        <f t="shared" si="66"/>
        <v>Hold I(500V)&gt;4uA W/O MD&lt;350V</v>
      </c>
      <c r="AX228" s="46" t="str">
        <f t="shared" si="66"/>
        <v>Hold MD&lt;350V</v>
      </c>
      <c r="AY228" s="46" t="str">
        <f t="shared" si="66"/>
        <v>Hold Abnormally long current decay, &gt;1hr</v>
      </c>
      <c r="AZ228" s="46" t="str">
        <f t="shared" si="66"/>
        <v>Hold Lost ch. &gt;7/side, &gt;15/total</v>
      </c>
      <c r="BA228" s="46" t="str">
        <f t="shared" si="66"/>
        <v>Hold Bad s-curves &gt;0.3fC (th^2&gt;0.1fC^2)</v>
      </c>
      <c r="BB228" s="46" t="str">
        <f t="shared" si="66"/>
        <v>Hold Others</v>
      </c>
      <c r="BC228" s="46" t="str">
        <f t="shared" si="66"/>
        <v>replacing ASIC</v>
      </c>
      <c r="BD228" s="46" t="str">
        <f t="shared" si="66"/>
        <v>replacing PA</v>
      </c>
      <c r="BE228" s="46" t="str">
        <f t="shared" si="66"/>
        <v>rebonding wires</v>
      </c>
      <c r="BF228" s="46" t="str">
        <f t="shared" si="66"/>
        <v>replacing hybrid</v>
      </c>
      <c r="BG228" s="46" t="str">
        <f t="shared" si="66"/>
        <v>replacing connector</v>
      </c>
      <c r="BH228" s="46" t="str">
        <f>BH165</f>
        <v>replacing further visual inspe</v>
      </c>
      <c r="BI228" s="46" t="str">
        <f>BI165</f>
        <v>replacing cleaning</v>
      </c>
      <c r="BJ228" s="46" t="str">
        <f t="shared" si="66"/>
        <v>replacing others</v>
      </c>
      <c r="BK228" s="121" t="str">
        <f t="shared" si="66"/>
        <v>SB Fail sensor damaged</v>
      </c>
      <c r="BL228" s="121" t="str">
        <f t="shared" si="66"/>
        <v>SB Fail BB damaged</v>
      </c>
      <c r="BM228" s="121" t="str">
        <f t="shared" si="66"/>
        <v>SB Gross mechanical error</v>
      </c>
      <c r="BN228" s="121" t="str">
        <f t="shared" si="66"/>
        <v>SB Others</v>
      </c>
      <c r="BO228" s="121" t="str">
        <f t="shared" si="66"/>
        <v>Module sensor damaged</v>
      </c>
      <c r="BP228" s="121" t="str">
        <f t="shared" si="66"/>
        <v>Module BB damaged</v>
      </c>
      <c r="BQ228" s="121" t="str">
        <f t="shared" si="66"/>
        <v>Module gross mech error</v>
      </c>
      <c r="BR228" s="121" t="str">
        <f t="shared" si="66"/>
        <v>Module abnormal leakage I</v>
      </c>
      <c r="BS228" s="121" t="str">
        <f t="shared" si="66"/>
        <v>Module too many bad channels</v>
      </c>
      <c r="BT228" s="121" t="str">
        <f t="shared" si="66"/>
        <v>Module ASICs nonreplaceable</v>
      </c>
      <c r="BU228" s="121" t="str">
        <f t="shared" si="66"/>
        <v>Module others</v>
      </c>
    </row>
  </sheetData>
  <printOptions gridLines="1"/>
  <pageMargins left="0.75" right="0.48" top="0.5" bottom="0.5" header="0.5" footer="0.5"/>
  <pageSetup fitToHeight="0" fitToWidth="1" horizontalDpi="600" verticalDpi="600" orientation="landscape" scale="77" r:id="rId3"/>
  <headerFooter alignWithMargins="0">
    <oddFooter>&amp;R&amp;F</oddFooter>
  </headerFooter>
  <rowBreaks count="5" manualBreakCount="5">
    <brk id="41" max="255" man="1"/>
    <brk id="82" max="255" man="1"/>
    <brk id="123" max="255" man="1"/>
    <brk id="164" max="255" man="1"/>
    <brk id="204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45"/>
  <sheetViews>
    <sheetView workbookViewId="0" topLeftCell="A1">
      <selection activeCell="C26" sqref="C26"/>
    </sheetView>
  </sheetViews>
  <sheetFormatPr defaultColWidth="9.140625" defaultRowHeight="12.75"/>
  <cols>
    <col min="1" max="1" width="40.7109375" style="0" customWidth="1"/>
    <col min="2" max="21" width="6.7109375" style="0" customWidth="1"/>
  </cols>
  <sheetData>
    <row r="1" spans="1:22" ht="12.75">
      <c r="A1" t="s">
        <v>1403</v>
      </c>
      <c r="B1" s="179" t="s">
        <v>1404</v>
      </c>
      <c r="C1" s="179" t="s">
        <v>1405</v>
      </c>
      <c r="D1" s="179" t="s">
        <v>1406</v>
      </c>
      <c r="E1" s="179" t="s">
        <v>1407</v>
      </c>
      <c r="F1" s="179" t="s">
        <v>1408</v>
      </c>
      <c r="G1" s="179" t="s">
        <v>1409</v>
      </c>
      <c r="H1" s="179" t="s">
        <v>1410</v>
      </c>
      <c r="I1" s="179" t="s">
        <v>1411</v>
      </c>
      <c r="J1" s="179" t="s">
        <v>1412</v>
      </c>
      <c r="K1" s="179" t="s">
        <v>1413</v>
      </c>
      <c r="L1" s="179" t="s">
        <v>1414</v>
      </c>
      <c r="M1" s="179" t="s">
        <v>1415</v>
      </c>
      <c r="N1" s="179" t="s">
        <v>1416</v>
      </c>
      <c r="O1" s="179" t="s">
        <v>1417</v>
      </c>
      <c r="P1" s="179" t="s">
        <v>1418</v>
      </c>
      <c r="Q1" s="179" t="s">
        <v>1419</v>
      </c>
      <c r="R1" s="179" t="s">
        <v>1420</v>
      </c>
      <c r="S1" s="179" t="s">
        <v>1421</v>
      </c>
      <c r="T1" s="179" t="s">
        <v>1422</v>
      </c>
      <c r="U1" s="179" t="s">
        <v>1423</v>
      </c>
      <c r="V1" s="179" t="s">
        <v>1424</v>
      </c>
    </row>
    <row r="2" spans="1:22" ht="12.75">
      <c r="A2" t="s">
        <v>1425</v>
      </c>
      <c r="B2" s="180" t="s">
        <v>1426</v>
      </c>
      <c r="C2" s="180" t="s">
        <v>1426</v>
      </c>
      <c r="D2" s="180" t="s">
        <v>1426</v>
      </c>
      <c r="E2" s="180" t="s">
        <v>1426</v>
      </c>
      <c r="F2" s="180" t="s">
        <v>1426</v>
      </c>
      <c r="G2" s="180" t="s">
        <v>1426</v>
      </c>
      <c r="H2" s="180" t="s">
        <v>1426</v>
      </c>
      <c r="I2" s="180" t="s">
        <v>1426</v>
      </c>
      <c r="J2" s="180" t="s">
        <v>1427</v>
      </c>
      <c r="K2" s="180" t="s">
        <v>1427</v>
      </c>
      <c r="L2" s="180" t="s">
        <v>1427</v>
      </c>
      <c r="M2" s="180" t="s">
        <v>1427</v>
      </c>
      <c r="N2" s="180" t="s">
        <v>1427</v>
      </c>
      <c r="O2" s="180" t="s">
        <v>1428</v>
      </c>
      <c r="P2" s="180" t="s">
        <v>1428</v>
      </c>
      <c r="Q2" s="180" t="s">
        <v>1427</v>
      </c>
      <c r="R2" s="180" t="s">
        <v>1428</v>
      </c>
      <c r="S2" s="180" t="s">
        <v>1428</v>
      </c>
      <c r="T2" s="180" t="s">
        <v>1427</v>
      </c>
      <c r="U2" s="180" t="s">
        <v>1428</v>
      </c>
      <c r="V2" s="180" t="s">
        <v>1428</v>
      </c>
    </row>
    <row r="3" spans="1:22" ht="12.75">
      <c r="A3" t="s">
        <v>1429</v>
      </c>
      <c r="B3" s="181">
        <v>30</v>
      </c>
      <c r="C3" s="181">
        <v>30</v>
      </c>
      <c r="D3" s="181">
        <v>100</v>
      </c>
      <c r="E3" s="181">
        <v>30</v>
      </c>
      <c r="F3" s="181">
        <v>10</v>
      </c>
      <c r="G3" s="181">
        <v>10</v>
      </c>
      <c r="H3" s="181">
        <v>10</v>
      </c>
      <c r="I3" s="181">
        <v>5</v>
      </c>
      <c r="J3" s="181">
        <v>0.13</v>
      </c>
      <c r="K3" s="181">
        <v>0.13</v>
      </c>
      <c r="L3" s="181">
        <v>0.13</v>
      </c>
      <c r="M3" s="181">
        <v>0.13</v>
      </c>
      <c r="N3" s="181">
        <v>0.13</v>
      </c>
      <c r="O3" s="181">
        <v>100</v>
      </c>
      <c r="P3" s="181">
        <v>100</v>
      </c>
      <c r="Q3" s="181">
        <v>3.145</v>
      </c>
      <c r="R3" s="181">
        <v>100</v>
      </c>
      <c r="S3" s="181">
        <v>100</v>
      </c>
      <c r="T3" s="181">
        <v>3.145</v>
      </c>
      <c r="U3" s="181">
        <v>320.126</v>
      </c>
      <c r="V3" s="181">
        <v>100</v>
      </c>
    </row>
    <row r="4" spans="1:22" ht="12.75">
      <c r="A4" t="s">
        <v>0</v>
      </c>
      <c r="B4">
        <v>-23.8</v>
      </c>
      <c r="C4">
        <v>-5</v>
      </c>
      <c r="D4">
        <v>27.3</v>
      </c>
      <c r="E4">
        <v>-2.8</v>
      </c>
      <c r="F4">
        <v>-0.5</v>
      </c>
      <c r="G4">
        <v>-0.2</v>
      </c>
      <c r="H4">
        <v>-4.8</v>
      </c>
      <c r="I4">
        <v>-1</v>
      </c>
      <c r="J4">
        <v>-0.038</v>
      </c>
      <c r="K4">
        <v>-0.047</v>
      </c>
      <c r="L4">
        <v>-0.014</v>
      </c>
      <c r="M4">
        <v>-0.016</v>
      </c>
      <c r="N4">
        <v>-0.016</v>
      </c>
      <c r="O4">
        <v>10.671</v>
      </c>
      <c r="P4">
        <v>-15.758</v>
      </c>
      <c r="Q4">
        <v>-0.24</v>
      </c>
      <c r="R4">
        <v>-1.161</v>
      </c>
      <c r="S4">
        <v>-4.215</v>
      </c>
      <c r="T4">
        <v>1.042</v>
      </c>
      <c r="U4">
        <v>-6.023</v>
      </c>
      <c r="V4">
        <v>-16.624</v>
      </c>
    </row>
    <row r="5" spans="1:14" ht="12.75">
      <c r="A5" t="s">
        <v>1</v>
      </c>
      <c r="B5">
        <v>-13.4</v>
      </c>
      <c r="C5">
        <v>-3.7</v>
      </c>
      <c r="D5">
        <v>32.7</v>
      </c>
      <c r="E5">
        <v>-1.1</v>
      </c>
      <c r="F5">
        <v>-0.2</v>
      </c>
      <c r="G5">
        <v>-0.5</v>
      </c>
      <c r="H5">
        <v>-4.1</v>
      </c>
      <c r="I5">
        <v>-1.9</v>
      </c>
      <c r="J5">
        <v>-0.032</v>
      </c>
      <c r="K5">
        <v>-0.047</v>
      </c>
      <c r="L5">
        <v>-0.014</v>
      </c>
      <c r="M5">
        <v>0.004</v>
      </c>
      <c r="N5">
        <v>0.004</v>
      </c>
    </row>
    <row r="6" spans="1:22" ht="12.75">
      <c r="A6" t="s">
        <v>2</v>
      </c>
      <c r="B6">
        <v>-13</v>
      </c>
      <c r="C6">
        <v>-9.7</v>
      </c>
      <c r="D6">
        <v>42</v>
      </c>
      <c r="E6">
        <v>-12.2</v>
      </c>
      <c r="F6">
        <v>-2.5</v>
      </c>
      <c r="G6">
        <v>0.5</v>
      </c>
      <c r="H6">
        <v>-1.4</v>
      </c>
      <c r="I6">
        <v>-0.5</v>
      </c>
      <c r="J6">
        <v>0.017</v>
      </c>
      <c r="K6">
        <v>-0.027</v>
      </c>
      <c r="L6">
        <v>0.037</v>
      </c>
      <c r="M6">
        <v>-0.012</v>
      </c>
      <c r="N6">
        <v>0.004</v>
      </c>
      <c r="O6">
        <v>6.039</v>
      </c>
      <c r="P6">
        <v>35.862</v>
      </c>
      <c r="Q6">
        <v>-0.237</v>
      </c>
      <c r="R6">
        <v>-11.968</v>
      </c>
      <c r="S6">
        <v>-14.885</v>
      </c>
      <c r="T6">
        <v>0.332</v>
      </c>
      <c r="U6">
        <v>-10.392</v>
      </c>
      <c r="V6">
        <v>35.009</v>
      </c>
    </row>
    <row r="7" spans="1:14" ht="12.75">
      <c r="A7" t="s">
        <v>3</v>
      </c>
      <c r="B7">
        <v>-12</v>
      </c>
      <c r="C7">
        <v>-8</v>
      </c>
      <c r="D7">
        <v>15.9</v>
      </c>
      <c r="E7">
        <v>-13.7</v>
      </c>
      <c r="F7">
        <v>-1.5</v>
      </c>
      <c r="G7">
        <v>1.8</v>
      </c>
      <c r="H7">
        <v>0.4</v>
      </c>
      <c r="I7">
        <v>-0.6</v>
      </c>
      <c r="J7">
        <v>0.032</v>
      </c>
      <c r="K7">
        <v>-0.039</v>
      </c>
      <c r="L7">
        <v>0.009</v>
      </c>
      <c r="M7">
        <v>0.078</v>
      </c>
      <c r="N7">
        <v>0.013</v>
      </c>
    </row>
    <row r="8" spans="1:22" ht="12.75">
      <c r="A8" t="s">
        <v>4</v>
      </c>
      <c r="B8">
        <v>-15.3</v>
      </c>
      <c r="C8">
        <v>-17.3</v>
      </c>
      <c r="D8">
        <v>-8</v>
      </c>
      <c r="E8">
        <v>-0.5</v>
      </c>
      <c r="F8">
        <v>0</v>
      </c>
      <c r="G8">
        <v>3.5</v>
      </c>
      <c r="H8">
        <v>0.7</v>
      </c>
      <c r="I8">
        <v>-0.8</v>
      </c>
      <c r="J8">
        <v>-0.026</v>
      </c>
      <c r="K8">
        <v>0</v>
      </c>
      <c r="L8">
        <v>-0.032</v>
      </c>
      <c r="M8">
        <v>-0.016</v>
      </c>
      <c r="N8">
        <v>0.065</v>
      </c>
      <c r="O8">
        <v>-0.57</v>
      </c>
      <c r="P8">
        <v>8.87</v>
      </c>
      <c r="Q8">
        <v>-0.712</v>
      </c>
      <c r="R8">
        <v>7.991</v>
      </c>
      <c r="S8">
        <v>0.539</v>
      </c>
      <c r="T8">
        <v>0.371</v>
      </c>
      <c r="U8">
        <v>-50.034</v>
      </c>
      <c r="V8">
        <v>6.316</v>
      </c>
    </row>
    <row r="9" spans="1:14" ht="12.75">
      <c r="A9" t="s">
        <v>5</v>
      </c>
      <c r="B9">
        <v>-15</v>
      </c>
      <c r="C9">
        <v>-17.9</v>
      </c>
      <c r="D9">
        <v>-6.7</v>
      </c>
      <c r="E9">
        <v>-2.9</v>
      </c>
      <c r="F9">
        <v>0.5</v>
      </c>
      <c r="G9">
        <v>1.5</v>
      </c>
      <c r="H9">
        <v>1.4</v>
      </c>
      <c r="I9">
        <v>0</v>
      </c>
      <c r="J9">
        <v>-0.034</v>
      </c>
      <c r="K9">
        <v>-0.008</v>
      </c>
      <c r="L9">
        <v>-0.024</v>
      </c>
      <c r="M9" s="182">
        <v>-0.195</v>
      </c>
      <c r="N9">
        <v>0.031</v>
      </c>
    </row>
    <row r="10" spans="1:14" ht="12.75">
      <c r="A10" t="s">
        <v>6</v>
      </c>
      <c r="B10">
        <v>-15.6</v>
      </c>
      <c r="C10">
        <v>-16.2</v>
      </c>
      <c r="D10">
        <v>-5.2</v>
      </c>
      <c r="E10">
        <v>0.3</v>
      </c>
      <c r="F10">
        <v>-0.5</v>
      </c>
      <c r="G10">
        <v>3</v>
      </c>
      <c r="H10">
        <v>1.9</v>
      </c>
      <c r="I10">
        <v>0.7</v>
      </c>
      <c r="J10">
        <v>-0.023</v>
      </c>
      <c r="K10">
        <v>-0.008</v>
      </c>
      <c r="L10">
        <v>-0.024</v>
      </c>
      <c r="M10">
        <v>0.012</v>
      </c>
      <c r="N10">
        <v>0.076</v>
      </c>
    </row>
    <row r="11" spans="1:22" ht="12.75">
      <c r="A11" t="s">
        <v>7</v>
      </c>
      <c r="B11">
        <v>7.4</v>
      </c>
      <c r="C11">
        <v>-1.1</v>
      </c>
      <c r="D11">
        <v>22.3</v>
      </c>
      <c r="E11">
        <v>-1.2</v>
      </c>
      <c r="F11">
        <v>3.5</v>
      </c>
      <c r="G11">
        <v>10</v>
      </c>
      <c r="H11">
        <v>-6.9</v>
      </c>
      <c r="I11">
        <v>-2.2</v>
      </c>
      <c r="J11">
        <v>0.064</v>
      </c>
      <c r="K11">
        <v>0.051</v>
      </c>
      <c r="L11">
        <v>0.035</v>
      </c>
      <c r="M11" s="182">
        <v>0.402</v>
      </c>
      <c r="N11" s="182">
        <v>0.159</v>
      </c>
      <c r="O11">
        <v>3.843</v>
      </c>
      <c r="P11">
        <v>4.698</v>
      </c>
      <c r="Q11">
        <v>-0.318</v>
      </c>
      <c r="R11">
        <v>-12.716</v>
      </c>
      <c r="S11">
        <v>-1.533</v>
      </c>
      <c r="T11">
        <v>-0.127</v>
      </c>
      <c r="U11">
        <v>-18.255</v>
      </c>
      <c r="V11">
        <v>3.553</v>
      </c>
    </row>
    <row r="12" spans="1:22" ht="12.75">
      <c r="A12" t="s">
        <v>8</v>
      </c>
      <c r="B12">
        <v>3.8</v>
      </c>
      <c r="C12">
        <v>3.9</v>
      </c>
      <c r="D12">
        <v>26.8</v>
      </c>
      <c r="E12">
        <v>4</v>
      </c>
      <c r="F12">
        <v>3.3</v>
      </c>
      <c r="G12">
        <v>2.5</v>
      </c>
      <c r="H12">
        <v>-7.5</v>
      </c>
      <c r="I12">
        <v>2.1</v>
      </c>
      <c r="J12">
        <v>-0.029</v>
      </c>
      <c r="K12">
        <v>0.039</v>
      </c>
      <c r="L12">
        <v>0.039</v>
      </c>
      <c r="M12">
        <v>0.035</v>
      </c>
      <c r="N12">
        <v>0.003</v>
      </c>
      <c r="O12">
        <v>-0.994</v>
      </c>
      <c r="P12">
        <v>0.266</v>
      </c>
      <c r="Q12">
        <v>-0.333</v>
      </c>
      <c r="R12">
        <v>-22.314</v>
      </c>
      <c r="S12">
        <v>2.9619999999999997</v>
      </c>
      <c r="T12">
        <v>0.087</v>
      </c>
      <c r="U12">
        <v>-24.107</v>
      </c>
      <c r="V12">
        <v>-0.932</v>
      </c>
    </row>
    <row r="13" spans="1:14" ht="12.75">
      <c r="A13" t="s">
        <v>9</v>
      </c>
      <c r="B13">
        <v>1.4</v>
      </c>
      <c r="C13">
        <v>4.7</v>
      </c>
      <c r="D13">
        <v>26.4</v>
      </c>
      <c r="E13">
        <v>4.9</v>
      </c>
      <c r="F13">
        <v>3.3</v>
      </c>
      <c r="G13">
        <v>1.3</v>
      </c>
      <c r="H13">
        <v>-7.8</v>
      </c>
      <c r="I13">
        <v>1.8</v>
      </c>
      <c r="J13">
        <v>-0.017</v>
      </c>
      <c r="K13">
        <v>0.031</v>
      </c>
      <c r="L13">
        <v>0.031</v>
      </c>
      <c r="M13">
        <v>0.059</v>
      </c>
      <c r="N13">
        <v>0.026</v>
      </c>
    </row>
    <row r="14" spans="1:22" ht="12.75">
      <c r="A14" t="s">
        <v>10</v>
      </c>
      <c r="B14" s="182">
        <v>-32.8</v>
      </c>
      <c r="C14">
        <v>-2.9</v>
      </c>
      <c r="D14">
        <v>19.4</v>
      </c>
      <c r="E14">
        <v>-2.2</v>
      </c>
      <c r="F14">
        <v>-1.5</v>
      </c>
      <c r="G14">
        <v>-3.5</v>
      </c>
      <c r="H14">
        <v>-9.3</v>
      </c>
      <c r="I14">
        <v>-0.4</v>
      </c>
      <c r="J14">
        <v>-0.032</v>
      </c>
      <c r="K14">
        <v>-0.086</v>
      </c>
      <c r="L14">
        <v>-0.021</v>
      </c>
      <c r="M14">
        <v>-0.012</v>
      </c>
      <c r="N14">
        <v>0.037</v>
      </c>
      <c r="O14">
        <v>6.685</v>
      </c>
      <c r="P14">
        <v>20.68</v>
      </c>
      <c r="Q14">
        <v>-0.541</v>
      </c>
      <c r="R14">
        <v>45.793</v>
      </c>
      <c r="S14">
        <v>11.266</v>
      </c>
      <c r="T14">
        <v>1.533</v>
      </c>
      <c r="U14">
        <v>-30.918</v>
      </c>
      <c r="V14">
        <v>18.734</v>
      </c>
    </row>
    <row r="15" spans="1:14" ht="12.75">
      <c r="A15" t="s">
        <v>11</v>
      </c>
      <c r="B15">
        <v>-29.2</v>
      </c>
      <c r="C15">
        <v>-2.9</v>
      </c>
      <c r="D15">
        <v>19.8</v>
      </c>
      <c r="E15">
        <v>-6.5</v>
      </c>
      <c r="F15">
        <v>-0.5</v>
      </c>
      <c r="G15">
        <v>-3.5</v>
      </c>
      <c r="H15">
        <v>-8.2</v>
      </c>
      <c r="I15">
        <v>-1.5</v>
      </c>
      <c r="J15">
        <v>-0.015</v>
      </c>
      <c r="K15">
        <v>-0.066</v>
      </c>
      <c r="L15">
        <v>-0.018</v>
      </c>
      <c r="M15">
        <v>-0.02</v>
      </c>
      <c r="N15">
        <v>0.029</v>
      </c>
    </row>
    <row r="16" spans="1:22" ht="12.75">
      <c r="A16" t="s">
        <v>12</v>
      </c>
      <c r="B16">
        <v>-0.7</v>
      </c>
      <c r="C16">
        <v>5.1</v>
      </c>
      <c r="D16">
        <v>42</v>
      </c>
      <c r="E16">
        <v>-9.2</v>
      </c>
      <c r="F16">
        <v>-4</v>
      </c>
      <c r="G16">
        <v>-2</v>
      </c>
      <c r="H16">
        <v>3</v>
      </c>
      <c r="I16">
        <v>-0.9</v>
      </c>
      <c r="J16">
        <v>0</v>
      </c>
      <c r="K16">
        <v>0.012</v>
      </c>
      <c r="L16">
        <v>0.012</v>
      </c>
      <c r="M16">
        <v>0.023</v>
      </c>
      <c r="N16">
        <v>0.007</v>
      </c>
      <c r="O16">
        <v>19.739</v>
      </c>
      <c r="P16">
        <v>12.223</v>
      </c>
      <c r="Q16">
        <v>0.164</v>
      </c>
      <c r="R16">
        <v>19.025</v>
      </c>
      <c r="S16">
        <v>11.093</v>
      </c>
      <c r="T16">
        <v>0.415</v>
      </c>
      <c r="U16">
        <v>31.146</v>
      </c>
      <c r="V16">
        <v>12.817</v>
      </c>
    </row>
    <row r="17" spans="1:14" ht="12.75">
      <c r="A17" t="s">
        <v>13</v>
      </c>
      <c r="B17">
        <v>2.4</v>
      </c>
      <c r="C17">
        <v>10.6</v>
      </c>
      <c r="D17">
        <v>37.1</v>
      </c>
      <c r="E17">
        <v>-6.1</v>
      </c>
      <c r="F17">
        <v>-3.2</v>
      </c>
      <c r="G17">
        <v>-2.5</v>
      </c>
      <c r="H17">
        <v>5.5</v>
      </c>
      <c r="I17">
        <v>0.1</v>
      </c>
      <c r="J17">
        <v>-0.009</v>
      </c>
      <c r="K17">
        <v>0.031</v>
      </c>
      <c r="L17">
        <v>0.031</v>
      </c>
      <c r="M17">
        <v>0.012</v>
      </c>
      <c r="N17">
        <v>0.012</v>
      </c>
    </row>
    <row r="18" spans="1:22" ht="12.75">
      <c r="A18" t="s">
        <v>14</v>
      </c>
      <c r="B18">
        <v>15.7</v>
      </c>
      <c r="C18">
        <v>-14.8</v>
      </c>
      <c r="D18" s="182">
        <v>-109.2</v>
      </c>
      <c r="E18">
        <v>-13.5</v>
      </c>
      <c r="F18">
        <v>-1.2</v>
      </c>
      <c r="G18">
        <v>2</v>
      </c>
      <c r="H18">
        <v>-7.6</v>
      </c>
      <c r="I18">
        <v>-2.5</v>
      </c>
      <c r="J18">
        <v>-0.064</v>
      </c>
      <c r="K18">
        <v>-0.031</v>
      </c>
      <c r="L18">
        <v>0.001</v>
      </c>
      <c r="M18">
        <v>0.051</v>
      </c>
      <c r="N18">
        <v>0.115</v>
      </c>
      <c r="O18">
        <v>-36.341</v>
      </c>
      <c r="P18">
        <v>20.699</v>
      </c>
      <c r="Q18">
        <v>-0.101</v>
      </c>
      <c r="R18">
        <v>-23.517</v>
      </c>
      <c r="S18">
        <v>0.604</v>
      </c>
      <c r="T18">
        <v>1.838</v>
      </c>
      <c r="U18">
        <v>-43.344</v>
      </c>
      <c r="V18">
        <v>20.336</v>
      </c>
    </row>
    <row r="19" spans="1:14" ht="12.75">
      <c r="A19" t="s">
        <v>15</v>
      </c>
      <c r="B19">
        <v>16.9</v>
      </c>
      <c r="C19">
        <v>-15.9</v>
      </c>
      <c r="D19">
        <v>56</v>
      </c>
      <c r="E19">
        <v>-11.5</v>
      </c>
      <c r="F19">
        <v>-1</v>
      </c>
      <c r="G19">
        <v>2</v>
      </c>
      <c r="H19">
        <v>-8.5</v>
      </c>
      <c r="I19">
        <v>-1.4</v>
      </c>
      <c r="J19">
        <v>-0.012</v>
      </c>
      <c r="K19">
        <v>-0.031</v>
      </c>
      <c r="L19">
        <v>0.001</v>
      </c>
      <c r="M19">
        <v>0.059</v>
      </c>
      <c r="N19">
        <v>0.123</v>
      </c>
    </row>
    <row r="20" spans="1:22" ht="12.75">
      <c r="A20" t="s">
        <v>16</v>
      </c>
      <c r="B20">
        <v>7.7</v>
      </c>
      <c r="C20">
        <v>16.8</v>
      </c>
      <c r="D20">
        <v>59.7</v>
      </c>
      <c r="E20">
        <v>16.4</v>
      </c>
      <c r="F20">
        <v>0.3</v>
      </c>
      <c r="G20">
        <v>-0.5</v>
      </c>
      <c r="H20">
        <v>-0.7</v>
      </c>
      <c r="I20">
        <v>0.7</v>
      </c>
      <c r="J20">
        <v>0.003</v>
      </c>
      <c r="K20">
        <v>-0.012</v>
      </c>
      <c r="L20">
        <v>0.021</v>
      </c>
      <c r="M20">
        <v>0.016</v>
      </c>
      <c r="N20">
        <v>0.032</v>
      </c>
      <c r="O20">
        <v>8.943</v>
      </c>
      <c r="P20">
        <v>-14.981</v>
      </c>
      <c r="Q20">
        <v>-0.221</v>
      </c>
      <c r="R20">
        <v>17.674</v>
      </c>
      <c r="S20">
        <v>17.21</v>
      </c>
      <c r="T20">
        <v>1.196</v>
      </c>
      <c r="U20">
        <v>-6.381</v>
      </c>
      <c r="V20">
        <v>-15.776</v>
      </c>
    </row>
    <row r="21" spans="1:14" ht="12.75">
      <c r="A21" t="s">
        <v>17</v>
      </c>
      <c r="B21">
        <v>9.6</v>
      </c>
      <c r="C21">
        <v>13.9</v>
      </c>
      <c r="D21" s="182">
        <v>103.7</v>
      </c>
      <c r="E21">
        <v>21.7</v>
      </c>
      <c r="F21">
        <v>0.3</v>
      </c>
      <c r="G21">
        <v>0.3</v>
      </c>
      <c r="H21">
        <v>-1.3</v>
      </c>
      <c r="I21">
        <v>0.8</v>
      </c>
      <c r="J21">
        <v>0.038</v>
      </c>
      <c r="K21">
        <v>-0.023</v>
      </c>
      <c r="L21">
        <v>0.025</v>
      </c>
      <c r="M21">
        <v>0.016</v>
      </c>
      <c r="N21">
        <v>0.032</v>
      </c>
    </row>
    <row r="22" spans="1:22" ht="12.75">
      <c r="A22" t="s">
        <v>18</v>
      </c>
      <c r="B22" s="182">
        <v>38268.6</v>
      </c>
      <c r="C22" s="182">
        <v>69904.4</v>
      </c>
      <c r="D22" s="182">
        <v>-37972.3</v>
      </c>
      <c r="E22" s="182">
        <v>102329.6</v>
      </c>
      <c r="F22">
        <v>1</v>
      </c>
      <c r="G22">
        <v>-1.5</v>
      </c>
      <c r="H22" s="182">
        <v>611.5</v>
      </c>
      <c r="I22" s="182">
        <v>11912.4</v>
      </c>
      <c r="J22" s="182">
        <v>-766.828</v>
      </c>
      <c r="K22">
        <v>-0.031</v>
      </c>
      <c r="L22">
        <v>-0.015</v>
      </c>
      <c r="M22">
        <v>-0.035</v>
      </c>
      <c r="N22">
        <v>0.046</v>
      </c>
      <c r="O22">
        <v>12.119</v>
      </c>
      <c r="P22">
        <v>-18.336</v>
      </c>
      <c r="Q22" s="182">
        <v>785.48</v>
      </c>
      <c r="R22" s="182">
        <v>-7553.988</v>
      </c>
      <c r="S22" s="182">
        <v>-7863.137</v>
      </c>
      <c r="T22" s="182">
        <v>-784.917</v>
      </c>
      <c r="U22" s="182">
        <v>48067.409</v>
      </c>
      <c r="V22" s="182">
        <v>22881.567</v>
      </c>
    </row>
    <row r="23" spans="1:14" ht="12.75">
      <c r="A23" t="s">
        <v>19</v>
      </c>
      <c r="B23" s="182">
        <v>-34.7</v>
      </c>
      <c r="C23">
        <v>1</v>
      </c>
      <c r="D23">
        <v>-28.1</v>
      </c>
      <c r="E23">
        <v>-21.3</v>
      </c>
      <c r="F23">
        <v>0</v>
      </c>
      <c r="G23">
        <v>-2</v>
      </c>
      <c r="H23">
        <v>-7.9</v>
      </c>
      <c r="I23">
        <v>-0.4</v>
      </c>
      <c r="J23">
        <v>-0.035</v>
      </c>
      <c r="K23">
        <v>-0.035</v>
      </c>
      <c r="L23">
        <v>-0.003</v>
      </c>
      <c r="M23">
        <v>-0.02</v>
      </c>
      <c r="N23">
        <v>0.061</v>
      </c>
    </row>
    <row r="24" spans="1:22" ht="12.75">
      <c r="A24" t="s">
        <v>20</v>
      </c>
      <c r="B24">
        <v>-17.8</v>
      </c>
      <c r="C24">
        <v>3</v>
      </c>
      <c r="D24">
        <v>23.1</v>
      </c>
      <c r="E24">
        <v>-3.3</v>
      </c>
      <c r="F24">
        <v>-0.8</v>
      </c>
      <c r="G24">
        <v>-1.5</v>
      </c>
      <c r="H24">
        <v>0.4</v>
      </c>
      <c r="I24">
        <v>0.3</v>
      </c>
      <c r="J24">
        <v>0.031</v>
      </c>
      <c r="K24">
        <v>0</v>
      </c>
      <c r="L24">
        <v>0</v>
      </c>
      <c r="M24">
        <v>-0.047</v>
      </c>
      <c r="N24">
        <v>-0.047</v>
      </c>
      <c r="O24">
        <v>-35.175</v>
      </c>
      <c r="P24">
        <v>30.979</v>
      </c>
      <c r="Q24">
        <v>-0.188</v>
      </c>
      <c r="R24">
        <v>-17.781</v>
      </c>
      <c r="S24">
        <v>36.618</v>
      </c>
      <c r="T24">
        <v>0.719</v>
      </c>
      <c r="U24">
        <v>-48.216</v>
      </c>
      <c r="V24">
        <v>30.303</v>
      </c>
    </row>
    <row r="25" spans="1:22" ht="12.75">
      <c r="A25" t="s">
        <v>21</v>
      </c>
      <c r="B25">
        <v>-25.5</v>
      </c>
      <c r="C25">
        <v>6</v>
      </c>
      <c r="D25">
        <v>20.4</v>
      </c>
      <c r="E25">
        <v>-1.3</v>
      </c>
      <c r="F25">
        <v>-1.2</v>
      </c>
      <c r="G25" s="182">
        <v>25.5</v>
      </c>
      <c r="H25">
        <v>-3.8</v>
      </c>
      <c r="I25">
        <v>1.9</v>
      </c>
      <c r="J25">
        <v>0.015</v>
      </c>
      <c r="K25">
        <v>-0.004</v>
      </c>
      <c r="L25">
        <v>-0.02</v>
      </c>
      <c r="M25">
        <v>-0.023</v>
      </c>
      <c r="N25">
        <v>-0.04</v>
      </c>
      <c r="O25">
        <v>-29.812</v>
      </c>
      <c r="P25">
        <v>23.467</v>
      </c>
      <c r="Q25">
        <v>-0.004</v>
      </c>
      <c r="R25">
        <v>-29.22</v>
      </c>
      <c r="S25">
        <v>33.668</v>
      </c>
      <c r="T25">
        <v>1.153</v>
      </c>
      <c r="U25">
        <v>-30.091</v>
      </c>
      <c r="V25">
        <v>23.452</v>
      </c>
    </row>
    <row r="26" spans="1:22" ht="12.75">
      <c r="A26" t="s">
        <v>22</v>
      </c>
      <c r="B26">
        <v>-18.7</v>
      </c>
      <c r="C26">
        <v>1.6</v>
      </c>
      <c r="D26">
        <v>23.2</v>
      </c>
      <c r="E26">
        <v>-6.7</v>
      </c>
      <c r="F26" s="182">
        <v>-11.2</v>
      </c>
      <c r="G26">
        <v>-1.5</v>
      </c>
      <c r="H26">
        <v>-1.5</v>
      </c>
      <c r="I26">
        <v>2.7</v>
      </c>
      <c r="J26">
        <v>0.112</v>
      </c>
      <c r="K26" s="182">
        <v>-0.168</v>
      </c>
      <c r="L26" s="182">
        <v>0.139</v>
      </c>
      <c r="M26">
        <v>-0.047</v>
      </c>
      <c r="N26">
        <v>-0.047</v>
      </c>
      <c r="O26">
        <v>-32.829</v>
      </c>
      <c r="P26">
        <v>36.142</v>
      </c>
      <c r="Q26">
        <v>-0.234</v>
      </c>
      <c r="R26">
        <v>-17.781</v>
      </c>
      <c r="S26">
        <v>36.618</v>
      </c>
      <c r="T26">
        <v>0.631</v>
      </c>
      <c r="U26">
        <v>-49.08</v>
      </c>
      <c r="V26">
        <v>35.299</v>
      </c>
    </row>
    <row r="27" spans="1:14" ht="12.75">
      <c r="A27" t="s">
        <v>23</v>
      </c>
      <c r="B27">
        <v>-21.3</v>
      </c>
      <c r="C27">
        <v>5</v>
      </c>
      <c r="D27">
        <v>21.6</v>
      </c>
      <c r="E27">
        <v>0.3</v>
      </c>
      <c r="F27">
        <v>0.3</v>
      </c>
      <c r="G27">
        <v>-0.2</v>
      </c>
      <c r="H27">
        <v>-0.5</v>
      </c>
      <c r="I27">
        <v>-0.1</v>
      </c>
      <c r="J27">
        <v>0.043</v>
      </c>
      <c r="K27">
        <v>0.004</v>
      </c>
      <c r="L27">
        <v>-0.012</v>
      </c>
      <c r="M27">
        <v>-0.047</v>
      </c>
      <c r="N27">
        <v>-0.014</v>
      </c>
    </row>
    <row r="28" spans="1:14" ht="12.75">
      <c r="A28" t="s">
        <v>24</v>
      </c>
      <c r="B28">
        <v>9.7</v>
      </c>
      <c r="C28" s="182">
        <v>-51.3</v>
      </c>
      <c r="D28">
        <v>29.2</v>
      </c>
      <c r="E28" s="182">
        <v>-33</v>
      </c>
      <c r="F28">
        <v>-5.9</v>
      </c>
      <c r="G28">
        <v>-2.9</v>
      </c>
      <c r="H28">
        <v>-6.2</v>
      </c>
      <c r="I28" s="182">
        <v>-52.9</v>
      </c>
      <c r="J28" s="182">
        <v>0.399</v>
      </c>
      <c r="K28">
        <v>0.074</v>
      </c>
      <c r="L28">
        <v>0.039</v>
      </c>
      <c r="M28">
        <v>-0.076</v>
      </c>
      <c r="N28">
        <v>-0.074</v>
      </c>
    </row>
    <row r="29" spans="1:14" ht="12.75">
      <c r="A29" t="s">
        <v>25</v>
      </c>
      <c r="B29">
        <v>10.2</v>
      </c>
      <c r="C29" s="182">
        <v>-51.1</v>
      </c>
      <c r="D29">
        <v>29.7</v>
      </c>
      <c r="E29" s="182">
        <v>-33</v>
      </c>
      <c r="F29">
        <v>-5.9</v>
      </c>
      <c r="G29">
        <v>-2.7</v>
      </c>
      <c r="H29">
        <v>-5.6</v>
      </c>
      <c r="I29" s="182">
        <v>-52.8</v>
      </c>
      <c r="J29" s="182">
        <v>0.396</v>
      </c>
      <c r="K29">
        <v>0.074</v>
      </c>
      <c r="L29">
        <v>0.039</v>
      </c>
      <c r="M29">
        <v>-0.079</v>
      </c>
      <c r="N29">
        <v>-0.071</v>
      </c>
    </row>
    <row r="30" spans="1:14" ht="12.75">
      <c r="A30" t="s">
        <v>26</v>
      </c>
      <c r="B30">
        <v>11.4</v>
      </c>
      <c r="C30" s="182">
        <v>-51</v>
      </c>
      <c r="D30">
        <v>19.6</v>
      </c>
      <c r="E30">
        <v>-29.1</v>
      </c>
      <c r="F30">
        <v>-5.7</v>
      </c>
      <c r="G30">
        <v>-2.8</v>
      </c>
      <c r="H30">
        <v>-5.3</v>
      </c>
      <c r="I30" s="182">
        <v>-53</v>
      </c>
      <c r="J30" s="182">
        <v>0.394</v>
      </c>
      <c r="K30">
        <v>0.065</v>
      </c>
      <c r="L30">
        <v>0.039</v>
      </c>
      <c r="M30">
        <v>-0.085</v>
      </c>
      <c r="N30">
        <v>-0.062</v>
      </c>
    </row>
    <row r="31" spans="1:22" ht="12.75">
      <c r="A31" t="s">
        <v>27</v>
      </c>
      <c r="B31">
        <v>0</v>
      </c>
      <c r="C31">
        <v>3.3</v>
      </c>
      <c r="D31">
        <v>69.8</v>
      </c>
      <c r="E31">
        <v>1.5</v>
      </c>
      <c r="F31">
        <v>-4.5</v>
      </c>
      <c r="G31">
        <v>-1.1</v>
      </c>
      <c r="H31">
        <v>-4.7</v>
      </c>
      <c r="I31">
        <v>2.4</v>
      </c>
      <c r="J31">
        <v>-0.05</v>
      </c>
      <c r="K31">
        <v>0.018</v>
      </c>
      <c r="L31">
        <v>0.059</v>
      </c>
      <c r="M31">
        <v>-0.012</v>
      </c>
      <c r="N31">
        <v>-0.029</v>
      </c>
      <c r="O31">
        <v>19.157</v>
      </c>
      <c r="P31">
        <v>14.002</v>
      </c>
      <c r="Q31">
        <v>0.377</v>
      </c>
      <c r="R31">
        <v>-25.923000000000002</v>
      </c>
      <c r="S31">
        <v>-15.191</v>
      </c>
      <c r="T31">
        <v>-0.023</v>
      </c>
      <c r="U31">
        <v>45.306</v>
      </c>
      <c r="V31">
        <v>15.367</v>
      </c>
    </row>
    <row r="32" spans="1:22" ht="12.75">
      <c r="A32" t="s">
        <v>28</v>
      </c>
      <c r="B32">
        <v>1.8</v>
      </c>
      <c r="C32">
        <v>3.2</v>
      </c>
      <c r="D32">
        <v>44.4</v>
      </c>
      <c r="E32">
        <v>-2.2</v>
      </c>
      <c r="F32">
        <v>-6.4</v>
      </c>
      <c r="G32">
        <v>-2</v>
      </c>
      <c r="H32">
        <v>-4.7</v>
      </c>
      <c r="I32">
        <v>3.3</v>
      </c>
      <c r="J32">
        <v>-0.057</v>
      </c>
      <c r="K32">
        <v>0.044</v>
      </c>
      <c r="L32">
        <v>0.056</v>
      </c>
      <c r="M32">
        <v>-0.018</v>
      </c>
      <c r="N32">
        <v>-0.022</v>
      </c>
      <c r="O32">
        <v>11.849</v>
      </c>
      <c r="P32">
        <v>27.232</v>
      </c>
      <c r="Q32">
        <v>0.677</v>
      </c>
      <c r="R32">
        <v>-22.445</v>
      </c>
      <c r="S32">
        <v>-6.242</v>
      </c>
      <c r="T32">
        <v>-0.234</v>
      </c>
      <c r="U32">
        <v>58.842</v>
      </c>
      <c r="V32">
        <v>29.691</v>
      </c>
    </row>
    <row r="33" spans="1:14" ht="12.75">
      <c r="A33" t="s">
        <v>29</v>
      </c>
      <c r="B33">
        <v>-0.4</v>
      </c>
      <c r="C33">
        <v>3.6</v>
      </c>
      <c r="D33">
        <v>36.1</v>
      </c>
      <c r="E33">
        <v>-0.7</v>
      </c>
      <c r="F33">
        <v>-5.9</v>
      </c>
      <c r="G33">
        <v>-1.9</v>
      </c>
      <c r="H33">
        <v>-3.5</v>
      </c>
      <c r="I33">
        <v>3.4</v>
      </c>
      <c r="J33">
        <v>-0.061</v>
      </c>
      <c r="K33">
        <v>0.032</v>
      </c>
      <c r="L33">
        <v>0.058</v>
      </c>
      <c r="M33">
        <v>-0.025</v>
      </c>
      <c r="N33">
        <v>-0.016</v>
      </c>
    </row>
    <row r="34" spans="1:14" ht="12.75">
      <c r="A34" t="s">
        <v>30</v>
      </c>
      <c r="B34">
        <v>4.6</v>
      </c>
      <c r="C34">
        <v>2.6</v>
      </c>
      <c r="D34">
        <v>39.3</v>
      </c>
      <c r="E34">
        <v>1.2</v>
      </c>
      <c r="F34">
        <v>-5.7</v>
      </c>
      <c r="G34">
        <v>-2.1</v>
      </c>
      <c r="H34">
        <v>-3.7</v>
      </c>
      <c r="I34">
        <v>2.1</v>
      </c>
      <c r="J34">
        <v>0.014</v>
      </c>
      <c r="K34">
        <v>0.02</v>
      </c>
      <c r="L34">
        <v>0.051</v>
      </c>
      <c r="M34">
        <v>-0.014</v>
      </c>
      <c r="N34">
        <v>-0.015</v>
      </c>
    </row>
    <row r="35" spans="1:14" ht="12.75">
      <c r="A35" t="s">
        <v>31</v>
      </c>
      <c r="B35">
        <v>2.3</v>
      </c>
      <c r="C35">
        <v>3.7</v>
      </c>
      <c r="D35">
        <v>37</v>
      </c>
      <c r="E35">
        <v>-0.8</v>
      </c>
      <c r="F35">
        <v>-5.7</v>
      </c>
      <c r="G35">
        <v>-2.1</v>
      </c>
      <c r="H35">
        <v>-3.4</v>
      </c>
      <c r="I35">
        <v>2.6</v>
      </c>
      <c r="J35">
        <v>-0.055</v>
      </c>
      <c r="K35">
        <v>0.02</v>
      </c>
      <c r="L35">
        <v>0.051</v>
      </c>
      <c r="M35">
        <v>-0.014</v>
      </c>
      <c r="N35">
        <v>-0.015</v>
      </c>
    </row>
    <row r="36" spans="1:22" ht="12.75">
      <c r="A36" t="s">
        <v>32</v>
      </c>
      <c r="B36">
        <v>-1.3</v>
      </c>
      <c r="C36">
        <v>6.2</v>
      </c>
      <c r="D36">
        <v>32.3</v>
      </c>
      <c r="E36">
        <v>2.1</v>
      </c>
      <c r="F36">
        <v>-3.5</v>
      </c>
      <c r="G36">
        <v>-5.4</v>
      </c>
      <c r="H36">
        <v>-2.7</v>
      </c>
      <c r="I36">
        <v>-4.7</v>
      </c>
      <c r="J36">
        <v>-0.111</v>
      </c>
      <c r="K36">
        <v>-0.032</v>
      </c>
      <c r="L36">
        <v>0.047</v>
      </c>
      <c r="M36">
        <v>-0.069</v>
      </c>
      <c r="N36">
        <v>-0.016</v>
      </c>
      <c r="O36">
        <v>4.316</v>
      </c>
      <c r="P36">
        <v>9.664</v>
      </c>
      <c r="Q36">
        <v>-0.161</v>
      </c>
      <c r="R36">
        <v>-17.605</v>
      </c>
      <c r="S36">
        <v>-15.651</v>
      </c>
      <c r="T36">
        <v>0.04</v>
      </c>
      <c r="U36">
        <v>-6.879</v>
      </c>
      <c r="V36">
        <v>9.083</v>
      </c>
    </row>
    <row r="37" spans="1:22" ht="12.75">
      <c r="A37" t="s">
        <v>33</v>
      </c>
      <c r="B37">
        <v>0.5</v>
      </c>
      <c r="C37">
        <v>7.6</v>
      </c>
      <c r="D37">
        <v>0.6</v>
      </c>
      <c r="E37">
        <v>9.8</v>
      </c>
      <c r="F37">
        <v>-4.3</v>
      </c>
      <c r="G37">
        <v>-7.6</v>
      </c>
      <c r="H37">
        <v>-1.5</v>
      </c>
      <c r="I37">
        <v>-3</v>
      </c>
      <c r="J37">
        <v>-0.12</v>
      </c>
      <c r="K37">
        <v>-0.008</v>
      </c>
      <c r="L37">
        <v>0.053</v>
      </c>
      <c r="M37">
        <v>-0.078</v>
      </c>
      <c r="N37">
        <v>-0.017</v>
      </c>
      <c r="O37">
        <v>7.985</v>
      </c>
      <c r="P37">
        <v>11.52</v>
      </c>
      <c r="Q37">
        <v>-0.227</v>
      </c>
      <c r="R37">
        <v>-11.563</v>
      </c>
      <c r="S37">
        <v>-24.601</v>
      </c>
      <c r="T37">
        <v>0.16</v>
      </c>
      <c r="U37">
        <v>-7.771</v>
      </c>
      <c r="V37">
        <v>10.702</v>
      </c>
    </row>
    <row r="38" spans="1:14" ht="12.75">
      <c r="A38" t="s">
        <v>34</v>
      </c>
      <c r="B38">
        <v>1</v>
      </c>
      <c r="C38">
        <v>6.4</v>
      </c>
      <c r="D38">
        <v>22.7</v>
      </c>
      <c r="E38">
        <v>5.8</v>
      </c>
      <c r="F38">
        <v>-4.9</v>
      </c>
      <c r="G38">
        <v>-7.4</v>
      </c>
      <c r="H38">
        <v>-2.2</v>
      </c>
      <c r="I38">
        <v>-3.3</v>
      </c>
      <c r="J38">
        <v>-0.124</v>
      </c>
      <c r="K38">
        <v>-0.007</v>
      </c>
      <c r="L38">
        <v>0.075</v>
      </c>
      <c r="M38">
        <v>-0.072</v>
      </c>
      <c r="N38">
        <v>-0.004</v>
      </c>
    </row>
    <row r="39" spans="1:14" ht="12.75">
      <c r="A39" t="s">
        <v>35</v>
      </c>
      <c r="B39">
        <v>2.4</v>
      </c>
      <c r="C39">
        <v>6</v>
      </c>
      <c r="D39">
        <v>82.7</v>
      </c>
      <c r="E39">
        <v>5.9</v>
      </c>
      <c r="F39">
        <v>-5</v>
      </c>
      <c r="G39">
        <v>-7.7</v>
      </c>
      <c r="H39">
        <v>-1</v>
      </c>
      <c r="I39">
        <v>-4.2</v>
      </c>
      <c r="J39">
        <v>-0.082</v>
      </c>
      <c r="K39">
        <v>-0.016</v>
      </c>
      <c r="L39">
        <v>0.062</v>
      </c>
      <c r="M39">
        <v>-0.073</v>
      </c>
      <c r="N39">
        <v>-0.007</v>
      </c>
    </row>
    <row r="40" spans="1:14" ht="12.75">
      <c r="A40" t="s">
        <v>36</v>
      </c>
      <c r="B40">
        <v>0.3</v>
      </c>
      <c r="C40">
        <v>6.7</v>
      </c>
      <c r="D40">
        <v>80.6</v>
      </c>
      <c r="E40">
        <v>5.2</v>
      </c>
      <c r="F40">
        <v>-5</v>
      </c>
      <c r="G40">
        <v>-7.7</v>
      </c>
      <c r="H40">
        <v>-2</v>
      </c>
      <c r="I40">
        <v>-3.6</v>
      </c>
      <c r="J40">
        <v>-0.114</v>
      </c>
      <c r="K40">
        <v>-0.016</v>
      </c>
      <c r="L40">
        <v>0.062</v>
      </c>
      <c r="M40">
        <v>-0.073</v>
      </c>
      <c r="N40">
        <v>-0.007</v>
      </c>
    </row>
    <row r="41" spans="1:22" ht="12.75">
      <c r="A41" t="s">
        <v>37</v>
      </c>
      <c r="B41">
        <v>0.5</v>
      </c>
      <c r="C41">
        <v>1</v>
      </c>
      <c r="D41">
        <v>13.2</v>
      </c>
      <c r="E41">
        <v>5.2</v>
      </c>
      <c r="F41">
        <v>-5.8</v>
      </c>
      <c r="G41">
        <v>-0.9</v>
      </c>
      <c r="H41">
        <v>-2.6</v>
      </c>
      <c r="I41" s="182">
        <v>-6.7</v>
      </c>
      <c r="J41">
        <v>-0.126</v>
      </c>
      <c r="K41">
        <v>-0.005</v>
      </c>
      <c r="L41">
        <v>0.041</v>
      </c>
      <c r="M41">
        <v>-0.105</v>
      </c>
      <c r="N41">
        <v>-0.016</v>
      </c>
      <c r="O41">
        <v>8.61</v>
      </c>
      <c r="P41">
        <v>21.946</v>
      </c>
      <c r="Q41">
        <v>-0.061</v>
      </c>
      <c r="R41">
        <v>-0.791</v>
      </c>
      <c r="S41">
        <v>0.822</v>
      </c>
      <c r="T41">
        <v>0.022</v>
      </c>
      <c r="U41">
        <v>4.402</v>
      </c>
      <c r="V41">
        <v>21.727</v>
      </c>
    </row>
    <row r="42" spans="1:22" ht="12.75">
      <c r="A42" t="s">
        <v>38</v>
      </c>
      <c r="B42">
        <v>3</v>
      </c>
      <c r="C42">
        <v>2.6</v>
      </c>
      <c r="D42">
        <v>50</v>
      </c>
      <c r="E42">
        <v>5.6</v>
      </c>
      <c r="F42">
        <v>-8.4</v>
      </c>
      <c r="G42">
        <v>-4.5</v>
      </c>
      <c r="H42">
        <v>-0.5</v>
      </c>
      <c r="I42" s="182">
        <v>-5.9</v>
      </c>
      <c r="J42" s="182">
        <v>-0.136</v>
      </c>
      <c r="K42">
        <v>0.016</v>
      </c>
      <c r="L42">
        <v>0.05</v>
      </c>
      <c r="M42">
        <v>-0.105</v>
      </c>
      <c r="N42">
        <v>-0.025</v>
      </c>
      <c r="O42">
        <v>18.102</v>
      </c>
      <c r="P42">
        <v>30.733</v>
      </c>
      <c r="Q42">
        <v>0.018</v>
      </c>
      <c r="R42">
        <v>-7.638</v>
      </c>
      <c r="S42">
        <v>-5.412</v>
      </c>
      <c r="T42">
        <v>-0.045</v>
      </c>
      <c r="U42">
        <v>19.333</v>
      </c>
      <c r="V42">
        <v>30.797</v>
      </c>
    </row>
    <row r="43" spans="1:14" ht="12.75">
      <c r="A43" t="s">
        <v>39</v>
      </c>
      <c r="B43">
        <v>2.9</v>
      </c>
      <c r="C43">
        <v>1.4</v>
      </c>
      <c r="D43">
        <v>29.9</v>
      </c>
      <c r="E43">
        <v>7.6</v>
      </c>
      <c r="F43">
        <v>-7.8</v>
      </c>
      <c r="G43">
        <v>-3.8</v>
      </c>
      <c r="H43">
        <v>-0.7</v>
      </c>
      <c r="I43" s="182">
        <v>-6.3</v>
      </c>
      <c r="J43">
        <v>-0.126</v>
      </c>
      <c r="K43">
        <v>0.001</v>
      </c>
      <c r="L43">
        <v>0.046</v>
      </c>
      <c r="M43">
        <v>-0.12</v>
      </c>
      <c r="N43">
        <v>0.004</v>
      </c>
    </row>
    <row r="44" spans="1:14" ht="12.75">
      <c r="A44" t="s">
        <v>40</v>
      </c>
      <c r="B44">
        <v>3.4</v>
      </c>
      <c r="C44">
        <v>1.9</v>
      </c>
      <c r="D44">
        <v>25.3</v>
      </c>
      <c r="E44">
        <v>7.7</v>
      </c>
      <c r="F44">
        <v>-7</v>
      </c>
      <c r="G44">
        <v>-3.4</v>
      </c>
      <c r="H44">
        <v>-0.5</v>
      </c>
      <c r="I44" s="182">
        <v>-5.9</v>
      </c>
      <c r="J44">
        <v>-0.13</v>
      </c>
      <c r="K44">
        <v>0.004</v>
      </c>
      <c r="L44">
        <v>0.06</v>
      </c>
      <c r="M44">
        <v>-0.098</v>
      </c>
      <c r="N44">
        <v>-0.011</v>
      </c>
    </row>
    <row r="45" spans="1:14" ht="12.75">
      <c r="A45" t="s">
        <v>41</v>
      </c>
      <c r="B45">
        <v>4.7</v>
      </c>
      <c r="C45">
        <v>1.7</v>
      </c>
      <c r="D45">
        <v>26.6</v>
      </c>
      <c r="E45">
        <v>11.1</v>
      </c>
      <c r="F45">
        <v>-7</v>
      </c>
      <c r="G45">
        <v>-3.4</v>
      </c>
      <c r="H45">
        <v>-2.2</v>
      </c>
      <c r="I45" s="182">
        <v>-5.7</v>
      </c>
      <c r="J45">
        <v>-0.05</v>
      </c>
      <c r="K45">
        <v>0.004</v>
      </c>
      <c r="L45">
        <v>0.06</v>
      </c>
      <c r="M45">
        <v>-0.098</v>
      </c>
      <c r="N45">
        <v>-0.011</v>
      </c>
    </row>
    <row r="46" spans="1:14" ht="12.75">
      <c r="A46" t="s">
        <v>42</v>
      </c>
      <c r="B46">
        <v>-3</v>
      </c>
      <c r="C46">
        <v>-3</v>
      </c>
      <c r="D46">
        <v>34.4</v>
      </c>
      <c r="E46">
        <v>7.3</v>
      </c>
      <c r="F46" s="182">
        <v>-10.5</v>
      </c>
      <c r="G46">
        <v>-7</v>
      </c>
      <c r="H46">
        <v>-2.5</v>
      </c>
      <c r="I46">
        <v>-0.5</v>
      </c>
      <c r="J46" s="182">
        <v>-0.168</v>
      </c>
      <c r="K46">
        <v>0.092</v>
      </c>
      <c r="L46" s="182">
        <v>0.147</v>
      </c>
      <c r="M46">
        <v>-0.033</v>
      </c>
      <c r="N46">
        <v>-0.002</v>
      </c>
    </row>
    <row r="47" spans="1:14" ht="12.75">
      <c r="A47" t="s">
        <v>43</v>
      </c>
      <c r="B47">
        <v>0.5</v>
      </c>
      <c r="C47">
        <v>-3.2</v>
      </c>
      <c r="D47">
        <v>11.3</v>
      </c>
      <c r="E47">
        <v>7.8</v>
      </c>
      <c r="F47">
        <v>-9.7</v>
      </c>
      <c r="G47">
        <v>-6.2</v>
      </c>
      <c r="H47">
        <v>-2.1</v>
      </c>
      <c r="I47">
        <v>-0.5</v>
      </c>
      <c r="J47" s="182">
        <v>-0.167</v>
      </c>
      <c r="K47">
        <v>0.096</v>
      </c>
      <c r="L47" s="182">
        <v>0.141</v>
      </c>
      <c r="M47">
        <v>-0.033</v>
      </c>
      <c r="N47">
        <v>0</v>
      </c>
    </row>
    <row r="48" spans="1:14" ht="12.75">
      <c r="A48" t="s">
        <v>44</v>
      </c>
      <c r="B48">
        <v>1.3</v>
      </c>
      <c r="C48">
        <v>-3.2</v>
      </c>
      <c r="D48">
        <v>31.3</v>
      </c>
      <c r="E48">
        <v>7.9</v>
      </c>
      <c r="F48">
        <v>-9.6</v>
      </c>
      <c r="G48">
        <v>-6.2</v>
      </c>
      <c r="H48">
        <v>-1.7</v>
      </c>
      <c r="I48">
        <v>-0.6</v>
      </c>
      <c r="J48" s="182">
        <v>-0.173</v>
      </c>
      <c r="K48">
        <v>0.104</v>
      </c>
      <c r="L48" s="182">
        <v>0.151</v>
      </c>
      <c r="M48">
        <v>-0.024</v>
      </c>
      <c r="N48">
        <v>-0.008</v>
      </c>
    </row>
    <row r="49" spans="1:14" ht="12.75">
      <c r="A49" t="s">
        <v>45</v>
      </c>
      <c r="B49">
        <v>2.3</v>
      </c>
      <c r="C49">
        <v>-2.3</v>
      </c>
      <c r="D49">
        <v>13.1</v>
      </c>
      <c r="E49">
        <v>5.6</v>
      </c>
      <c r="F49">
        <v>-9.7</v>
      </c>
      <c r="G49">
        <v>-6.2</v>
      </c>
      <c r="H49">
        <v>2.3</v>
      </c>
      <c r="I49">
        <v>-0.1</v>
      </c>
      <c r="J49" s="182">
        <v>-0.235</v>
      </c>
      <c r="K49">
        <v>0.096</v>
      </c>
      <c r="L49" s="182">
        <v>0.141</v>
      </c>
      <c r="M49">
        <v>-0.033</v>
      </c>
      <c r="N49">
        <v>0</v>
      </c>
    </row>
    <row r="50" spans="1:14" ht="12.75">
      <c r="A50" t="s">
        <v>46</v>
      </c>
      <c r="B50">
        <v>2.4</v>
      </c>
      <c r="C50">
        <v>6</v>
      </c>
      <c r="D50">
        <v>82.7</v>
      </c>
      <c r="E50">
        <v>5.9</v>
      </c>
      <c r="F50">
        <v>-5</v>
      </c>
      <c r="G50">
        <v>-7.7</v>
      </c>
      <c r="H50">
        <v>-1</v>
      </c>
      <c r="I50">
        <v>-4.2</v>
      </c>
      <c r="J50">
        <v>-0.082</v>
      </c>
      <c r="K50">
        <v>-0.016</v>
      </c>
      <c r="L50">
        <v>0.062</v>
      </c>
      <c r="M50">
        <v>-0.073</v>
      </c>
      <c r="N50">
        <v>-0.007</v>
      </c>
    </row>
    <row r="51" spans="1:14" ht="12.75">
      <c r="A51" t="s">
        <v>47</v>
      </c>
      <c r="B51">
        <v>2.4</v>
      </c>
      <c r="C51">
        <v>-2</v>
      </c>
      <c r="D51">
        <v>32.4</v>
      </c>
      <c r="E51">
        <v>5.5</v>
      </c>
      <c r="F51">
        <v>-9.6</v>
      </c>
      <c r="G51">
        <v>-6.2</v>
      </c>
      <c r="H51">
        <v>2.2</v>
      </c>
      <c r="I51">
        <v>0.1</v>
      </c>
      <c r="J51" s="182">
        <v>-0.252</v>
      </c>
      <c r="K51">
        <v>0.104</v>
      </c>
      <c r="L51" s="182">
        <v>0.151</v>
      </c>
      <c r="M51">
        <v>-0.024</v>
      </c>
      <c r="N51">
        <v>-0.008</v>
      </c>
    </row>
    <row r="52" spans="1:22" ht="12.75">
      <c r="A52" t="s">
        <v>48</v>
      </c>
      <c r="B52">
        <v>5.8</v>
      </c>
      <c r="C52">
        <v>-13</v>
      </c>
      <c r="D52">
        <v>48.6</v>
      </c>
      <c r="E52">
        <v>-8.7</v>
      </c>
      <c r="F52">
        <v>-7.6</v>
      </c>
      <c r="G52">
        <v>-6.2</v>
      </c>
      <c r="H52">
        <v>-1.4</v>
      </c>
      <c r="I52" s="182">
        <v>-5.4</v>
      </c>
      <c r="J52">
        <v>0.021</v>
      </c>
      <c r="K52">
        <v>0.023</v>
      </c>
      <c r="L52">
        <v>0.052</v>
      </c>
      <c r="M52">
        <v>-0.048</v>
      </c>
      <c r="N52">
        <v>-0.023</v>
      </c>
      <c r="O52">
        <v>2.025</v>
      </c>
      <c r="P52">
        <v>-8.311</v>
      </c>
      <c r="Q52">
        <v>-0.234</v>
      </c>
      <c r="R52">
        <v>5.246</v>
      </c>
      <c r="S52">
        <v>-14.88</v>
      </c>
      <c r="T52">
        <v>0.366</v>
      </c>
      <c r="U52">
        <v>-14.231</v>
      </c>
      <c r="V52">
        <v>-9.155</v>
      </c>
    </row>
    <row r="53" spans="1:14" ht="12.75">
      <c r="A53" t="s">
        <v>49</v>
      </c>
      <c r="B53">
        <v>6.9</v>
      </c>
      <c r="C53">
        <v>-12.8</v>
      </c>
      <c r="D53">
        <v>29.5</v>
      </c>
      <c r="E53">
        <v>-1.6</v>
      </c>
      <c r="F53">
        <v>-7.5</v>
      </c>
      <c r="G53">
        <v>-5.8</v>
      </c>
      <c r="H53">
        <v>-1.9</v>
      </c>
      <c r="I53" s="182">
        <v>-5.7</v>
      </c>
      <c r="J53">
        <v>0.03</v>
      </c>
      <c r="K53">
        <v>0.024</v>
      </c>
      <c r="L53">
        <v>0.056</v>
      </c>
      <c r="M53">
        <v>-0.04</v>
      </c>
      <c r="N53">
        <v>-0.021</v>
      </c>
    </row>
    <row r="54" spans="1:14" ht="12.75">
      <c r="A54" t="s">
        <v>50</v>
      </c>
      <c r="B54">
        <v>-0.3</v>
      </c>
      <c r="C54">
        <v>-12.7</v>
      </c>
      <c r="D54">
        <v>20.7</v>
      </c>
      <c r="E54">
        <v>-8.2</v>
      </c>
      <c r="F54">
        <v>-8</v>
      </c>
      <c r="G54">
        <v>-5.8</v>
      </c>
      <c r="H54">
        <v>-2.8</v>
      </c>
      <c r="I54" s="182">
        <v>-5.7</v>
      </c>
      <c r="J54">
        <v>0.028</v>
      </c>
      <c r="K54">
        <v>0.035</v>
      </c>
      <c r="L54">
        <v>0.043</v>
      </c>
      <c r="M54">
        <v>-0.05</v>
      </c>
      <c r="N54">
        <v>-0.027</v>
      </c>
    </row>
    <row r="55" spans="1:14" ht="12.75">
      <c r="A55" t="s">
        <v>51</v>
      </c>
      <c r="B55">
        <v>1</v>
      </c>
      <c r="C55">
        <v>-12.5</v>
      </c>
      <c r="D55">
        <v>31.4</v>
      </c>
      <c r="E55">
        <v>-7.7</v>
      </c>
      <c r="F55">
        <v>-7.6</v>
      </c>
      <c r="G55">
        <v>-5.5</v>
      </c>
      <c r="H55">
        <v>-1.5</v>
      </c>
      <c r="I55" s="182">
        <v>-6</v>
      </c>
      <c r="J55">
        <v>0.032</v>
      </c>
      <c r="K55">
        <v>0.027</v>
      </c>
      <c r="L55">
        <v>0.04</v>
      </c>
      <c r="M55">
        <v>-0.041</v>
      </c>
      <c r="N55">
        <v>-0.029</v>
      </c>
    </row>
    <row r="56" spans="1:22" ht="12.75">
      <c r="A56" t="s">
        <v>52</v>
      </c>
      <c r="B56">
        <v>20.8</v>
      </c>
      <c r="C56">
        <v>-16.7</v>
      </c>
      <c r="D56">
        <v>43.3</v>
      </c>
      <c r="E56">
        <v>0.2</v>
      </c>
      <c r="F56">
        <v>-3.4</v>
      </c>
      <c r="G56">
        <v>-0.6</v>
      </c>
      <c r="H56">
        <v>1.2</v>
      </c>
      <c r="I56">
        <v>-4.8</v>
      </c>
      <c r="J56">
        <v>0.024</v>
      </c>
      <c r="K56">
        <v>0.045</v>
      </c>
      <c r="L56">
        <v>0.024</v>
      </c>
      <c r="M56">
        <v>-0.074</v>
      </c>
      <c r="N56">
        <v>0.001</v>
      </c>
      <c r="O56">
        <v>13.484</v>
      </c>
      <c r="P56">
        <v>-7.26</v>
      </c>
      <c r="Q56">
        <v>0.065</v>
      </c>
      <c r="R56">
        <v>12.951</v>
      </c>
      <c r="S56">
        <v>-21.174</v>
      </c>
      <c r="T56">
        <v>0.137</v>
      </c>
      <c r="U56">
        <v>17.977</v>
      </c>
      <c r="V56">
        <v>-7.026</v>
      </c>
    </row>
    <row r="57" spans="1:22" ht="12.75">
      <c r="A57" t="s">
        <v>53</v>
      </c>
      <c r="B57">
        <v>26.4</v>
      </c>
      <c r="C57">
        <v>-21.7</v>
      </c>
      <c r="D57">
        <v>67.9</v>
      </c>
      <c r="E57">
        <v>-5.9</v>
      </c>
      <c r="F57">
        <v>-3.2</v>
      </c>
      <c r="G57">
        <v>-0.6</v>
      </c>
      <c r="H57">
        <v>0.6</v>
      </c>
      <c r="I57" s="182">
        <v>-5.1</v>
      </c>
      <c r="J57">
        <v>0.024</v>
      </c>
      <c r="K57">
        <v>0.047</v>
      </c>
      <c r="L57">
        <v>0.04</v>
      </c>
      <c r="M57">
        <v>-0.07</v>
      </c>
      <c r="N57">
        <v>-0.01</v>
      </c>
      <c r="O57">
        <v>3.979</v>
      </c>
      <c r="P57">
        <v>-22.807</v>
      </c>
      <c r="Q57">
        <v>0.039</v>
      </c>
      <c r="R57">
        <v>10.517</v>
      </c>
      <c r="S57">
        <v>-16.803</v>
      </c>
      <c r="T57">
        <v>0.15</v>
      </c>
      <c r="U57">
        <v>6.709</v>
      </c>
      <c r="V57">
        <v>-22.665</v>
      </c>
    </row>
    <row r="58" spans="1:22" ht="12.75">
      <c r="A58" t="s">
        <v>54</v>
      </c>
      <c r="B58" s="182">
        <v>33</v>
      </c>
      <c r="C58">
        <v>-21.6</v>
      </c>
      <c r="D58">
        <v>48.7</v>
      </c>
      <c r="E58">
        <v>-1.6</v>
      </c>
      <c r="F58">
        <v>-4.5</v>
      </c>
      <c r="G58">
        <v>-2.1</v>
      </c>
      <c r="H58">
        <v>3.5</v>
      </c>
      <c r="I58" s="182">
        <v>-5.6</v>
      </c>
      <c r="J58">
        <v>0.029</v>
      </c>
      <c r="K58">
        <v>0.054</v>
      </c>
      <c r="L58">
        <v>0.024</v>
      </c>
      <c r="M58">
        <v>-0.075</v>
      </c>
      <c r="N58">
        <v>0.007</v>
      </c>
      <c r="O58">
        <v>9.839</v>
      </c>
      <c r="P58">
        <v>-19.904</v>
      </c>
      <c r="Q58">
        <v>-0.388</v>
      </c>
      <c r="R58">
        <v>10.889</v>
      </c>
      <c r="S58">
        <v>-12.901</v>
      </c>
      <c r="T58">
        <v>0.483</v>
      </c>
      <c r="U58">
        <v>-17.091</v>
      </c>
      <c r="V58">
        <v>-21.299</v>
      </c>
    </row>
    <row r="59" spans="1:14" ht="12.75">
      <c r="A59" t="s">
        <v>55</v>
      </c>
      <c r="B59">
        <v>24.1</v>
      </c>
      <c r="C59">
        <v>-14.5</v>
      </c>
      <c r="D59">
        <v>83.7</v>
      </c>
      <c r="E59">
        <v>0.9</v>
      </c>
      <c r="F59">
        <v>-3.2</v>
      </c>
      <c r="G59">
        <v>-0.7</v>
      </c>
      <c r="H59">
        <v>1.2</v>
      </c>
      <c r="I59">
        <v>-4.6</v>
      </c>
      <c r="J59">
        <v>0.021</v>
      </c>
      <c r="K59">
        <v>0.053</v>
      </c>
      <c r="L59">
        <v>0.032</v>
      </c>
      <c r="M59">
        <v>-0.076</v>
      </c>
      <c r="N59">
        <v>0.009</v>
      </c>
    </row>
    <row r="60" spans="1:22" ht="12.75">
      <c r="A60" t="s">
        <v>56</v>
      </c>
      <c r="B60">
        <v>2.2</v>
      </c>
      <c r="C60">
        <v>-13.8</v>
      </c>
      <c r="D60">
        <v>1.6</v>
      </c>
      <c r="E60">
        <v>-9.1</v>
      </c>
      <c r="F60">
        <v>-0.5</v>
      </c>
      <c r="G60">
        <v>-4</v>
      </c>
      <c r="H60">
        <v>7</v>
      </c>
      <c r="I60">
        <v>-0.4</v>
      </c>
      <c r="J60">
        <v>0.01</v>
      </c>
      <c r="K60">
        <v>0.028</v>
      </c>
      <c r="L60">
        <v>0.012</v>
      </c>
      <c r="M60">
        <v>-0.038</v>
      </c>
      <c r="N60">
        <v>-0.045</v>
      </c>
      <c r="O60">
        <v>6.234</v>
      </c>
      <c r="P60">
        <v>-14.837</v>
      </c>
      <c r="Q60">
        <v>0.269</v>
      </c>
      <c r="R60">
        <v>-10.071</v>
      </c>
      <c r="S60">
        <v>-60.862</v>
      </c>
      <c r="T60">
        <v>0.185</v>
      </c>
      <c r="U60">
        <v>24.94</v>
      </c>
      <c r="V60">
        <v>-13.862</v>
      </c>
    </row>
    <row r="61" spans="1:22" ht="12.75">
      <c r="A61" t="s">
        <v>57</v>
      </c>
      <c r="B61">
        <v>9.8</v>
      </c>
      <c r="C61">
        <v>-13.1</v>
      </c>
      <c r="D61">
        <v>54.7</v>
      </c>
      <c r="E61">
        <v>-7</v>
      </c>
      <c r="F61">
        <v>-0.7</v>
      </c>
      <c r="G61">
        <v>-4.5</v>
      </c>
      <c r="H61">
        <v>7.2</v>
      </c>
      <c r="I61">
        <v>-1.3</v>
      </c>
      <c r="J61">
        <v>0.011</v>
      </c>
      <c r="K61">
        <v>0.025</v>
      </c>
      <c r="L61">
        <v>0.02</v>
      </c>
      <c r="M61">
        <v>-0.039</v>
      </c>
      <c r="N61">
        <v>-0.024</v>
      </c>
      <c r="O61">
        <v>1.43</v>
      </c>
      <c r="P61">
        <v>-52.034</v>
      </c>
      <c r="Q61">
        <v>0.1</v>
      </c>
      <c r="R61">
        <v>-9.427</v>
      </c>
      <c r="S61">
        <v>-75.874</v>
      </c>
      <c r="T61">
        <v>0.24</v>
      </c>
      <c r="U61">
        <v>8.358</v>
      </c>
      <c r="V61">
        <v>-51.674</v>
      </c>
    </row>
    <row r="62" spans="1:14" ht="12.75">
      <c r="A62" t="s">
        <v>58</v>
      </c>
      <c r="B62">
        <v>7.2</v>
      </c>
      <c r="C62">
        <v>-9.8</v>
      </c>
      <c r="D62">
        <v>78.2</v>
      </c>
      <c r="E62">
        <v>-6.9</v>
      </c>
      <c r="F62">
        <v>-0.1</v>
      </c>
      <c r="G62">
        <v>-3.9</v>
      </c>
      <c r="H62">
        <v>7.2</v>
      </c>
      <c r="I62">
        <v>-1.1</v>
      </c>
      <c r="J62">
        <v>0.012</v>
      </c>
      <c r="K62">
        <v>0.013</v>
      </c>
      <c r="L62">
        <v>0.019</v>
      </c>
      <c r="M62">
        <v>-0.022</v>
      </c>
      <c r="N62">
        <v>-0.022</v>
      </c>
    </row>
    <row r="63" spans="1:22" ht="12.75">
      <c r="A63" t="s">
        <v>59</v>
      </c>
      <c r="B63">
        <v>9.2</v>
      </c>
      <c r="C63">
        <v>-7</v>
      </c>
      <c r="D63">
        <v>16.7</v>
      </c>
      <c r="E63">
        <v>-7.2</v>
      </c>
      <c r="F63">
        <v>-2.3</v>
      </c>
      <c r="G63">
        <v>-2.4</v>
      </c>
      <c r="H63">
        <v>0.5</v>
      </c>
      <c r="I63">
        <v>-3.8</v>
      </c>
      <c r="J63">
        <v>0.027</v>
      </c>
      <c r="K63">
        <v>0.012</v>
      </c>
      <c r="L63">
        <v>0.033</v>
      </c>
      <c r="M63">
        <v>-0.043</v>
      </c>
      <c r="N63">
        <v>0.001</v>
      </c>
      <c r="O63">
        <v>4.533</v>
      </c>
      <c r="P63">
        <v>-8.584</v>
      </c>
      <c r="Q63">
        <v>-0.208</v>
      </c>
      <c r="R63">
        <v>-7.982</v>
      </c>
      <c r="S63">
        <v>6.428</v>
      </c>
      <c r="T63">
        <v>0.298</v>
      </c>
      <c r="U63">
        <v>-9.9</v>
      </c>
      <c r="V63">
        <v>-9.333</v>
      </c>
    </row>
    <row r="64" spans="1:22" ht="12.75">
      <c r="A64" t="s">
        <v>60</v>
      </c>
      <c r="B64">
        <v>12.5</v>
      </c>
      <c r="C64">
        <v>-8.2</v>
      </c>
      <c r="D64">
        <v>75.9</v>
      </c>
      <c r="E64">
        <v>-9.9</v>
      </c>
      <c r="F64">
        <v>-2.9</v>
      </c>
      <c r="G64">
        <v>-3.6</v>
      </c>
      <c r="H64">
        <v>3.7</v>
      </c>
      <c r="I64">
        <v>-3.2</v>
      </c>
      <c r="J64">
        <v>0.024</v>
      </c>
      <c r="K64">
        <v>0.018</v>
      </c>
      <c r="L64">
        <v>0.024</v>
      </c>
      <c r="M64">
        <v>-0.037</v>
      </c>
      <c r="N64">
        <v>-0.002</v>
      </c>
      <c r="O64">
        <v>-3.156</v>
      </c>
      <c r="P64">
        <v>-5.695</v>
      </c>
      <c r="Q64">
        <v>-0.445</v>
      </c>
      <c r="R64">
        <v>-7.62</v>
      </c>
      <c r="S64">
        <v>17.846</v>
      </c>
      <c r="T64">
        <v>0.456</v>
      </c>
      <c r="U64">
        <v>-34.083</v>
      </c>
      <c r="V64">
        <v>-7.297</v>
      </c>
    </row>
    <row r="65" spans="1:14" ht="12.75">
      <c r="A65" t="s">
        <v>61</v>
      </c>
      <c r="B65">
        <v>9.5</v>
      </c>
      <c r="C65">
        <v>-8</v>
      </c>
      <c r="D65">
        <v>34</v>
      </c>
      <c r="E65">
        <v>-11.3</v>
      </c>
      <c r="F65">
        <v>-2.1</v>
      </c>
      <c r="G65">
        <v>-2.5</v>
      </c>
      <c r="H65">
        <v>1.4</v>
      </c>
      <c r="I65">
        <v>-2.9</v>
      </c>
      <c r="J65">
        <v>0.018</v>
      </c>
      <c r="K65">
        <v>0.021</v>
      </c>
      <c r="L65">
        <v>0.04</v>
      </c>
      <c r="M65">
        <v>-0.043</v>
      </c>
      <c r="N65">
        <v>-0.006</v>
      </c>
    </row>
    <row r="66" spans="1:22" ht="12.75">
      <c r="A66" t="s">
        <v>62</v>
      </c>
      <c r="B66">
        <v>6.9</v>
      </c>
      <c r="C66">
        <v>-17.3</v>
      </c>
      <c r="D66">
        <v>64.2</v>
      </c>
      <c r="E66">
        <v>-5.2</v>
      </c>
      <c r="F66">
        <v>-0.3</v>
      </c>
      <c r="G66">
        <v>0.4</v>
      </c>
      <c r="H66">
        <v>3.2</v>
      </c>
      <c r="I66">
        <v>-3</v>
      </c>
      <c r="J66">
        <v>0.026</v>
      </c>
      <c r="K66">
        <v>0.08</v>
      </c>
      <c r="L66">
        <v>0.051</v>
      </c>
      <c r="M66">
        <v>-0.024</v>
      </c>
      <c r="N66">
        <v>0.023</v>
      </c>
      <c r="O66">
        <v>8.504</v>
      </c>
      <c r="P66">
        <v>-23.746</v>
      </c>
      <c r="Q66">
        <v>-0.185</v>
      </c>
      <c r="R66">
        <v>4.286</v>
      </c>
      <c r="S66">
        <v>22.451</v>
      </c>
      <c r="T66">
        <v>0.426</v>
      </c>
      <c r="U66">
        <v>-4.333</v>
      </c>
      <c r="V66">
        <v>-24.413</v>
      </c>
    </row>
    <row r="67" spans="1:22" ht="12.75">
      <c r="A67" t="s">
        <v>63</v>
      </c>
      <c r="B67">
        <v>6</v>
      </c>
      <c r="C67">
        <v>-15.8</v>
      </c>
      <c r="D67">
        <v>29.1</v>
      </c>
      <c r="E67">
        <v>-1.8</v>
      </c>
      <c r="F67">
        <v>-0.3</v>
      </c>
      <c r="G67">
        <v>0.9</v>
      </c>
      <c r="H67">
        <v>0</v>
      </c>
      <c r="I67">
        <v>-3.2</v>
      </c>
      <c r="J67">
        <v>0.031</v>
      </c>
      <c r="K67">
        <v>0.096</v>
      </c>
      <c r="L67">
        <v>0.045</v>
      </c>
      <c r="M67">
        <v>-0.032</v>
      </c>
      <c r="N67">
        <v>0.018</v>
      </c>
      <c r="O67">
        <v>8.219</v>
      </c>
      <c r="P67">
        <v>-22.573</v>
      </c>
      <c r="Q67">
        <v>-0.113</v>
      </c>
      <c r="R67">
        <v>5.521</v>
      </c>
      <c r="S67">
        <v>16.146</v>
      </c>
      <c r="T67">
        <v>0.257</v>
      </c>
      <c r="U67">
        <v>0.366</v>
      </c>
      <c r="V67">
        <v>-22.981</v>
      </c>
    </row>
    <row r="68" spans="1:14" ht="12.75">
      <c r="A68" t="s">
        <v>64</v>
      </c>
      <c r="B68">
        <v>10.8</v>
      </c>
      <c r="C68">
        <v>-18.6</v>
      </c>
      <c r="D68">
        <v>43.8</v>
      </c>
      <c r="E68">
        <v>1.4</v>
      </c>
      <c r="F68">
        <v>-0.4</v>
      </c>
      <c r="G68">
        <v>0.5</v>
      </c>
      <c r="H68">
        <v>-0.2</v>
      </c>
      <c r="I68">
        <v>-3.7</v>
      </c>
      <c r="J68">
        <v>0.029</v>
      </c>
      <c r="K68">
        <v>0.062</v>
      </c>
      <c r="L68">
        <v>0.064</v>
      </c>
      <c r="M68">
        <v>-0.043</v>
      </c>
      <c r="N68">
        <v>0.029</v>
      </c>
    </row>
    <row r="69" spans="1:22" ht="12.75">
      <c r="A69" t="s">
        <v>65</v>
      </c>
      <c r="B69">
        <v>12.9</v>
      </c>
      <c r="C69">
        <v>-10.6</v>
      </c>
      <c r="D69">
        <v>-18.5</v>
      </c>
      <c r="E69">
        <v>2.4</v>
      </c>
      <c r="F69">
        <v>-4.2</v>
      </c>
      <c r="G69">
        <v>-3.4</v>
      </c>
      <c r="H69">
        <v>3.7</v>
      </c>
      <c r="I69" s="182">
        <v>-6.1</v>
      </c>
      <c r="J69">
        <v>0.024</v>
      </c>
      <c r="K69">
        <v>0.038</v>
      </c>
      <c r="L69">
        <v>0.075</v>
      </c>
      <c r="M69">
        <v>-0.045</v>
      </c>
      <c r="N69">
        <v>-0.006</v>
      </c>
      <c r="O69">
        <v>14.335</v>
      </c>
      <c r="P69">
        <v>18.215</v>
      </c>
      <c r="Q69">
        <v>-0.071</v>
      </c>
      <c r="R69">
        <v>7.802</v>
      </c>
      <c r="S69">
        <v>-46.924</v>
      </c>
      <c r="T69">
        <v>-0.159</v>
      </c>
      <c r="U69">
        <v>9.4</v>
      </c>
      <c r="V69">
        <v>17.959</v>
      </c>
    </row>
    <row r="70" spans="1:22" ht="12.75">
      <c r="A70" t="s">
        <v>66</v>
      </c>
      <c r="B70">
        <v>10.8</v>
      </c>
      <c r="C70">
        <v>-11</v>
      </c>
      <c r="D70">
        <v>27.2</v>
      </c>
      <c r="E70">
        <v>6.8</v>
      </c>
      <c r="F70">
        <v>-3.3</v>
      </c>
      <c r="G70">
        <v>-2.3</v>
      </c>
      <c r="H70">
        <v>1.8</v>
      </c>
      <c r="I70" s="182">
        <v>-6.4</v>
      </c>
      <c r="J70">
        <v>0.023</v>
      </c>
      <c r="K70">
        <v>0.044</v>
      </c>
      <c r="L70">
        <v>0.062</v>
      </c>
      <c r="M70">
        <v>-0.05</v>
      </c>
      <c r="N70">
        <v>-0.011</v>
      </c>
      <c r="O70">
        <v>7.007</v>
      </c>
      <c r="P70">
        <v>20.945</v>
      </c>
      <c r="Q70">
        <v>0.013</v>
      </c>
      <c r="R70">
        <v>-1.2570000000000001</v>
      </c>
      <c r="S70">
        <v>-44.611</v>
      </c>
      <c r="T70">
        <v>-0.215</v>
      </c>
      <c r="U70">
        <v>7.928</v>
      </c>
      <c r="V70">
        <v>20.993</v>
      </c>
    </row>
    <row r="71" spans="1:14" ht="12.75">
      <c r="A71" t="s">
        <v>67</v>
      </c>
      <c r="B71">
        <v>4.4</v>
      </c>
      <c r="C71">
        <v>-6.8</v>
      </c>
      <c r="D71">
        <v>48</v>
      </c>
      <c r="E71">
        <v>8.7</v>
      </c>
      <c r="F71">
        <v>-3.4</v>
      </c>
      <c r="G71">
        <v>-2.3</v>
      </c>
      <c r="H71">
        <v>1.9</v>
      </c>
      <c r="I71" s="182">
        <v>-6.4</v>
      </c>
      <c r="J71">
        <v>0.014</v>
      </c>
      <c r="K71">
        <v>0.053</v>
      </c>
      <c r="L71">
        <v>0.07</v>
      </c>
      <c r="M71">
        <v>-0.049</v>
      </c>
      <c r="N71">
        <v>-0.028</v>
      </c>
    </row>
    <row r="72" spans="1:22" ht="12.75">
      <c r="A72" t="s">
        <v>68</v>
      </c>
      <c r="B72">
        <v>19.4</v>
      </c>
      <c r="C72">
        <v>-6.5</v>
      </c>
      <c r="D72">
        <v>0.6</v>
      </c>
      <c r="E72">
        <v>-1</v>
      </c>
      <c r="F72">
        <v>-3.6</v>
      </c>
      <c r="G72">
        <v>-4.6</v>
      </c>
      <c r="H72">
        <v>8.8</v>
      </c>
      <c r="I72" s="182">
        <v>-6.6</v>
      </c>
      <c r="J72">
        <v>0.02</v>
      </c>
      <c r="K72">
        <v>0.064</v>
      </c>
      <c r="L72">
        <v>0.008</v>
      </c>
      <c r="M72">
        <v>-0.051</v>
      </c>
      <c r="N72">
        <v>-0.069</v>
      </c>
      <c r="O72">
        <v>16.571</v>
      </c>
      <c r="P72">
        <v>-27.191</v>
      </c>
      <c r="Q72">
        <v>-0.062</v>
      </c>
      <c r="R72">
        <v>12.496</v>
      </c>
      <c r="S72">
        <v>-4.629</v>
      </c>
      <c r="T72">
        <v>-0.221</v>
      </c>
      <c r="U72">
        <v>12.233</v>
      </c>
      <c r="V72">
        <v>-27.417</v>
      </c>
    </row>
    <row r="73" spans="1:22" ht="12.75">
      <c r="A73" t="s">
        <v>69</v>
      </c>
      <c r="B73">
        <v>19.2</v>
      </c>
      <c r="C73">
        <v>-10.2</v>
      </c>
      <c r="D73">
        <v>35.1</v>
      </c>
      <c r="E73">
        <v>-5</v>
      </c>
      <c r="F73">
        <v>-2.4</v>
      </c>
      <c r="G73">
        <v>-3.5</v>
      </c>
      <c r="H73">
        <v>7</v>
      </c>
      <c r="I73" s="182">
        <v>-6.4</v>
      </c>
      <c r="J73">
        <v>0.017</v>
      </c>
      <c r="K73">
        <v>0.053</v>
      </c>
      <c r="L73">
        <v>0.026</v>
      </c>
      <c r="M73">
        <v>-0.061</v>
      </c>
      <c r="N73">
        <v>-0.069</v>
      </c>
      <c r="O73">
        <v>22.187</v>
      </c>
      <c r="P73">
        <v>-32.808</v>
      </c>
      <c r="Q73">
        <v>-0.057</v>
      </c>
      <c r="R73">
        <v>14.17</v>
      </c>
      <c r="S73">
        <v>-13.668</v>
      </c>
      <c r="T73">
        <v>-0.464</v>
      </c>
      <c r="U73">
        <v>18.234</v>
      </c>
      <c r="V73">
        <v>-33.013</v>
      </c>
    </row>
    <row r="74" spans="1:14" ht="12.75">
      <c r="A74" t="s">
        <v>70</v>
      </c>
      <c r="B74">
        <v>8</v>
      </c>
      <c r="C74">
        <v>-5.7</v>
      </c>
      <c r="D74">
        <v>19.4</v>
      </c>
      <c r="E74">
        <v>-2.9</v>
      </c>
      <c r="F74">
        <v>-2.5</v>
      </c>
      <c r="G74">
        <v>-4.2</v>
      </c>
      <c r="H74">
        <v>7</v>
      </c>
      <c r="I74" s="182">
        <v>-6.8</v>
      </c>
      <c r="J74">
        <v>0.03</v>
      </c>
      <c r="K74">
        <v>0.036</v>
      </c>
      <c r="L74">
        <v>0.017</v>
      </c>
      <c r="M74">
        <v>-0.055</v>
      </c>
      <c r="N74">
        <v>-0.051</v>
      </c>
    </row>
    <row r="75" spans="1:22" ht="12.75">
      <c r="A75" t="s">
        <v>71</v>
      </c>
      <c r="B75">
        <v>8.1</v>
      </c>
      <c r="C75">
        <v>-14.6</v>
      </c>
      <c r="D75">
        <v>44.9</v>
      </c>
      <c r="E75">
        <v>6.4</v>
      </c>
      <c r="F75">
        <v>-3.9</v>
      </c>
      <c r="G75">
        <v>-8.1</v>
      </c>
      <c r="H75">
        <v>2.5</v>
      </c>
      <c r="I75">
        <v>2.9</v>
      </c>
      <c r="J75">
        <v>0.016</v>
      </c>
      <c r="K75">
        <v>0.041</v>
      </c>
      <c r="L75">
        <v>0.032</v>
      </c>
      <c r="M75">
        <v>0.006</v>
      </c>
      <c r="N75">
        <v>0.037</v>
      </c>
      <c r="O75">
        <v>3.161</v>
      </c>
      <c r="P75">
        <v>-0.732</v>
      </c>
      <c r="Q75">
        <v>-0.226</v>
      </c>
      <c r="R75">
        <v>14.213</v>
      </c>
      <c r="S75">
        <v>3.243</v>
      </c>
      <c r="T75">
        <v>0.198</v>
      </c>
      <c r="U75">
        <v>-12.503</v>
      </c>
      <c r="V75">
        <v>-1.545</v>
      </c>
    </row>
    <row r="76" spans="1:22" ht="12.75">
      <c r="A76" t="s">
        <v>72</v>
      </c>
      <c r="B76">
        <v>6.3</v>
      </c>
      <c r="C76">
        <v>-18.6</v>
      </c>
      <c r="D76">
        <v>45.2</v>
      </c>
      <c r="E76">
        <v>3.6</v>
      </c>
      <c r="F76">
        <v>-3.7</v>
      </c>
      <c r="G76">
        <v>-7.9</v>
      </c>
      <c r="H76">
        <v>3</v>
      </c>
      <c r="I76">
        <v>2.7</v>
      </c>
      <c r="J76">
        <v>0.014</v>
      </c>
      <c r="K76">
        <v>0.038</v>
      </c>
      <c r="L76">
        <v>0.037</v>
      </c>
      <c r="M76">
        <v>0.005</v>
      </c>
      <c r="N76">
        <v>0.021</v>
      </c>
      <c r="O76">
        <v>0.222</v>
      </c>
      <c r="P76">
        <v>-1.405</v>
      </c>
      <c r="Q76">
        <v>-0.149</v>
      </c>
      <c r="R76">
        <v>10.006</v>
      </c>
      <c r="S76">
        <v>2.326</v>
      </c>
      <c r="T76">
        <v>0.23</v>
      </c>
      <c r="U76">
        <v>-10.096</v>
      </c>
      <c r="V76">
        <v>-1.94</v>
      </c>
    </row>
    <row r="77" spans="1:14" ht="12.75">
      <c r="A77" t="s">
        <v>73</v>
      </c>
      <c r="B77">
        <v>15.2</v>
      </c>
      <c r="C77">
        <v>-18.6</v>
      </c>
      <c r="D77" s="182">
        <v>102.9</v>
      </c>
      <c r="E77">
        <v>5.8</v>
      </c>
      <c r="F77">
        <v>-3.7</v>
      </c>
      <c r="G77">
        <v>-8.1</v>
      </c>
      <c r="H77">
        <v>3</v>
      </c>
      <c r="I77">
        <v>2.7</v>
      </c>
      <c r="J77">
        <v>0.015</v>
      </c>
      <c r="K77">
        <v>0.048</v>
      </c>
      <c r="L77">
        <v>0.03</v>
      </c>
      <c r="M77">
        <v>-0.007</v>
      </c>
      <c r="N77">
        <v>0.038</v>
      </c>
    </row>
    <row r="78" spans="1:14" ht="12.75">
      <c r="A78" t="s">
        <v>74</v>
      </c>
      <c r="B78">
        <v>18.8</v>
      </c>
      <c r="C78">
        <v>-15.9</v>
      </c>
      <c r="D78">
        <v>82.4</v>
      </c>
      <c r="E78">
        <v>6.1</v>
      </c>
      <c r="F78">
        <v>-3.6</v>
      </c>
      <c r="G78">
        <v>-6.5</v>
      </c>
      <c r="H78">
        <v>0.7</v>
      </c>
      <c r="I78">
        <v>3.2</v>
      </c>
      <c r="J78">
        <v>0.011</v>
      </c>
      <c r="K78">
        <v>0.037</v>
      </c>
      <c r="L78">
        <v>0.031</v>
      </c>
      <c r="M78">
        <v>-0.009</v>
      </c>
      <c r="N78">
        <v>0.024</v>
      </c>
    </row>
    <row r="79" spans="1:22" ht="12.75">
      <c r="A79" t="s">
        <v>75</v>
      </c>
      <c r="B79">
        <v>16.6</v>
      </c>
      <c r="C79">
        <v>-12.1</v>
      </c>
      <c r="D79">
        <v>9.4</v>
      </c>
      <c r="E79">
        <v>-10.7</v>
      </c>
      <c r="F79">
        <v>-5.6</v>
      </c>
      <c r="G79">
        <v>-8.4</v>
      </c>
      <c r="H79">
        <v>2.5</v>
      </c>
      <c r="I79">
        <v>4</v>
      </c>
      <c r="J79">
        <v>0.009</v>
      </c>
      <c r="K79">
        <v>0.011</v>
      </c>
      <c r="L79">
        <v>0.053</v>
      </c>
      <c r="M79">
        <v>-0.06</v>
      </c>
      <c r="N79">
        <v>0.011</v>
      </c>
      <c r="O79">
        <v>10.383</v>
      </c>
      <c r="P79">
        <v>-25.529</v>
      </c>
      <c r="Q79">
        <v>0.071</v>
      </c>
      <c r="R79">
        <v>26.444</v>
      </c>
      <c r="S79">
        <v>-1.846</v>
      </c>
      <c r="T79">
        <v>0.806</v>
      </c>
      <c r="U79">
        <v>15.285</v>
      </c>
      <c r="V79">
        <v>-25.274</v>
      </c>
    </row>
    <row r="80" spans="1:14" ht="12.75">
      <c r="A80" t="s">
        <v>76</v>
      </c>
      <c r="B80">
        <v>12.8</v>
      </c>
      <c r="C80">
        <v>-12</v>
      </c>
      <c r="D80">
        <v>44.3</v>
      </c>
      <c r="E80">
        <v>-3</v>
      </c>
      <c r="F80">
        <v>-6.4</v>
      </c>
      <c r="G80">
        <v>-8.1</v>
      </c>
      <c r="H80">
        <v>3.6</v>
      </c>
      <c r="I80">
        <v>3.7</v>
      </c>
      <c r="J80">
        <v>-0.005</v>
      </c>
      <c r="K80">
        <v>0.01</v>
      </c>
      <c r="L80">
        <v>0.05</v>
      </c>
      <c r="M80">
        <v>-0.063</v>
      </c>
      <c r="N80">
        <v>0</v>
      </c>
    </row>
    <row r="81" spans="1:22" ht="12.75">
      <c r="A81" t="s">
        <v>77</v>
      </c>
      <c r="B81">
        <v>12.6</v>
      </c>
      <c r="C81">
        <v>-11</v>
      </c>
      <c r="D81">
        <v>-27</v>
      </c>
      <c r="E81">
        <v>-0.4</v>
      </c>
      <c r="F81">
        <v>-7.2</v>
      </c>
      <c r="G81">
        <v>-5.3</v>
      </c>
      <c r="H81">
        <v>-1.2</v>
      </c>
      <c r="I81">
        <v>4.9</v>
      </c>
      <c r="J81">
        <v>0.033</v>
      </c>
      <c r="K81">
        <v>0.038</v>
      </c>
      <c r="L81">
        <v>0.029</v>
      </c>
      <c r="M81">
        <v>-0.035</v>
      </c>
      <c r="N81">
        <v>0.023</v>
      </c>
      <c r="O81">
        <v>12.581</v>
      </c>
      <c r="P81">
        <v>7.894</v>
      </c>
      <c r="Q81">
        <v>-0.46</v>
      </c>
      <c r="R81">
        <v>-8.001</v>
      </c>
      <c r="S81">
        <v>-28.537</v>
      </c>
      <c r="T81">
        <v>-0.924</v>
      </c>
      <c r="U81">
        <v>-19.334</v>
      </c>
      <c r="V81">
        <v>6.242</v>
      </c>
    </row>
    <row r="82" spans="1:22" ht="12.75">
      <c r="A82" t="s">
        <v>78</v>
      </c>
      <c r="B82">
        <v>15.8</v>
      </c>
      <c r="C82">
        <v>-8.6</v>
      </c>
      <c r="D82">
        <v>43.9</v>
      </c>
      <c r="E82">
        <v>3.3</v>
      </c>
      <c r="F82">
        <v>-7.2</v>
      </c>
      <c r="G82">
        <v>-5.1</v>
      </c>
      <c r="H82">
        <v>0.7</v>
      </c>
      <c r="I82">
        <v>4.8</v>
      </c>
      <c r="J82">
        <v>0.03</v>
      </c>
      <c r="K82">
        <v>0.042</v>
      </c>
      <c r="L82">
        <v>0.023</v>
      </c>
      <c r="M82">
        <v>-0.045</v>
      </c>
      <c r="N82">
        <v>0.02</v>
      </c>
      <c r="O82">
        <v>14.137</v>
      </c>
      <c r="P82">
        <v>0.481</v>
      </c>
      <c r="Q82">
        <v>-0.473</v>
      </c>
      <c r="R82">
        <v>-8.128</v>
      </c>
      <c r="S82">
        <v>-31.109</v>
      </c>
      <c r="T82">
        <v>-0.881</v>
      </c>
      <c r="U82">
        <v>-18.684</v>
      </c>
      <c r="V82">
        <v>-1.218</v>
      </c>
    </row>
    <row r="83" spans="1:14" ht="12.75">
      <c r="A83" t="s">
        <v>79</v>
      </c>
      <c r="B83">
        <v>17.3</v>
      </c>
      <c r="C83">
        <v>-10</v>
      </c>
      <c r="D83">
        <v>-32</v>
      </c>
      <c r="E83">
        <v>-1.8</v>
      </c>
      <c r="F83">
        <v>-7</v>
      </c>
      <c r="G83">
        <v>-4.3</v>
      </c>
      <c r="H83">
        <v>0</v>
      </c>
      <c r="I83">
        <v>4.5</v>
      </c>
      <c r="J83">
        <v>0.032</v>
      </c>
      <c r="K83">
        <v>0.032</v>
      </c>
      <c r="L83">
        <v>0.027</v>
      </c>
      <c r="M83">
        <v>-0.053</v>
      </c>
      <c r="N83">
        <v>0.018</v>
      </c>
    </row>
    <row r="84" spans="1:22" ht="12.75">
      <c r="A84" t="s">
        <v>80</v>
      </c>
      <c r="B84">
        <v>-2.2</v>
      </c>
      <c r="C84">
        <v>-0.8</v>
      </c>
      <c r="D84">
        <v>12.7</v>
      </c>
      <c r="E84">
        <v>-9.7</v>
      </c>
      <c r="F84">
        <v>-3.4</v>
      </c>
      <c r="G84">
        <v>-4</v>
      </c>
      <c r="H84" s="182">
        <v>10.1</v>
      </c>
      <c r="I84">
        <v>-1.9</v>
      </c>
      <c r="J84">
        <v>0.093</v>
      </c>
      <c r="K84">
        <v>0.042</v>
      </c>
      <c r="L84">
        <v>0.041</v>
      </c>
      <c r="M84">
        <v>-0.02</v>
      </c>
      <c r="N84">
        <v>-0.067</v>
      </c>
      <c r="O84">
        <v>5.582</v>
      </c>
      <c r="P84">
        <v>12.037</v>
      </c>
      <c r="Q84">
        <v>0.413</v>
      </c>
      <c r="R84">
        <v>13.541</v>
      </c>
      <c r="S84">
        <v>-59.347</v>
      </c>
      <c r="T84">
        <v>0.663</v>
      </c>
      <c r="U84">
        <v>34.244</v>
      </c>
      <c r="V84">
        <v>13.533</v>
      </c>
    </row>
    <row r="85" spans="1:22" ht="12.75">
      <c r="A85" t="s">
        <v>81</v>
      </c>
      <c r="B85">
        <v>-6.2</v>
      </c>
      <c r="C85">
        <v>1.9</v>
      </c>
      <c r="D85">
        <v>19.8</v>
      </c>
      <c r="E85">
        <v>-13.5</v>
      </c>
      <c r="F85">
        <v>-3.6</v>
      </c>
      <c r="G85">
        <v>-4.4</v>
      </c>
      <c r="H85">
        <v>9.3</v>
      </c>
      <c r="I85">
        <v>-1.5</v>
      </c>
      <c r="J85">
        <v>0.087</v>
      </c>
      <c r="K85">
        <v>0.041</v>
      </c>
      <c r="L85">
        <v>0.043</v>
      </c>
      <c r="M85">
        <v>-0.015</v>
      </c>
      <c r="N85">
        <v>-0.072</v>
      </c>
      <c r="O85">
        <v>10.619</v>
      </c>
      <c r="P85">
        <v>7.26</v>
      </c>
      <c r="Q85">
        <v>-0.395</v>
      </c>
      <c r="R85">
        <v>7.742</v>
      </c>
      <c r="S85">
        <v>-71.769</v>
      </c>
      <c r="T85">
        <v>0.529</v>
      </c>
      <c r="U85">
        <v>-16.849</v>
      </c>
      <c r="V85">
        <v>5.837</v>
      </c>
    </row>
    <row r="86" spans="1:14" ht="12.75">
      <c r="A86" t="s">
        <v>82</v>
      </c>
      <c r="B86">
        <v>8.4</v>
      </c>
      <c r="C86">
        <v>-1.8</v>
      </c>
      <c r="D86">
        <v>37.8</v>
      </c>
      <c r="E86">
        <v>-9.6</v>
      </c>
      <c r="F86">
        <v>-3.8</v>
      </c>
      <c r="G86">
        <v>-3</v>
      </c>
      <c r="H86" s="182">
        <v>10.2</v>
      </c>
      <c r="I86">
        <v>-1.5</v>
      </c>
      <c r="J86">
        <v>0.094</v>
      </c>
      <c r="K86">
        <v>0.036</v>
      </c>
      <c r="L86">
        <v>0.025</v>
      </c>
      <c r="M86">
        <v>-0.01</v>
      </c>
      <c r="N86">
        <v>-0.063</v>
      </c>
    </row>
    <row r="87" spans="1:22" ht="12.75">
      <c r="A87" t="s">
        <v>83</v>
      </c>
      <c r="B87">
        <v>13.1</v>
      </c>
      <c r="C87">
        <v>-11.9</v>
      </c>
      <c r="D87" s="182">
        <v>101</v>
      </c>
      <c r="E87">
        <v>2</v>
      </c>
      <c r="F87">
        <v>-4.9</v>
      </c>
      <c r="G87">
        <v>-4.1</v>
      </c>
      <c r="H87">
        <v>0.1</v>
      </c>
      <c r="I87">
        <v>3.3</v>
      </c>
      <c r="J87">
        <v>0.034</v>
      </c>
      <c r="K87">
        <v>0.026</v>
      </c>
      <c r="L87">
        <v>0.042</v>
      </c>
      <c r="M87">
        <v>-0.043</v>
      </c>
      <c r="N87">
        <v>0.023</v>
      </c>
      <c r="O87">
        <v>4.796</v>
      </c>
      <c r="P87">
        <v>-8.078</v>
      </c>
      <c r="Q87">
        <v>-0.023</v>
      </c>
      <c r="R87">
        <v>11.302</v>
      </c>
      <c r="S87">
        <v>39.079</v>
      </c>
      <c r="T87">
        <v>0.499</v>
      </c>
      <c r="U87">
        <v>3.196</v>
      </c>
      <c r="V87">
        <v>-8.161</v>
      </c>
    </row>
    <row r="88" spans="1:22" ht="12.75">
      <c r="A88" t="s">
        <v>84</v>
      </c>
      <c r="B88">
        <v>17.4</v>
      </c>
      <c r="C88">
        <v>-13.8</v>
      </c>
      <c r="D88" s="182">
        <v>104</v>
      </c>
      <c r="E88">
        <v>2.3</v>
      </c>
      <c r="F88">
        <v>-4.4</v>
      </c>
      <c r="G88">
        <v>-3.3</v>
      </c>
      <c r="H88">
        <v>1.1</v>
      </c>
      <c r="I88">
        <v>3.5</v>
      </c>
      <c r="J88">
        <v>0.034</v>
      </c>
      <c r="K88">
        <v>0.024</v>
      </c>
      <c r="L88">
        <v>0.044</v>
      </c>
      <c r="M88">
        <v>-0.041</v>
      </c>
      <c r="N88">
        <v>0.023</v>
      </c>
      <c r="O88">
        <v>7.728</v>
      </c>
      <c r="P88">
        <v>-13.802</v>
      </c>
      <c r="Q88">
        <v>-0.07</v>
      </c>
      <c r="R88">
        <v>14.274000000000001</v>
      </c>
      <c r="S88">
        <v>38.941</v>
      </c>
      <c r="T88">
        <v>0.382</v>
      </c>
      <c r="U88">
        <v>2.891</v>
      </c>
      <c r="V88">
        <v>-14.053</v>
      </c>
    </row>
    <row r="89" spans="1:14" ht="12.75">
      <c r="A89" t="s">
        <v>85</v>
      </c>
      <c r="B89">
        <v>19.4</v>
      </c>
      <c r="C89">
        <v>-11.3</v>
      </c>
      <c r="D89" s="182">
        <v>130.8</v>
      </c>
      <c r="E89">
        <v>5.5</v>
      </c>
      <c r="F89">
        <v>-5.1</v>
      </c>
      <c r="G89">
        <v>-3.3</v>
      </c>
      <c r="H89">
        <v>1.3</v>
      </c>
      <c r="I89">
        <v>3.2</v>
      </c>
      <c r="J89">
        <v>0.034</v>
      </c>
      <c r="K89">
        <v>0.024</v>
      </c>
      <c r="L89">
        <v>0.021</v>
      </c>
      <c r="M89">
        <v>-0.048</v>
      </c>
      <c r="N89">
        <v>0.02</v>
      </c>
    </row>
    <row r="90" spans="1:22" ht="12.75">
      <c r="A90" t="s">
        <v>86</v>
      </c>
      <c r="B90">
        <v>13.5</v>
      </c>
      <c r="C90">
        <v>-10</v>
      </c>
      <c r="D90">
        <v>52.6</v>
      </c>
      <c r="E90">
        <v>-7.9</v>
      </c>
      <c r="F90">
        <v>-3</v>
      </c>
      <c r="G90">
        <v>-8.6</v>
      </c>
      <c r="H90">
        <v>1.5</v>
      </c>
      <c r="I90">
        <v>4.6</v>
      </c>
      <c r="J90">
        <v>0.002</v>
      </c>
      <c r="K90">
        <v>0.029</v>
      </c>
      <c r="L90">
        <v>0.045</v>
      </c>
      <c r="M90">
        <v>-0.059</v>
      </c>
      <c r="N90">
        <v>-0.031</v>
      </c>
      <c r="O90">
        <v>17.464</v>
      </c>
      <c r="P90">
        <v>0.515</v>
      </c>
      <c r="Q90">
        <v>-0.396</v>
      </c>
      <c r="R90">
        <v>25.71</v>
      </c>
      <c r="S90">
        <v>25.848</v>
      </c>
      <c r="T90">
        <v>0.287</v>
      </c>
      <c r="U90">
        <v>-10.006</v>
      </c>
      <c r="V90">
        <v>-0.908</v>
      </c>
    </row>
    <row r="91" spans="1:22" ht="12.75">
      <c r="A91" t="s">
        <v>87</v>
      </c>
      <c r="B91">
        <v>12.8</v>
      </c>
      <c r="C91">
        <v>-7.6</v>
      </c>
      <c r="D91">
        <v>42.7</v>
      </c>
      <c r="E91">
        <v>-3.9</v>
      </c>
      <c r="F91">
        <v>-2.5</v>
      </c>
      <c r="G91">
        <v>-8.7</v>
      </c>
      <c r="H91">
        <v>1.5</v>
      </c>
      <c r="I91">
        <v>4.3</v>
      </c>
      <c r="J91">
        <v>0.016</v>
      </c>
      <c r="K91">
        <v>0.008</v>
      </c>
      <c r="L91">
        <v>0.029</v>
      </c>
      <c r="M91">
        <v>-0.067</v>
      </c>
      <c r="N91">
        <v>-0.009</v>
      </c>
      <c r="O91">
        <v>12.722</v>
      </c>
      <c r="P91">
        <v>3.528</v>
      </c>
      <c r="Q91">
        <v>-0.559</v>
      </c>
      <c r="R91">
        <v>26.139</v>
      </c>
      <c r="S91">
        <v>27.645</v>
      </c>
      <c r="T91">
        <v>0.54</v>
      </c>
      <c r="U91">
        <v>-26.115</v>
      </c>
      <c r="V91">
        <v>1.5190000000000001</v>
      </c>
    </row>
    <row r="92" spans="1:14" ht="12.75">
      <c r="A92" t="s">
        <v>88</v>
      </c>
      <c r="B92">
        <v>20.1</v>
      </c>
      <c r="C92">
        <v>-8.7</v>
      </c>
      <c r="D92">
        <v>59.3</v>
      </c>
      <c r="E92">
        <v>-5</v>
      </c>
      <c r="F92">
        <v>-3</v>
      </c>
      <c r="G92">
        <v>-9</v>
      </c>
      <c r="H92">
        <v>1.7</v>
      </c>
      <c r="I92">
        <v>4.7</v>
      </c>
      <c r="J92">
        <v>0.011</v>
      </c>
      <c r="K92">
        <v>0.019</v>
      </c>
      <c r="L92">
        <v>0.032</v>
      </c>
      <c r="M92">
        <v>-0.071</v>
      </c>
      <c r="N92">
        <v>-0.021</v>
      </c>
    </row>
    <row r="93" spans="1:22" ht="12.75">
      <c r="A93" t="s">
        <v>89</v>
      </c>
      <c r="B93">
        <v>8.3</v>
      </c>
      <c r="C93">
        <v>-3.4</v>
      </c>
      <c r="D93">
        <v>-13.1</v>
      </c>
      <c r="E93">
        <v>-5.2</v>
      </c>
      <c r="F93">
        <v>-6.4</v>
      </c>
      <c r="G93">
        <v>-3.2</v>
      </c>
      <c r="H93">
        <v>9.2</v>
      </c>
      <c r="I93" s="182">
        <v>5.1</v>
      </c>
      <c r="J93">
        <v>0.107</v>
      </c>
      <c r="K93">
        <v>0.018</v>
      </c>
      <c r="L93">
        <v>0.086</v>
      </c>
      <c r="M93">
        <v>-0.007</v>
      </c>
      <c r="N93">
        <v>-0.062</v>
      </c>
      <c r="O93">
        <v>-1.841</v>
      </c>
      <c r="P93">
        <v>-20.299</v>
      </c>
      <c r="Q93">
        <v>0.062</v>
      </c>
      <c r="R93">
        <v>-23.261</v>
      </c>
      <c r="S93">
        <v>24.02</v>
      </c>
      <c r="T93">
        <v>-0.753</v>
      </c>
      <c r="U93">
        <v>2.435</v>
      </c>
      <c r="V93">
        <v>-20.076</v>
      </c>
    </row>
    <row r="94" spans="1:22" ht="12.75">
      <c r="A94" t="s">
        <v>90</v>
      </c>
      <c r="B94">
        <v>9.2</v>
      </c>
      <c r="C94">
        <v>1.8</v>
      </c>
      <c r="D94">
        <v>-12.1</v>
      </c>
      <c r="E94">
        <v>1.4</v>
      </c>
      <c r="F94">
        <v>-5.7</v>
      </c>
      <c r="G94">
        <v>-3</v>
      </c>
      <c r="H94">
        <v>8.9</v>
      </c>
      <c r="I94">
        <v>5</v>
      </c>
      <c r="J94">
        <v>0.106</v>
      </c>
      <c r="K94">
        <v>0.014</v>
      </c>
      <c r="L94">
        <v>0.082</v>
      </c>
      <c r="M94">
        <v>-0.009</v>
      </c>
      <c r="N94">
        <v>-0.068</v>
      </c>
      <c r="O94">
        <v>-4.834</v>
      </c>
      <c r="P94">
        <v>-38.613</v>
      </c>
      <c r="Q94">
        <v>-0.056</v>
      </c>
      <c r="R94">
        <v>-19.95</v>
      </c>
      <c r="S94">
        <v>17.216</v>
      </c>
      <c r="T94">
        <v>-0.439</v>
      </c>
      <c r="U94">
        <v>-8.724</v>
      </c>
      <c r="V94">
        <v>-38.815</v>
      </c>
    </row>
    <row r="95" spans="1:14" ht="12.75">
      <c r="A95" t="s">
        <v>91</v>
      </c>
      <c r="B95">
        <v>-2.1</v>
      </c>
      <c r="C95">
        <v>1.2</v>
      </c>
      <c r="D95">
        <v>42.8</v>
      </c>
      <c r="E95">
        <v>8.5</v>
      </c>
      <c r="F95">
        <v>-6</v>
      </c>
      <c r="G95">
        <v>-3.1</v>
      </c>
      <c r="H95">
        <v>8</v>
      </c>
      <c r="I95">
        <v>4.7</v>
      </c>
      <c r="J95">
        <v>0.117</v>
      </c>
      <c r="K95">
        <v>0.003</v>
      </c>
      <c r="L95">
        <v>0.082</v>
      </c>
      <c r="M95">
        <v>-0.01</v>
      </c>
      <c r="N95">
        <v>-0.054</v>
      </c>
    </row>
    <row r="96" spans="1:22" ht="12.75">
      <c r="A96" t="s">
        <v>92</v>
      </c>
      <c r="B96">
        <v>7.8</v>
      </c>
      <c r="C96">
        <v>1.1</v>
      </c>
      <c r="D96">
        <v>11.9</v>
      </c>
      <c r="E96">
        <v>-1.8</v>
      </c>
      <c r="F96">
        <v>-8.5</v>
      </c>
      <c r="G96" s="182">
        <v>-10.6</v>
      </c>
      <c r="H96">
        <v>-0.1</v>
      </c>
      <c r="I96" s="182">
        <v>7.2</v>
      </c>
      <c r="J96">
        <v>0.024</v>
      </c>
      <c r="K96">
        <v>0.073</v>
      </c>
      <c r="L96">
        <v>0.034</v>
      </c>
      <c r="M96">
        <v>-0.083</v>
      </c>
      <c r="N96">
        <v>0.012</v>
      </c>
      <c r="O96">
        <v>35.21</v>
      </c>
      <c r="P96">
        <v>17.143</v>
      </c>
      <c r="Q96">
        <v>-0.147</v>
      </c>
      <c r="R96">
        <v>56.446</v>
      </c>
      <c r="S96">
        <v>-49.278</v>
      </c>
      <c r="T96">
        <v>-0.199</v>
      </c>
      <c r="U96">
        <v>25.029</v>
      </c>
      <c r="V96">
        <v>16.614</v>
      </c>
    </row>
    <row r="97" spans="1:22" ht="12.75">
      <c r="A97" t="s">
        <v>93</v>
      </c>
      <c r="B97">
        <v>7.6</v>
      </c>
      <c r="C97">
        <v>5.2</v>
      </c>
      <c r="D97">
        <v>40.3</v>
      </c>
      <c r="E97">
        <v>-2.3</v>
      </c>
      <c r="F97">
        <v>-8.4</v>
      </c>
      <c r="G97" s="182">
        <v>-10.9</v>
      </c>
      <c r="H97">
        <v>0.3</v>
      </c>
      <c r="I97" s="182">
        <v>7.7</v>
      </c>
      <c r="J97">
        <v>0.023</v>
      </c>
      <c r="K97">
        <v>0.078</v>
      </c>
      <c r="L97">
        <v>0.049</v>
      </c>
      <c r="M97">
        <v>-0.078</v>
      </c>
      <c r="N97">
        <v>0.009</v>
      </c>
      <c r="O97">
        <v>38.795</v>
      </c>
      <c r="P97">
        <v>9.646</v>
      </c>
      <c r="Q97">
        <v>-0.487</v>
      </c>
      <c r="R97">
        <v>56.935</v>
      </c>
      <c r="S97">
        <v>-45.93</v>
      </c>
      <c r="T97">
        <v>0.147</v>
      </c>
      <c r="U97">
        <v>4.998</v>
      </c>
      <c r="V97">
        <v>7.896</v>
      </c>
    </row>
    <row r="98" spans="1:14" ht="12.75">
      <c r="A98" t="s">
        <v>94</v>
      </c>
      <c r="B98">
        <v>8</v>
      </c>
      <c r="C98">
        <v>-0.6</v>
      </c>
      <c r="D98">
        <v>34.8</v>
      </c>
      <c r="E98">
        <v>-2.7</v>
      </c>
      <c r="F98">
        <v>-8</v>
      </c>
      <c r="G98">
        <v>-10</v>
      </c>
      <c r="H98">
        <v>0.8</v>
      </c>
      <c r="I98" s="182">
        <v>7.6</v>
      </c>
      <c r="J98">
        <v>0.026</v>
      </c>
      <c r="K98">
        <v>0.081</v>
      </c>
      <c r="L98">
        <v>0.039</v>
      </c>
      <c r="M98">
        <v>-0.082</v>
      </c>
      <c r="N98">
        <v>0.017</v>
      </c>
    </row>
    <row r="99" spans="1:14" ht="12.75">
      <c r="A99" t="s">
        <v>95</v>
      </c>
      <c r="B99">
        <v>5.3</v>
      </c>
      <c r="C99">
        <v>5.9</v>
      </c>
      <c r="D99">
        <v>32</v>
      </c>
      <c r="E99">
        <v>3.3</v>
      </c>
      <c r="F99">
        <v>-2.4</v>
      </c>
      <c r="G99">
        <v>0.4</v>
      </c>
      <c r="H99">
        <v>2.5</v>
      </c>
      <c r="I99">
        <v>2.1</v>
      </c>
      <c r="J99" s="182">
        <v>0.165</v>
      </c>
      <c r="K99">
        <v>0.049</v>
      </c>
      <c r="L99">
        <v>0.118</v>
      </c>
      <c r="M99">
        <v>-0.016</v>
      </c>
      <c r="N99">
        <v>-0.026</v>
      </c>
    </row>
    <row r="100" spans="1:14" ht="12.75">
      <c r="A100" t="s">
        <v>96</v>
      </c>
      <c r="B100">
        <v>-7.3</v>
      </c>
      <c r="C100">
        <v>-21.8</v>
      </c>
      <c r="D100">
        <v>8.1</v>
      </c>
      <c r="E100" s="182">
        <v>-32.3</v>
      </c>
      <c r="F100">
        <v>-10</v>
      </c>
      <c r="G100">
        <v>-2.5</v>
      </c>
      <c r="H100">
        <v>-0.5</v>
      </c>
      <c r="I100">
        <v>1.9</v>
      </c>
      <c r="J100">
        <v>0.009</v>
      </c>
      <c r="K100">
        <v>0.008</v>
      </c>
      <c r="L100">
        <v>0.069</v>
      </c>
      <c r="M100">
        <v>-0.015</v>
      </c>
      <c r="N100">
        <v>0.049</v>
      </c>
    </row>
    <row r="101" spans="1:22" ht="12.75">
      <c r="A101" t="s">
        <v>97</v>
      </c>
      <c r="B101">
        <v>17</v>
      </c>
      <c r="C101">
        <v>-8.2</v>
      </c>
      <c r="D101">
        <v>75.2</v>
      </c>
      <c r="E101">
        <v>0.5</v>
      </c>
      <c r="F101">
        <v>-2.5</v>
      </c>
      <c r="G101" s="182">
        <v>-16.5</v>
      </c>
      <c r="H101">
        <v>6.5</v>
      </c>
      <c r="I101">
        <v>-1.5</v>
      </c>
      <c r="J101">
        <v>0.022</v>
      </c>
      <c r="K101">
        <v>0.002</v>
      </c>
      <c r="L101">
        <v>0</v>
      </c>
      <c r="M101">
        <v>-0.052</v>
      </c>
      <c r="N101">
        <v>0.016</v>
      </c>
      <c r="O101">
        <v>14.082</v>
      </c>
      <c r="P101">
        <v>-3.599</v>
      </c>
      <c r="Q101">
        <v>-0.403</v>
      </c>
      <c r="R101">
        <v>36.078</v>
      </c>
      <c r="S101">
        <v>27.513</v>
      </c>
      <c r="T101">
        <v>0.138</v>
      </c>
      <c r="U101">
        <v>-13.878</v>
      </c>
      <c r="V101">
        <v>-5.047</v>
      </c>
    </row>
    <row r="102" spans="1:22" ht="12.75">
      <c r="A102" t="s">
        <v>98</v>
      </c>
      <c r="B102">
        <v>16.7</v>
      </c>
      <c r="C102">
        <v>-7.2</v>
      </c>
      <c r="D102">
        <v>21.2</v>
      </c>
      <c r="E102">
        <v>-1.6</v>
      </c>
      <c r="F102">
        <v>-2.9</v>
      </c>
      <c r="G102" s="182">
        <v>-16.3</v>
      </c>
      <c r="H102">
        <v>5.6</v>
      </c>
      <c r="I102">
        <v>-4.1</v>
      </c>
      <c r="J102">
        <v>0.021</v>
      </c>
      <c r="K102">
        <v>0.005</v>
      </c>
      <c r="L102">
        <v>0.01</v>
      </c>
      <c r="M102">
        <v>-0.055</v>
      </c>
      <c r="N102">
        <v>0.037</v>
      </c>
      <c r="O102">
        <v>9.337</v>
      </c>
      <c r="P102">
        <v>-0.906</v>
      </c>
      <c r="Q102">
        <v>-0.431</v>
      </c>
      <c r="R102">
        <v>25.63</v>
      </c>
      <c r="S102">
        <v>33.879</v>
      </c>
      <c r="T102">
        <v>0.273</v>
      </c>
      <c r="U102">
        <v>-20.626</v>
      </c>
      <c r="V102">
        <v>-2.457</v>
      </c>
    </row>
    <row r="103" spans="1:14" ht="12.75">
      <c r="A103" t="s">
        <v>99</v>
      </c>
      <c r="B103">
        <v>14.3</v>
      </c>
      <c r="C103">
        <v>-8.4</v>
      </c>
      <c r="D103">
        <v>83.3</v>
      </c>
      <c r="E103">
        <v>-0.6</v>
      </c>
      <c r="F103">
        <v>-2.8</v>
      </c>
      <c r="G103" s="182">
        <v>-15.1</v>
      </c>
      <c r="H103">
        <v>4.4</v>
      </c>
      <c r="I103">
        <v>-1.1</v>
      </c>
      <c r="J103">
        <v>0.024</v>
      </c>
      <c r="K103">
        <v>0.009</v>
      </c>
      <c r="L103">
        <v>0.011</v>
      </c>
      <c r="M103">
        <v>-0.052</v>
      </c>
      <c r="N103">
        <v>0.016</v>
      </c>
    </row>
    <row r="104" spans="1:22" ht="12.75">
      <c r="A104" t="s">
        <v>100</v>
      </c>
      <c r="B104">
        <v>20.4</v>
      </c>
      <c r="C104">
        <v>6.6</v>
      </c>
      <c r="D104" s="182">
        <v>154.6</v>
      </c>
      <c r="E104" s="182">
        <v>54.9</v>
      </c>
      <c r="F104">
        <v>-6</v>
      </c>
      <c r="G104">
        <v>-1</v>
      </c>
      <c r="H104">
        <v>5.4</v>
      </c>
      <c r="I104">
        <v>1.9</v>
      </c>
      <c r="J104">
        <v>-0.051</v>
      </c>
      <c r="K104">
        <v>0.054</v>
      </c>
      <c r="L104">
        <v>0.039</v>
      </c>
      <c r="M104">
        <v>-0.048</v>
      </c>
      <c r="N104">
        <v>0.022</v>
      </c>
      <c r="O104">
        <v>5.855</v>
      </c>
      <c r="P104">
        <v>10.855</v>
      </c>
      <c r="Q104">
        <v>-0.127</v>
      </c>
      <c r="R104">
        <v>27.444</v>
      </c>
      <c r="S104">
        <v>-7.1</v>
      </c>
      <c r="T104">
        <v>0.115</v>
      </c>
      <c r="U104">
        <v>-2.998</v>
      </c>
      <c r="V104">
        <v>10.395</v>
      </c>
    </row>
    <row r="105" spans="1:22" ht="12.75">
      <c r="A105" t="s">
        <v>101</v>
      </c>
      <c r="B105">
        <v>19.7</v>
      </c>
      <c r="C105">
        <v>7.1</v>
      </c>
      <c r="D105" s="182">
        <v>156.3</v>
      </c>
      <c r="E105" s="182">
        <v>54.8</v>
      </c>
      <c r="F105">
        <v>-6.2</v>
      </c>
      <c r="G105">
        <v>-1.3</v>
      </c>
      <c r="H105">
        <v>5.1</v>
      </c>
      <c r="I105">
        <v>2.4</v>
      </c>
      <c r="J105">
        <v>-0.052</v>
      </c>
      <c r="K105">
        <v>0.048</v>
      </c>
      <c r="L105">
        <v>0.04</v>
      </c>
      <c r="M105">
        <v>-0.04</v>
      </c>
      <c r="N105">
        <v>0.021</v>
      </c>
      <c r="O105">
        <v>7.505</v>
      </c>
      <c r="P105">
        <v>17.601</v>
      </c>
      <c r="Q105">
        <v>-0.159</v>
      </c>
      <c r="R105">
        <v>19.73</v>
      </c>
      <c r="S105">
        <v>-2.566</v>
      </c>
      <c r="T105">
        <v>0.079</v>
      </c>
      <c r="U105">
        <v>-3.531</v>
      </c>
      <c r="V105">
        <v>17.027</v>
      </c>
    </row>
    <row r="106" spans="1:14" ht="12.75">
      <c r="A106" t="s">
        <v>102</v>
      </c>
      <c r="B106">
        <v>22.2</v>
      </c>
      <c r="C106">
        <v>6.2</v>
      </c>
      <c r="D106" s="182">
        <v>128.3</v>
      </c>
      <c r="E106" s="182">
        <v>56.2</v>
      </c>
      <c r="F106">
        <v>-6.9</v>
      </c>
      <c r="G106">
        <v>-1.3</v>
      </c>
      <c r="H106">
        <v>5.5</v>
      </c>
      <c r="I106">
        <v>2.2</v>
      </c>
      <c r="J106">
        <v>-0.054</v>
      </c>
      <c r="K106">
        <v>0.045</v>
      </c>
      <c r="L106">
        <v>0.047</v>
      </c>
      <c r="M106">
        <v>-0.037</v>
      </c>
      <c r="N106">
        <v>0.023</v>
      </c>
    </row>
    <row r="107" spans="1:14" ht="12.75">
      <c r="A107" t="s">
        <v>103</v>
      </c>
      <c r="B107">
        <v>15.5</v>
      </c>
      <c r="C107">
        <v>7.2</v>
      </c>
      <c r="D107">
        <v>75.1</v>
      </c>
      <c r="E107">
        <v>24.5</v>
      </c>
      <c r="F107">
        <v>-6.7</v>
      </c>
      <c r="G107">
        <v>-1.8</v>
      </c>
      <c r="H107">
        <v>5.3</v>
      </c>
      <c r="I107">
        <v>2</v>
      </c>
      <c r="J107">
        <v>-0.054</v>
      </c>
      <c r="K107">
        <v>0.046</v>
      </c>
      <c r="L107">
        <v>0.046</v>
      </c>
      <c r="M107">
        <v>-0.041</v>
      </c>
      <c r="N107">
        <v>0.036</v>
      </c>
    </row>
    <row r="108" spans="1:14" ht="12.75">
      <c r="A108" t="s">
        <v>104</v>
      </c>
      <c r="B108">
        <v>19.4</v>
      </c>
      <c r="C108">
        <v>9.4</v>
      </c>
      <c r="D108" s="182">
        <v>168.7</v>
      </c>
      <c r="E108" s="182">
        <v>57.8</v>
      </c>
      <c r="F108">
        <v>-6.7</v>
      </c>
      <c r="G108">
        <v>-1.8</v>
      </c>
      <c r="H108">
        <v>5.3</v>
      </c>
      <c r="I108">
        <v>2</v>
      </c>
      <c r="J108">
        <v>-0.054</v>
      </c>
      <c r="K108">
        <v>0.046</v>
      </c>
      <c r="L108">
        <v>0.046</v>
      </c>
      <c r="M108">
        <v>-0.041</v>
      </c>
      <c r="N108">
        <v>0.036</v>
      </c>
    </row>
    <row r="109" spans="1:14" ht="12.75">
      <c r="A109" t="s">
        <v>105</v>
      </c>
      <c r="B109">
        <v>7.6</v>
      </c>
      <c r="C109">
        <v>-4.8</v>
      </c>
      <c r="D109">
        <v>37.5</v>
      </c>
      <c r="E109">
        <v>-8.6</v>
      </c>
      <c r="F109" s="182">
        <v>-10.4</v>
      </c>
      <c r="G109">
        <v>-7.6</v>
      </c>
      <c r="H109">
        <v>0.4</v>
      </c>
      <c r="I109">
        <v>0.3</v>
      </c>
      <c r="J109">
        <v>0.004</v>
      </c>
      <c r="K109">
        <v>0.024</v>
      </c>
      <c r="L109">
        <v>0.042</v>
      </c>
      <c r="M109">
        <v>-0.017</v>
      </c>
      <c r="N109">
        <v>-0.018</v>
      </c>
    </row>
    <row r="110" spans="1:14" ht="12.75">
      <c r="A110" t="s">
        <v>106</v>
      </c>
      <c r="B110">
        <v>10.7</v>
      </c>
      <c r="C110">
        <v>-6.3</v>
      </c>
      <c r="D110">
        <v>-13.3</v>
      </c>
      <c r="E110">
        <v>-15.4</v>
      </c>
      <c r="F110" s="182">
        <v>-10.1</v>
      </c>
      <c r="G110">
        <v>-6.8</v>
      </c>
      <c r="H110">
        <v>0.1</v>
      </c>
      <c r="I110">
        <v>-1.1</v>
      </c>
      <c r="J110">
        <v>0.007</v>
      </c>
      <c r="K110">
        <v>0.027</v>
      </c>
      <c r="L110">
        <v>0.046</v>
      </c>
      <c r="M110">
        <v>-0.014</v>
      </c>
      <c r="N110">
        <v>-0.027</v>
      </c>
    </row>
    <row r="111" spans="1:14" ht="12.75">
      <c r="A111" t="s">
        <v>107</v>
      </c>
      <c r="B111">
        <v>11.1</v>
      </c>
      <c r="C111">
        <v>-4.8</v>
      </c>
      <c r="D111">
        <v>56.1</v>
      </c>
      <c r="E111">
        <v>-8.4</v>
      </c>
      <c r="F111">
        <v>-10</v>
      </c>
      <c r="G111">
        <v>-7.5</v>
      </c>
      <c r="H111">
        <v>-0.4</v>
      </c>
      <c r="I111">
        <v>-0.5</v>
      </c>
      <c r="J111">
        <v>0.013</v>
      </c>
      <c r="K111">
        <v>0.012</v>
      </c>
      <c r="L111">
        <v>0.051</v>
      </c>
      <c r="M111">
        <v>-0.024</v>
      </c>
      <c r="N111">
        <v>-0.014</v>
      </c>
    </row>
    <row r="112" spans="1:14" ht="12.75">
      <c r="A112" t="s">
        <v>108</v>
      </c>
      <c r="B112">
        <v>12.3</v>
      </c>
      <c r="C112">
        <v>-5</v>
      </c>
      <c r="D112">
        <v>34.8</v>
      </c>
      <c r="E112">
        <v>-14.2</v>
      </c>
      <c r="F112" s="182">
        <v>-10.3</v>
      </c>
      <c r="G112">
        <v>-6.5</v>
      </c>
      <c r="H112">
        <v>0.6</v>
      </c>
      <c r="I112">
        <v>-0.1</v>
      </c>
      <c r="J112">
        <v>0.004</v>
      </c>
      <c r="K112">
        <v>0.019</v>
      </c>
      <c r="L112">
        <v>0.043</v>
      </c>
      <c r="M112">
        <v>-0.023</v>
      </c>
      <c r="N112">
        <v>-0.023</v>
      </c>
    </row>
    <row r="113" spans="1:14" ht="12.75">
      <c r="A113" t="s">
        <v>109</v>
      </c>
      <c r="B113">
        <v>9.9</v>
      </c>
      <c r="C113">
        <v>-5.5</v>
      </c>
      <c r="D113">
        <v>43.7</v>
      </c>
      <c r="E113">
        <v>-6.4</v>
      </c>
      <c r="F113" s="182">
        <v>-10.7</v>
      </c>
      <c r="G113">
        <v>-6.7</v>
      </c>
      <c r="H113">
        <v>1.3</v>
      </c>
      <c r="I113">
        <v>0.6</v>
      </c>
      <c r="J113">
        <v>-0.007</v>
      </c>
      <c r="K113">
        <v>0.03</v>
      </c>
      <c r="L113">
        <v>0.057</v>
      </c>
      <c r="M113">
        <v>-0.021</v>
      </c>
      <c r="N113">
        <v>-0.032</v>
      </c>
    </row>
    <row r="114" spans="1:14" ht="12.75">
      <c r="A114" t="s">
        <v>110</v>
      </c>
      <c r="B114">
        <v>4.3</v>
      </c>
      <c r="C114">
        <v>6.5</v>
      </c>
      <c r="D114">
        <v>55.9</v>
      </c>
      <c r="E114">
        <v>12.8</v>
      </c>
      <c r="F114" s="182">
        <v>-23.1</v>
      </c>
      <c r="G114">
        <v>-5.7</v>
      </c>
      <c r="H114">
        <v>3</v>
      </c>
      <c r="I114">
        <v>-0.6</v>
      </c>
      <c r="J114">
        <v>-0.01</v>
      </c>
      <c r="K114">
        <v>0.059</v>
      </c>
      <c r="L114">
        <v>0.038</v>
      </c>
      <c r="M114">
        <v>-0.07</v>
      </c>
      <c r="N114">
        <v>-0.005</v>
      </c>
    </row>
    <row r="115" spans="1:22" ht="12.75">
      <c r="A115" t="s">
        <v>111</v>
      </c>
      <c r="B115">
        <v>16.2</v>
      </c>
      <c r="C115">
        <v>-5.3</v>
      </c>
      <c r="D115" s="182">
        <v>110.5</v>
      </c>
      <c r="E115">
        <v>6.5</v>
      </c>
      <c r="F115">
        <v>4.7</v>
      </c>
      <c r="G115">
        <v>1.8</v>
      </c>
      <c r="H115">
        <v>7.9</v>
      </c>
      <c r="I115">
        <v>-2.3</v>
      </c>
      <c r="J115">
        <v>0.029</v>
      </c>
      <c r="K115">
        <v>-0.015</v>
      </c>
      <c r="L115">
        <v>0.021</v>
      </c>
      <c r="M115">
        <v>-0.068</v>
      </c>
      <c r="N115">
        <v>-0.013</v>
      </c>
      <c r="O115">
        <v>29.943</v>
      </c>
      <c r="P115">
        <v>8.366</v>
      </c>
      <c r="Q115">
        <v>-0.423</v>
      </c>
      <c r="R115">
        <v>39.651</v>
      </c>
      <c r="S115">
        <v>22.041</v>
      </c>
      <c r="T115">
        <v>-0.157</v>
      </c>
      <c r="U115">
        <v>0.567</v>
      </c>
      <c r="V115">
        <v>6.845</v>
      </c>
    </row>
    <row r="116" spans="1:22" ht="12.75">
      <c r="A116" t="s">
        <v>112</v>
      </c>
      <c r="B116">
        <v>11</v>
      </c>
      <c r="C116">
        <v>-2.7</v>
      </c>
      <c r="D116" s="182">
        <v>1117</v>
      </c>
      <c r="E116" s="182">
        <v>61.9</v>
      </c>
      <c r="F116">
        <v>4.6</v>
      </c>
      <c r="G116">
        <v>1.3</v>
      </c>
      <c r="H116">
        <v>8.3</v>
      </c>
      <c r="I116">
        <v>-1.9</v>
      </c>
      <c r="J116">
        <v>0.027</v>
      </c>
      <c r="K116">
        <v>-0.014</v>
      </c>
      <c r="L116">
        <v>0.008</v>
      </c>
      <c r="M116">
        <v>-0.079</v>
      </c>
      <c r="N116">
        <v>-0.018</v>
      </c>
      <c r="O116">
        <v>31.06</v>
      </c>
      <c r="P116">
        <v>-2.283</v>
      </c>
      <c r="Q116">
        <v>-0.331</v>
      </c>
      <c r="R116">
        <v>34.482</v>
      </c>
      <c r="S116">
        <v>11.459</v>
      </c>
      <c r="T116">
        <v>-0.11</v>
      </c>
      <c r="U116">
        <v>8.064</v>
      </c>
      <c r="V116">
        <v>-3.475</v>
      </c>
    </row>
    <row r="117" spans="1:14" ht="12.75">
      <c r="A117" t="s">
        <v>113</v>
      </c>
      <c r="B117">
        <v>14.5</v>
      </c>
      <c r="C117">
        <v>-6.5</v>
      </c>
      <c r="D117">
        <v>19.5</v>
      </c>
      <c r="E117">
        <v>5.7</v>
      </c>
      <c r="F117">
        <v>4.1</v>
      </c>
      <c r="G117">
        <v>1.7</v>
      </c>
      <c r="H117">
        <v>7.8</v>
      </c>
      <c r="I117">
        <v>-1.9</v>
      </c>
      <c r="J117">
        <v>0.026</v>
      </c>
      <c r="K117">
        <v>-0.023</v>
      </c>
      <c r="L117">
        <v>0.013</v>
      </c>
      <c r="M117">
        <v>-0.082</v>
      </c>
      <c r="N117">
        <v>-0.019</v>
      </c>
    </row>
    <row r="118" spans="1:14" ht="12.75">
      <c r="A118" t="s">
        <v>114</v>
      </c>
      <c r="B118">
        <v>13.4</v>
      </c>
      <c r="C118">
        <v>-5.6</v>
      </c>
      <c r="D118" s="182">
        <v>431.9</v>
      </c>
      <c r="E118" s="182">
        <v>-44.3</v>
      </c>
      <c r="F118">
        <v>4.1</v>
      </c>
      <c r="G118">
        <v>1.7</v>
      </c>
      <c r="H118">
        <v>7.8</v>
      </c>
      <c r="I118">
        <v>-1.9</v>
      </c>
      <c r="J118">
        <v>0.026</v>
      </c>
      <c r="K118">
        <v>-0.023</v>
      </c>
      <c r="L118">
        <v>0.013</v>
      </c>
      <c r="M118">
        <v>-0.082</v>
      </c>
      <c r="N118">
        <v>-0.019</v>
      </c>
    </row>
    <row r="119" spans="1:22" ht="12.75">
      <c r="A119" t="s">
        <v>115</v>
      </c>
      <c r="B119">
        <v>9.6</v>
      </c>
      <c r="C119">
        <v>6.2</v>
      </c>
      <c r="D119">
        <v>61.1</v>
      </c>
      <c r="E119">
        <v>-1.7</v>
      </c>
      <c r="F119">
        <v>1.8</v>
      </c>
      <c r="G119">
        <v>2.3</v>
      </c>
      <c r="H119">
        <v>6.7</v>
      </c>
      <c r="I119">
        <v>0.5</v>
      </c>
      <c r="J119">
        <v>-0.002</v>
      </c>
      <c r="K119">
        <v>0.001</v>
      </c>
      <c r="L119">
        <v>-0.004</v>
      </c>
      <c r="M119">
        <v>-0.047</v>
      </c>
      <c r="N119">
        <v>0.014</v>
      </c>
      <c r="O119">
        <v>6.447</v>
      </c>
      <c r="P119">
        <v>-8.929</v>
      </c>
      <c r="Q119">
        <v>-0.125</v>
      </c>
      <c r="R119">
        <v>-8.163</v>
      </c>
      <c r="S119">
        <v>15.652</v>
      </c>
      <c r="T119">
        <v>0.216</v>
      </c>
      <c r="U119">
        <v>-2.2439999999999998</v>
      </c>
      <c r="V119">
        <v>-9.381</v>
      </c>
    </row>
    <row r="120" spans="1:22" ht="12.75">
      <c r="A120" t="s">
        <v>116</v>
      </c>
      <c r="B120">
        <v>8.1</v>
      </c>
      <c r="C120">
        <v>5.2</v>
      </c>
      <c r="D120">
        <v>53</v>
      </c>
      <c r="E120">
        <v>1.1</v>
      </c>
      <c r="F120">
        <v>1.7</v>
      </c>
      <c r="G120">
        <v>1.7</v>
      </c>
      <c r="H120">
        <v>5.8</v>
      </c>
      <c r="I120">
        <v>0.7</v>
      </c>
      <c r="J120">
        <v>0.023</v>
      </c>
      <c r="K120">
        <v>0.006</v>
      </c>
      <c r="L120">
        <v>0</v>
      </c>
      <c r="M120">
        <v>-0.042</v>
      </c>
      <c r="N120">
        <v>0.023</v>
      </c>
      <c r="O120">
        <v>6.2620000000000005</v>
      </c>
      <c r="P120">
        <v>-4.845</v>
      </c>
      <c r="Q120">
        <v>-0.177</v>
      </c>
      <c r="R120">
        <v>-12.263</v>
      </c>
      <c r="S120">
        <v>27.082</v>
      </c>
      <c r="T120">
        <v>0.359</v>
      </c>
      <c r="U120">
        <v>-6.04</v>
      </c>
      <c r="V120">
        <v>-5.484</v>
      </c>
    </row>
    <row r="121" spans="1:14" ht="12.75">
      <c r="A121" t="s">
        <v>117</v>
      </c>
      <c r="B121">
        <v>9.9</v>
      </c>
      <c r="C121">
        <v>4.7</v>
      </c>
      <c r="D121">
        <v>44</v>
      </c>
      <c r="E121">
        <v>5.4</v>
      </c>
      <c r="F121">
        <v>1.6</v>
      </c>
      <c r="G121">
        <v>2.3</v>
      </c>
      <c r="H121">
        <v>4.7</v>
      </c>
      <c r="I121">
        <v>0.1</v>
      </c>
      <c r="J121">
        <v>0.023</v>
      </c>
      <c r="K121">
        <v>0.004</v>
      </c>
      <c r="L121">
        <v>0.008</v>
      </c>
      <c r="M121">
        <v>-0.034</v>
      </c>
      <c r="N121">
        <v>0.014</v>
      </c>
    </row>
    <row r="122" spans="1:22" ht="12.75">
      <c r="A122" t="s">
        <v>118</v>
      </c>
      <c r="B122">
        <v>22.1</v>
      </c>
      <c r="C122">
        <v>-12.6</v>
      </c>
      <c r="D122">
        <v>90.3</v>
      </c>
      <c r="E122">
        <v>7.9</v>
      </c>
      <c r="F122">
        <v>3</v>
      </c>
      <c r="G122">
        <v>1.8</v>
      </c>
      <c r="H122">
        <v>2.1</v>
      </c>
      <c r="I122">
        <v>0.9</v>
      </c>
      <c r="J122">
        <v>0.045</v>
      </c>
      <c r="K122">
        <v>0.019</v>
      </c>
      <c r="L122">
        <v>0.02</v>
      </c>
      <c r="M122">
        <v>-0.024</v>
      </c>
      <c r="N122">
        <v>0.005</v>
      </c>
      <c r="O122">
        <v>2.996</v>
      </c>
      <c r="P122">
        <v>-15.418</v>
      </c>
      <c r="Q122">
        <v>0.544</v>
      </c>
      <c r="R122">
        <v>9.927</v>
      </c>
      <c r="S122">
        <v>24.883</v>
      </c>
      <c r="T122">
        <v>0.255</v>
      </c>
      <c r="U122">
        <v>40.745</v>
      </c>
      <c r="V122">
        <v>-13.445</v>
      </c>
    </row>
    <row r="123" spans="1:22" ht="12.75">
      <c r="A123" t="s">
        <v>119</v>
      </c>
      <c r="B123">
        <v>16.5</v>
      </c>
      <c r="C123">
        <v>-8.8</v>
      </c>
      <c r="D123">
        <v>27.6</v>
      </c>
      <c r="E123">
        <v>1</v>
      </c>
      <c r="F123">
        <v>3.6</v>
      </c>
      <c r="G123">
        <v>2.7</v>
      </c>
      <c r="H123">
        <v>1.4</v>
      </c>
      <c r="I123">
        <v>0.5</v>
      </c>
      <c r="J123">
        <v>0.043</v>
      </c>
      <c r="K123">
        <v>0.02</v>
      </c>
      <c r="L123">
        <v>0.016</v>
      </c>
      <c r="M123">
        <v>-0.05</v>
      </c>
      <c r="N123">
        <v>-0.006</v>
      </c>
      <c r="O123">
        <v>0.999</v>
      </c>
      <c r="P123">
        <v>-13.009</v>
      </c>
      <c r="Q123">
        <v>0.451</v>
      </c>
      <c r="R123">
        <v>9.393</v>
      </c>
      <c r="S123">
        <v>23.737</v>
      </c>
      <c r="T123">
        <v>0.24</v>
      </c>
      <c r="U123">
        <v>32.303</v>
      </c>
      <c r="V123">
        <v>-11.374</v>
      </c>
    </row>
    <row r="124" spans="1:14" ht="12.75">
      <c r="A124" t="s">
        <v>120</v>
      </c>
      <c r="B124">
        <v>30</v>
      </c>
      <c r="C124">
        <v>-9.3</v>
      </c>
      <c r="D124">
        <v>97.8</v>
      </c>
      <c r="E124">
        <v>3.8</v>
      </c>
      <c r="F124">
        <v>3.5</v>
      </c>
      <c r="G124">
        <v>3.4</v>
      </c>
      <c r="H124">
        <v>1.9</v>
      </c>
      <c r="I124">
        <v>0.4</v>
      </c>
      <c r="J124">
        <v>0.041</v>
      </c>
      <c r="K124">
        <v>0.02</v>
      </c>
      <c r="L124">
        <v>0.015</v>
      </c>
      <c r="M124">
        <v>-0.035</v>
      </c>
      <c r="N124">
        <v>-0.011</v>
      </c>
    </row>
    <row r="125" spans="1:22" ht="12.75">
      <c r="A125" t="s">
        <v>121</v>
      </c>
      <c r="B125">
        <v>22.4</v>
      </c>
      <c r="C125">
        <v>-9.8</v>
      </c>
      <c r="D125">
        <v>88.5</v>
      </c>
      <c r="E125" s="182">
        <v>49.9</v>
      </c>
      <c r="F125">
        <v>7.1</v>
      </c>
      <c r="G125">
        <v>0.8</v>
      </c>
      <c r="H125">
        <v>1.6</v>
      </c>
      <c r="I125">
        <v>2.5</v>
      </c>
      <c r="J125">
        <v>0.02</v>
      </c>
      <c r="K125">
        <v>-0.009</v>
      </c>
      <c r="L125">
        <v>0</v>
      </c>
      <c r="M125">
        <v>-0.016</v>
      </c>
      <c r="N125">
        <v>-0.037</v>
      </c>
      <c r="O125">
        <v>14.174</v>
      </c>
      <c r="P125">
        <v>-31.071</v>
      </c>
      <c r="Q125">
        <v>0.52</v>
      </c>
      <c r="R125">
        <v>-22.962</v>
      </c>
      <c r="S125">
        <v>-45.295</v>
      </c>
      <c r="T125">
        <v>0.177</v>
      </c>
      <c r="U125">
        <v>50.268</v>
      </c>
      <c r="V125">
        <v>-29.184</v>
      </c>
    </row>
    <row r="126" spans="1:14" ht="12.75">
      <c r="A126" t="s">
        <v>122</v>
      </c>
      <c r="B126">
        <v>15.8</v>
      </c>
      <c r="C126">
        <v>-11.5</v>
      </c>
      <c r="D126" s="182">
        <v>107.4</v>
      </c>
      <c r="E126" s="182">
        <v>39.9</v>
      </c>
      <c r="F126">
        <v>7.1</v>
      </c>
      <c r="G126">
        <v>1.8</v>
      </c>
      <c r="H126">
        <v>1.3</v>
      </c>
      <c r="I126">
        <v>1.6</v>
      </c>
      <c r="J126">
        <v>0.035</v>
      </c>
      <c r="K126">
        <v>-0.004</v>
      </c>
      <c r="L126">
        <v>-0.004</v>
      </c>
      <c r="M126">
        <v>-0.012</v>
      </c>
      <c r="N126">
        <v>-0.035</v>
      </c>
    </row>
    <row r="127" spans="1:22" ht="12.75">
      <c r="A127" t="s">
        <v>123</v>
      </c>
      <c r="B127">
        <v>11.9</v>
      </c>
      <c r="C127">
        <v>-7.7</v>
      </c>
      <c r="D127">
        <v>49.5</v>
      </c>
      <c r="E127">
        <v>-29.3</v>
      </c>
      <c r="F127">
        <v>0.1</v>
      </c>
      <c r="G127">
        <v>0.8</v>
      </c>
      <c r="H127">
        <v>3.5</v>
      </c>
      <c r="I127">
        <v>0.1</v>
      </c>
      <c r="J127">
        <v>-0.018</v>
      </c>
      <c r="K127">
        <v>0.004</v>
      </c>
      <c r="L127">
        <v>0.016</v>
      </c>
      <c r="M127">
        <v>-0.087</v>
      </c>
      <c r="N127">
        <v>-0.034</v>
      </c>
      <c r="O127">
        <v>2.123</v>
      </c>
      <c r="P127">
        <v>10.152</v>
      </c>
      <c r="Q127">
        <v>-0.216</v>
      </c>
      <c r="R127">
        <v>-3.723</v>
      </c>
      <c r="S127">
        <v>20.527</v>
      </c>
      <c r="T127">
        <v>0.319</v>
      </c>
      <c r="U127">
        <v>-12.89</v>
      </c>
      <c r="V127">
        <v>9.373</v>
      </c>
    </row>
    <row r="128" spans="1:22" ht="12.75">
      <c r="A128" t="s">
        <v>124</v>
      </c>
      <c r="B128">
        <v>14.2</v>
      </c>
      <c r="C128">
        <v>-13.4</v>
      </c>
      <c r="D128" s="182">
        <v>118.3</v>
      </c>
      <c r="E128">
        <v>-13.7</v>
      </c>
      <c r="F128">
        <v>0.2</v>
      </c>
      <c r="G128">
        <v>1.1</v>
      </c>
      <c r="H128">
        <v>2.8</v>
      </c>
      <c r="I128">
        <v>0</v>
      </c>
      <c r="J128">
        <v>-0.009</v>
      </c>
      <c r="K128">
        <v>0.005</v>
      </c>
      <c r="L128">
        <v>0.015</v>
      </c>
      <c r="M128">
        <v>-0.093</v>
      </c>
      <c r="N128">
        <v>-0.042</v>
      </c>
      <c r="O128">
        <v>-2.217</v>
      </c>
      <c r="P128">
        <v>9.29</v>
      </c>
      <c r="Q128">
        <v>-0.189</v>
      </c>
      <c r="R128">
        <v>-2.26</v>
      </c>
      <c r="S128">
        <v>17.758</v>
      </c>
      <c r="T128">
        <v>0.23</v>
      </c>
      <c r="U128">
        <v>-15.356</v>
      </c>
      <c r="V128">
        <v>8.608</v>
      </c>
    </row>
    <row r="129" spans="1:22" ht="12.75">
      <c r="A129" t="s">
        <v>125</v>
      </c>
      <c r="B129">
        <v>12</v>
      </c>
      <c r="C129">
        <v>-9.2</v>
      </c>
      <c r="D129" s="182">
        <v>108.3</v>
      </c>
      <c r="E129">
        <v>-14.5</v>
      </c>
      <c r="F129">
        <v>0.4</v>
      </c>
      <c r="G129">
        <v>1.5</v>
      </c>
      <c r="H129">
        <v>3.5</v>
      </c>
      <c r="I129">
        <v>-0.1</v>
      </c>
      <c r="J129">
        <v>-0.017</v>
      </c>
      <c r="K129">
        <v>0.007</v>
      </c>
      <c r="L129">
        <v>0.02</v>
      </c>
      <c r="M129">
        <v>-0.089</v>
      </c>
      <c r="N129">
        <v>-0.043</v>
      </c>
      <c r="O129">
        <v>-3.65</v>
      </c>
      <c r="P129">
        <v>22.255</v>
      </c>
      <c r="Q129">
        <v>0.045</v>
      </c>
      <c r="R129">
        <v>-6.735</v>
      </c>
      <c r="S129">
        <v>21.993</v>
      </c>
      <c r="T129">
        <v>0.301</v>
      </c>
      <c r="U129">
        <v>-0.52</v>
      </c>
      <c r="V129">
        <v>22.418</v>
      </c>
    </row>
    <row r="130" spans="1:22" ht="12.75">
      <c r="A130" t="s">
        <v>126</v>
      </c>
      <c r="B130">
        <v>14.2</v>
      </c>
      <c r="C130">
        <v>-13.4</v>
      </c>
      <c r="D130" s="182">
        <v>118.3</v>
      </c>
      <c r="E130">
        <v>-13.7</v>
      </c>
      <c r="F130">
        <v>0.2</v>
      </c>
      <c r="G130">
        <v>1.1</v>
      </c>
      <c r="H130">
        <v>2.8</v>
      </c>
      <c r="I130">
        <v>0</v>
      </c>
      <c r="J130">
        <v>-0.009</v>
      </c>
      <c r="K130">
        <v>0.005</v>
      </c>
      <c r="L130">
        <v>0.015</v>
      </c>
      <c r="M130">
        <v>-0.093</v>
      </c>
      <c r="N130">
        <v>-0.042</v>
      </c>
      <c r="O130">
        <v>-2.217</v>
      </c>
      <c r="P130">
        <v>9.29</v>
      </c>
      <c r="Q130">
        <v>-0.189</v>
      </c>
      <c r="R130">
        <v>-2.26</v>
      </c>
      <c r="S130">
        <v>17.758</v>
      </c>
      <c r="T130">
        <v>0.23</v>
      </c>
      <c r="U130">
        <v>-15.356</v>
      </c>
      <c r="V130">
        <v>8.608</v>
      </c>
    </row>
    <row r="131" spans="1:14" ht="12.75">
      <c r="A131" t="s">
        <v>127</v>
      </c>
      <c r="B131">
        <v>7.3</v>
      </c>
      <c r="C131">
        <v>-5.1</v>
      </c>
      <c r="D131">
        <v>85.7</v>
      </c>
      <c r="E131">
        <v>-13.4</v>
      </c>
      <c r="F131">
        <v>0.5</v>
      </c>
      <c r="G131">
        <v>2.2</v>
      </c>
      <c r="H131">
        <v>3.4</v>
      </c>
      <c r="I131">
        <v>-0.3</v>
      </c>
      <c r="J131">
        <v>-0.003</v>
      </c>
      <c r="K131">
        <v>-0.002</v>
      </c>
      <c r="L131">
        <v>0.007</v>
      </c>
      <c r="M131">
        <v>-0.085</v>
      </c>
      <c r="N131">
        <v>-0.032</v>
      </c>
    </row>
    <row r="132" spans="1:22" ht="12.75">
      <c r="A132" t="s">
        <v>128</v>
      </c>
      <c r="B132">
        <v>7.6</v>
      </c>
      <c r="C132">
        <v>3</v>
      </c>
      <c r="D132">
        <v>21.7</v>
      </c>
      <c r="E132">
        <v>2.8</v>
      </c>
      <c r="F132">
        <v>0.9</v>
      </c>
      <c r="G132">
        <v>0.2</v>
      </c>
      <c r="H132">
        <v>2.2</v>
      </c>
      <c r="I132">
        <v>1.7</v>
      </c>
      <c r="J132">
        <v>0</v>
      </c>
      <c r="K132">
        <v>0.05</v>
      </c>
      <c r="L132">
        <v>0.049</v>
      </c>
      <c r="M132">
        <v>0.005</v>
      </c>
      <c r="N132">
        <v>0.012</v>
      </c>
      <c r="O132">
        <v>2.218</v>
      </c>
      <c r="P132">
        <v>2.041</v>
      </c>
      <c r="Q132">
        <v>-0.605</v>
      </c>
      <c r="R132">
        <v>20.332</v>
      </c>
      <c r="S132">
        <v>23.873</v>
      </c>
      <c r="T132">
        <v>0.527</v>
      </c>
      <c r="U132">
        <v>-39.78</v>
      </c>
      <c r="V132">
        <v>-0.13</v>
      </c>
    </row>
    <row r="133" spans="1:22" ht="12.75">
      <c r="A133" t="s">
        <v>129</v>
      </c>
      <c r="B133">
        <v>8.5</v>
      </c>
      <c r="C133">
        <v>3.6</v>
      </c>
      <c r="D133">
        <v>81.1</v>
      </c>
      <c r="E133">
        <v>3</v>
      </c>
      <c r="F133">
        <v>1.1</v>
      </c>
      <c r="G133">
        <v>1</v>
      </c>
      <c r="H133">
        <v>2.5</v>
      </c>
      <c r="I133">
        <v>1.8</v>
      </c>
      <c r="J133">
        <v>-0.003</v>
      </c>
      <c r="K133">
        <v>0.048</v>
      </c>
      <c r="L133">
        <v>0.046</v>
      </c>
      <c r="M133">
        <v>0.016</v>
      </c>
      <c r="N133">
        <v>0.017</v>
      </c>
      <c r="O133">
        <v>2.078</v>
      </c>
      <c r="P133">
        <v>3.884</v>
      </c>
      <c r="Q133">
        <v>-0.563</v>
      </c>
      <c r="R133">
        <v>16.539</v>
      </c>
      <c r="S133">
        <v>19.944</v>
      </c>
      <c r="T133">
        <v>0.528</v>
      </c>
      <c r="U133">
        <v>-36.996</v>
      </c>
      <c r="V133">
        <v>1.863</v>
      </c>
    </row>
    <row r="134" spans="1:14" ht="12.75">
      <c r="A134" t="s">
        <v>130</v>
      </c>
      <c r="B134">
        <v>8.7</v>
      </c>
      <c r="C134">
        <v>1</v>
      </c>
      <c r="D134">
        <v>55.7</v>
      </c>
      <c r="E134">
        <v>2</v>
      </c>
      <c r="F134">
        <v>2.2</v>
      </c>
      <c r="G134">
        <v>2.4</v>
      </c>
      <c r="H134">
        <v>2.3</v>
      </c>
      <c r="I134">
        <v>1.7</v>
      </c>
      <c r="J134">
        <v>0.004</v>
      </c>
      <c r="K134">
        <v>0.039</v>
      </c>
      <c r="L134">
        <v>0.058</v>
      </c>
      <c r="M134">
        <v>0.009</v>
      </c>
      <c r="N134">
        <v>0.024</v>
      </c>
    </row>
    <row r="135" spans="1:22" ht="12.75">
      <c r="A135" t="s">
        <v>131</v>
      </c>
      <c r="B135">
        <v>-3.3</v>
      </c>
      <c r="C135">
        <v>-11.2</v>
      </c>
      <c r="D135">
        <v>35.3</v>
      </c>
      <c r="E135">
        <v>-17.2</v>
      </c>
      <c r="F135">
        <v>1.1</v>
      </c>
      <c r="G135">
        <v>-2.2</v>
      </c>
      <c r="H135">
        <v>1.2</v>
      </c>
      <c r="I135">
        <v>0.6</v>
      </c>
      <c r="J135">
        <v>0.007</v>
      </c>
      <c r="K135">
        <v>0.022</v>
      </c>
      <c r="L135">
        <v>0.044</v>
      </c>
      <c r="M135">
        <v>-0.071</v>
      </c>
      <c r="N135">
        <v>-0.029</v>
      </c>
      <c r="O135">
        <v>10.96</v>
      </c>
      <c r="P135">
        <v>0.361</v>
      </c>
      <c r="Q135">
        <v>-0.241</v>
      </c>
      <c r="R135">
        <v>0.531</v>
      </c>
      <c r="S135">
        <v>-3.8810000000000002</v>
      </c>
      <c r="T135">
        <v>0.139</v>
      </c>
      <c r="U135">
        <v>-5.7620000000000005</v>
      </c>
      <c r="V135">
        <v>-0.507</v>
      </c>
    </row>
    <row r="136" spans="1:22" ht="12.75">
      <c r="A136" t="s">
        <v>132</v>
      </c>
      <c r="B136">
        <v>-4</v>
      </c>
      <c r="C136">
        <v>-12.7</v>
      </c>
      <c r="D136">
        <v>74</v>
      </c>
      <c r="E136">
        <v>-23.7</v>
      </c>
      <c r="F136">
        <v>1.4</v>
      </c>
      <c r="G136">
        <v>-1.4</v>
      </c>
      <c r="H136">
        <v>1.4</v>
      </c>
      <c r="I136">
        <v>0.8</v>
      </c>
      <c r="J136">
        <v>0.006</v>
      </c>
      <c r="K136">
        <v>0.014</v>
      </c>
      <c r="L136">
        <v>0.035</v>
      </c>
      <c r="M136">
        <v>-0.061</v>
      </c>
      <c r="N136">
        <v>-0.03</v>
      </c>
      <c r="O136">
        <v>0.85</v>
      </c>
      <c r="P136">
        <v>-3.773</v>
      </c>
      <c r="Q136">
        <v>-0.166</v>
      </c>
      <c r="R136">
        <v>-22.375</v>
      </c>
      <c r="S136">
        <v>-44.212</v>
      </c>
      <c r="T136">
        <v>0.147</v>
      </c>
      <c r="U136">
        <v>-10.685</v>
      </c>
      <c r="V136">
        <v>-4.372</v>
      </c>
    </row>
    <row r="137" spans="1:22" ht="12.75">
      <c r="A137" t="s">
        <v>133</v>
      </c>
      <c r="B137">
        <v>-4</v>
      </c>
      <c r="C137">
        <v>-12.7</v>
      </c>
      <c r="D137" s="182">
        <v>165.5</v>
      </c>
      <c r="E137">
        <v>-26.4</v>
      </c>
      <c r="F137">
        <v>1.4</v>
      </c>
      <c r="G137">
        <v>-1.4</v>
      </c>
      <c r="H137">
        <v>1.4</v>
      </c>
      <c r="I137">
        <v>0.8</v>
      </c>
      <c r="J137">
        <v>0.006</v>
      </c>
      <c r="K137">
        <v>0.014</v>
      </c>
      <c r="L137">
        <v>0.035</v>
      </c>
      <c r="M137">
        <v>-0.061</v>
      </c>
      <c r="N137">
        <v>-0.03</v>
      </c>
      <c r="O137">
        <v>0.85</v>
      </c>
      <c r="P137">
        <v>-3.773</v>
      </c>
      <c r="Q137">
        <v>-0.166</v>
      </c>
      <c r="R137">
        <v>-22.375</v>
      </c>
      <c r="S137">
        <v>-44.212</v>
      </c>
      <c r="T137">
        <v>0.147</v>
      </c>
      <c r="U137">
        <v>-10.685</v>
      </c>
      <c r="V137">
        <v>-4.372</v>
      </c>
    </row>
    <row r="138" spans="1:14" ht="12.75">
      <c r="A138" t="s">
        <v>134</v>
      </c>
      <c r="B138">
        <v>19.2</v>
      </c>
      <c r="C138">
        <v>-18.2</v>
      </c>
      <c r="D138" s="182">
        <v>140.4</v>
      </c>
      <c r="E138">
        <v>-21.1</v>
      </c>
      <c r="F138">
        <v>1.2</v>
      </c>
      <c r="G138">
        <v>-1.4</v>
      </c>
      <c r="H138">
        <v>1.1</v>
      </c>
      <c r="I138">
        <v>0</v>
      </c>
      <c r="J138">
        <v>0.01</v>
      </c>
      <c r="K138">
        <v>0.02</v>
      </c>
      <c r="L138">
        <v>0.035</v>
      </c>
      <c r="M138">
        <v>-0.056</v>
      </c>
      <c r="N138">
        <v>-0.036</v>
      </c>
    </row>
    <row r="139" spans="1:22" ht="12.75">
      <c r="A139" t="s">
        <v>135</v>
      </c>
      <c r="B139">
        <v>12.2</v>
      </c>
      <c r="C139">
        <v>-8</v>
      </c>
      <c r="D139">
        <v>45.8</v>
      </c>
      <c r="E139">
        <v>-7.6</v>
      </c>
      <c r="F139">
        <v>3.2</v>
      </c>
      <c r="G139">
        <v>1.6</v>
      </c>
      <c r="H139">
        <v>-0.6</v>
      </c>
      <c r="I139">
        <v>2.8</v>
      </c>
      <c r="J139">
        <v>0.046</v>
      </c>
      <c r="K139">
        <v>0.05</v>
      </c>
      <c r="L139">
        <v>0.039</v>
      </c>
      <c r="M139">
        <v>-0.02</v>
      </c>
      <c r="N139">
        <v>-0.009</v>
      </c>
      <c r="O139">
        <v>12.04</v>
      </c>
      <c r="P139">
        <v>28.544</v>
      </c>
      <c r="Q139">
        <v>-0.437</v>
      </c>
      <c r="R139">
        <v>38.643</v>
      </c>
      <c r="S139">
        <v>-34.147</v>
      </c>
      <c r="T139">
        <v>-0.063</v>
      </c>
      <c r="U139">
        <v>-18.333</v>
      </c>
      <c r="V139">
        <v>26.971</v>
      </c>
    </row>
    <row r="140" spans="1:22" ht="12.75">
      <c r="A140" t="s">
        <v>136</v>
      </c>
      <c r="B140">
        <v>11.3</v>
      </c>
      <c r="C140">
        <v>-9.5</v>
      </c>
      <c r="D140" s="182">
        <v>102</v>
      </c>
      <c r="E140">
        <v>-9.1</v>
      </c>
      <c r="F140">
        <v>2.7</v>
      </c>
      <c r="G140">
        <v>1.2</v>
      </c>
      <c r="H140">
        <v>-0.3</v>
      </c>
      <c r="I140">
        <v>2.8</v>
      </c>
      <c r="J140">
        <v>0.061</v>
      </c>
      <c r="K140">
        <v>0.014</v>
      </c>
      <c r="L140">
        <v>-0.081</v>
      </c>
      <c r="M140">
        <v>-0.02</v>
      </c>
      <c r="N140">
        <v>-0.006</v>
      </c>
      <c r="O140">
        <v>8.285</v>
      </c>
      <c r="P140">
        <v>13.762</v>
      </c>
      <c r="Q140">
        <v>-0.492</v>
      </c>
      <c r="R140">
        <v>38.038</v>
      </c>
      <c r="S140">
        <v>-20.893</v>
      </c>
      <c r="T140">
        <v>0.373</v>
      </c>
      <c r="U140">
        <v>-25.915</v>
      </c>
      <c r="V140">
        <v>11.992</v>
      </c>
    </row>
    <row r="141" spans="1:14" ht="12.75">
      <c r="A141" t="s">
        <v>137</v>
      </c>
      <c r="B141">
        <v>12.8</v>
      </c>
      <c r="C141">
        <v>-6.6</v>
      </c>
      <c r="D141">
        <v>55.6</v>
      </c>
      <c r="E141">
        <v>2.2</v>
      </c>
      <c r="F141">
        <v>3.5</v>
      </c>
      <c r="G141">
        <v>2.1</v>
      </c>
      <c r="H141">
        <v>1</v>
      </c>
      <c r="I141">
        <v>3.6</v>
      </c>
      <c r="J141">
        <v>0.051</v>
      </c>
      <c r="K141">
        <v>0.046</v>
      </c>
      <c r="L141">
        <v>0.033</v>
      </c>
      <c r="M141">
        <v>-0.021</v>
      </c>
      <c r="N141">
        <v>-0.008</v>
      </c>
    </row>
    <row r="142" spans="1:22" ht="12.75">
      <c r="A142" t="s">
        <v>138</v>
      </c>
      <c r="B142">
        <v>25.6</v>
      </c>
      <c r="C142">
        <v>3</v>
      </c>
      <c r="D142">
        <v>85.1</v>
      </c>
      <c r="E142">
        <v>19.4</v>
      </c>
      <c r="F142">
        <v>-3.5</v>
      </c>
      <c r="G142">
        <v>-4.2</v>
      </c>
      <c r="H142">
        <v>-6.4</v>
      </c>
      <c r="I142">
        <v>3.9</v>
      </c>
      <c r="J142">
        <v>-0.042</v>
      </c>
      <c r="K142">
        <v>0.05</v>
      </c>
      <c r="L142">
        <v>0.042</v>
      </c>
      <c r="M142">
        <v>-0.054</v>
      </c>
      <c r="N142">
        <v>-0.043</v>
      </c>
      <c r="O142">
        <v>-3.189</v>
      </c>
      <c r="P142">
        <v>9.603</v>
      </c>
      <c r="Q142">
        <v>-0.308</v>
      </c>
      <c r="R142">
        <v>23.714</v>
      </c>
      <c r="S142">
        <v>30.686</v>
      </c>
      <c r="T142">
        <v>0.617</v>
      </c>
      <c r="U142">
        <v>-24.599</v>
      </c>
      <c r="V142">
        <v>8.493</v>
      </c>
    </row>
    <row r="143" spans="1:22" ht="12.75">
      <c r="A143" t="s">
        <v>139</v>
      </c>
      <c r="B143">
        <v>27</v>
      </c>
      <c r="C143">
        <v>3.2</v>
      </c>
      <c r="D143">
        <v>78.7</v>
      </c>
      <c r="E143">
        <v>20.2</v>
      </c>
      <c r="F143">
        <v>-3.2</v>
      </c>
      <c r="G143">
        <v>-3.5</v>
      </c>
      <c r="H143">
        <v>-5.4</v>
      </c>
      <c r="I143">
        <v>4.6</v>
      </c>
      <c r="J143">
        <v>-0.042</v>
      </c>
      <c r="K143">
        <v>0.051</v>
      </c>
      <c r="L143">
        <v>0.038</v>
      </c>
      <c r="M143">
        <v>-0.051</v>
      </c>
      <c r="N143">
        <v>-0.037</v>
      </c>
      <c r="O143">
        <v>-3.565</v>
      </c>
      <c r="P143">
        <v>6.823</v>
      </c>
      <c r="Q143">
        <v>-0.097</v>
      </c>
      <c r="R143">
        <v>27.192</v>
      </c>
      <c r="S143">
        <v>20.563</v>
      </c>
      <c r="T143">
        <v>0.329</v>
      </c>
      <c r="U143">
        <v>-10.333</v>
      </c>
      <c r="V143">
        <v>6.471</v>
      </c>
    </row>
    <row r="144" spans="1:14" ht="12.75">
      <c r="A144" t="s">
        <v>140</v>
      </c>
      <c r="B144">
        <v>23.4</v>
      </c>
      <c r="C144">
        <v>2.3</v>
      </c>
      <c r="D144">
        <v>36.4</v>
      </c>
      <c r="E144">
        <v>23.3</v>
      </c>
      <c r="F144">
        <v>-3.2</v>
      </c>
      <c r="G144">
        <v>-2.9</v>
      </c>
      <c r="H144">
        <v>-5.7</v>
      </c>
      <c r="I144">
        <v>3.9</v>
      </c>
      <c r="J144">
        <v>-0.034</v>
      </c>
      <c r="K144">
        <v>0.043</v>
      </c>
      <c r="L144">
        <v>0.024</v>
      </c>
      <c r="M144">
        <v>-0.062</v>
      </c>
      <c r="N144">
        <v>-0.016</v>
      </c>
    </row>
    <row r="145" spans="1:22" ht="12.75">
      <c r="A145" t="s">
        <v>141</v>
      </c>
      <c r="B145">
        <v>7.6</v>
      </c>
      <c r="C145">
        <v>3</v>
      </c>
      <c r="D145">
        <v>21.7</v>
      </c>
      <c r="E145">
        <v>2.8</v>
      </c>
      <c r="F145">
        <v>0.9</v>
      </c>
      <c r="G145">
        <v>0.2</v>
      </c>
      <c r="H145">
        <v>2.2</v>
      </c>
      <c r="I145">
        <v>1.7</v>
      </c>
      <c r="J145">
        <v>0</v>
      </c>
      <c r="K145">
        <v>0.05</v>
      </c>
      <c r="L145">
        <v>0.049</v>
      </c>
      <c r="M145">
        <v>0.005</v>
      </c>
      <c r="N145">
        <v>0.012</v>
      </c>
      <c r="O145">
        <v>2.218</v>
      </c>
      <c r="P145">
        <v>2.041</v>
      </c>
      <c r="Q145">
        <v>-0.605</v>
      </c>
      <c r="R145">
        <v>20.332</v>
      </c>
      <c r="S145">
        <v>23.873</v>
      </c>
      <c r="T145">
        <v>0.527</v>
      </c>
      <c r="U145">
        <v>-39.78</v>
      </c>
      <c r="V145">
        <v>-0.13</v>
      </c>
    </row>
    <row r="146" spans="1:22" ht="12.75">
      <c r="A146" t="s">
        <v>142</v>
      </c>
      <c r="B146">
        <v>8.1</v>
      </c>
      <c r="C146">
        <v>-24.2</v>
      </c>
      <c r="D146">
        <v>54</v>
      </c>
      <c r="E146">
        <v>-18.3</v>
      </c>
      <c r="F146">
        <v>-0.6</v>
      </c>
      <c r="G146">
        <v>-2.3</v>
      </c>
      <c r="H146">
        <v>5</v>
      </c>
      <c r="I146">
        <v>1.4</v>
      </c>
      <c r="J146">
        <v>0.05</v>
      </c>
      <c r="K146">
        <v>0.03</v>
      </c>
      <c r="L146">
        <v>0.051</v>
      </c>
      <c r="M146">
        <v>-0.03</v>
      </c>
      <c r="N146">
        <v>0.025</v>
      </c>
      <c r="O146">
        <v>1.265</v>
      </c>
      <c r="P146">
        <v>-0.962</v>
      </c>
      <c r="Q146">
        <v>-0.068</v>
      </c>
      <c r="R146">
        <v>-20.499</v>
      </c>
      <c r="S146">
        <v>37.629</v>
      </c>
      <c r="T146">
        <v>0.374</v>
      </c>
      <c r="U146">
        <v>-3.427</v>
      </c>
      <c r="V146">
        <v>-1.206</v>
      </c>
    </row>
    <row r="147" spans="1:14" ht="12.75">
      <c r="A147" t="s">
        <v>143</v>
      </c>
      <c r="B147">
        <v>5</v>
      </c>
      <c r="C147">
        <v>-22.8</v>
      </c>
      <c r="D147">
        <v>20.8</v>
      </c>
      <c r="E147">
        <v>-16.5</v>
      </c>
      <c r="F147">
        <v>-0.5</v>
      </c>
      <c r="G147">
        <v>-2</v>
      </c>
      <c r="H147">
        <v>5.1</v>
      </c>
      <c r="I147">
        <v>1.1</v>
      </c>
      <c r="J147">
        <v>0.046</v>
      </c>
      <c r="K147">
        <v>0.024</v>
      </c>
      <c r="L147">
        <v>0.037</v>
      </c>
      <c r="M147">
        <v>-0.045</v>
      </c>
      <c r="N147">
        <v>0.013</v>
      </c>
    </row>
    <row r="148" spans="1:22" ht="12.75">
      <c r="A148" t="s">
        <v>144</v>
      </c>
      <c r="B148">
        <v>23.5</v>
      </c>
      <c r="C148">
        <v>-3.4</v>
      </c>
      <c r="D148">
        <v>-38</v>
      </c>
      <c r="E148">
        <v>14.4</v>
      </c>
      <c r="F148">
        <v>-3</v>
      </c>
      <c r="G148">
        <v>0</v>
      </c>
      <c r="H148">
        <v>-4</v>
      </c>
      <c r="I148">
        <v>2.6</v>
      </c>
      <c r="J148">
        <v>0.011</v>
      </c>
      <c r="K148">
        <v>0.075</v>
      </c>
      <c r="L148">
        <v>0.049</v>
      </c>
      <c r="M148">
        <v>-0.028</v>
      </c>
      <c r="N148">
        <v>-0.009</v>
      </c>
      <c r="O148">
        <v>-7.588</v>
      </c>
      <c r="P148">
        <v>-12.222</v>
      </c>
      <c r="Q148">
        <v>0.212</v>
      </c>
      <c r="R148">
        <v>10.491</v>
      </c>
      <c r="S148">
        <v>-16.544</v>
      </c>
      <c r="T148">
        <v>0.719</v>
      </c>
      <c r="U148">
        <v>7.156</v>
      </c>
      <c r="V148">
        <v>-11.453</v>
      </c>
    </row>
    <row r="149" spans="1:22" ht="12.75">
      <c r="A149" t="s">
        <v>145</v>
      </c>
      <c r="B149">
        <v>23.5</v>
      </c>
      <c r="C149">
        <v>-3.4</v>
      </c>
      <c r="D149">
        <v>89</v>
      </c>
      <c r="E149" s="182">
        <v>32.8</v>
      </c>
      <c r="F149">
        <v>-3</v>
      </c>
      <c r="G149">
        <v>0</v>
      </c>
      <c r="H149">
        <v>-4</v>
      </c>
      <c r="I149">
        <v>2.6</v>
      </c>
      <c r="J149">
        <v>0.011</v>
      </c>
      <c r="K149">
        <v>0.075</v>
      </c>
      <c r="L149">
        <v>0.049</v>
      </c>
      <c r="M149">
        <v>-0.028</v>
      </c>
      <c r="N149">
        <v>-0.009</v>
      </c>
      <c r="O149">
        <v>-7.588</v>
      </c>
      <c r="P149">
        <v>-12.222</v>
      </c>
      <c r="Q149">
        <v>0.212</v>
      </c>
      <c r="R149">
        <v>10.491</v>
      </c>
      <c r="S149">
        <v>-16.544</v>
      </c>
      <c r="T149">
        <v>0.719</v>
      </c>
      <c r="U149">
        <v>7.156</v>
      </c>
      <c r="V149">
        <v>-11.453</v>
      </c>
    </row>
    <row r="150" spans="1:22" ht="12.75">
      <c r="A150" t="s">
        <v>146</v>
      </c>
      <c r="B150">
        <v>24.1</v>
      </c>
      <c r="C150">
        <v>-4.3</v>
      </c>
      <c r="D150" s="182">
        <v>151.5</v>
      </c>
      <c r="E150">
        <v>28.5</v>
      </c>
      <c r="F150">
        <v>-3.9</v>
      </c>
      <c r="G150">
        <v>-0.8</v>
      </c>
      <c r="H150">
        <v>-4.7</v>
      </c>
      <c r="I150">
        <v>2.9</v>
      </c>
      <c r="J150">
        <v>0.015</v>
      </c>
      <c r="K150">
        <v>0.079</v>
      </c>
      <c r="L150">
        <v>0.042</v>
      </c>
      <c r="M150">
        <v>-0.037</v>
      </c>
      <c r="N150">
        <v>-0.009</v>
      </c>
      <c r="O150">
        <v>-6.523</v>
      </c>
      <c r="P150">
        <v>-29.449</v>
      </c>
      <c r="Q150">
        <v>0.094</v>
      </c>
      <c r="R150">
        <v>3.541</v>
      </c>
      <c r="S150">
        <v>-16.654</v>
      </c>
      <c r="T150">
        <v>1.032</v>
      </c>
      <c r="U150">
        <v>0.036</v>
      </c>
      <c r="V150">
        <v>-29.107</v>
      </c>
    </row>
    <row r="151" spans="1:22" ht="12.75">
      <c r="A151" t="s">
        <v>147</v>
      </c>
      <c r="B151">
        <v>22.2</v>
      </c>
      <c r="C151">
        <v>-4.2</v>
      </c>
      <c r="D151">
        <v>14</v>
      </c>
      <c r="E151" s="182">
        <v>33.6</v>
      </c>
      <c r="F151">
        <v>-3.3</v>
      </c>
      <c r="G151">
        <v>0.3</v>
      </c>
      <c r="H151">
        <v>-4.3</v>
      </c>
      <c r="I151">
        <v>2.7</v>
      </c>
      <c r="J151">
        <v>0.01</v>
      </c>
      <c r="K151">
        <v>0.087</v>
      </c>
      <c r="L151">
        <v>0.053</v>
      </c>
      <c r="M151">
        <v>-0.034</v>
      </c>
      <c r="N151">
        <v>-0.014</v>
      </c>
      <c r="O151">
        <v>-3.475</v>
      </c>
      <c r="P151">
        <v>-33.856</v>
      </c>
      <c r="Q151">
        <v>0.115</v>
      </c>
      <c r="R151">
        <v>9.495</v>
      </c>
      <c r="S151">
        <v>-26.902</v>
      </c>
      <c r="T151">
        <v>0.888</v>
      </c>
      <c r="U151">
        <v>4.481</v>
      </c>
      <c r="V151">
        <v>-33.442</v>
      </c>
    </row>
    <row r="152" spans="1:14" ht="12.75">
      <c r="A152" t="s">
        <v>148</v>
      </c>
      <c r="B152">
        <v>22.3</v>
      </c>
      <c r="C152">
        <v>-3.1</v>
      </c>
      <c r="D152">
        <v>53.9</v>
      </c>
      <c r="E152" s="182">
        <v>-43.8</v>
      </c>
      <c r="F152">
        <v>-3.8</v>
      </c>
      <c r="G152">
        <v>0.7</v>
      </c>
      <c r="H152">
        <v>-5</v>
      </c>
      <c r="I152">
        <v>2.8</v>
      </c>
      <c r="J152">
        <v>0.015</v>
      </c>
      <c r="K152">
        <v>0.085</v>
      </c>
      <c r="L152">
        <v>0.039</v>
      </c>
      <c r="M152">
        <v>-0.027</v>
      </c>
      <c r="N152">
        <v>-0.018</v>
      </c>
    </row>
    <row r="153" spans="1:22" ht="12.75">
      <c r="A153" t="s">
        <v>149</v>
      </c>
      <c r="B153">
        <v>10.9</v>
      </c>
      <c r="C153">
        <v>-15</v>
      </c>
      <c r="D153">
        <v>45.5</v>
      </c>
      <c r="E153">
        <v>-15.9</v>
      </c>
      <c r="F153">
        <v>-4.1</v>
      </c>
      <c r="G153">
        <v>-2.2</v>
      </c>
      <c r="H153">
        <v>0.5</v>
      </c>
      <c r="I153">
        <v>1</v>
      </c>
      <c r="J153">
        <v>0.034</v>
      </c>
      <c r="K153">
        <v>0.035</v>
      </c>
      <c r="L153">
        <v>0.044</v>
      </c>
      <c r="M153">
        <v>-0.043</v>
      </c>
      <c r="N153">
        <v>-0.059</v>
      </c>
      <c r="O153">
        <v>-6.301</v>
      </c>
      <c r="P153">
        <v>17.066</v>
      </c>
      <c r="Q153">
        <v>-0.809</v>
      </c>
      <c r="R153">
        <v>2.007</v>
      </c>
      <c r="S153">
        <v>21.212</v>
      </c>
      <c r="T153">
        <v>0.633</v>
      </c>
      <c r="U153">
        <v>-62.467</v>
      </c>
      <c r="V153">
        <v>14.168</v>
      </c>
    </row>
    <row r="154" spans="1:22" ht="12.75">
      <c r="A154" t="s">
        <v>150</v>
      </c>
      <c r="B154">
        <v>11</v>
      </c>
      <c r="C154">
        <v>-15.7</v>
      </c>
      <c r="D154" s="182">
        <v>164.1</v>
      </c>
      <c r="E154">
        <v>-21.4</v>
      </c>
      <c r="F154">
        <v>-3.6</v>
      </c>
      <c r="G154">
        <v>-1</v>
      </c>
      <c r="H154">
        <v>-0.3</v>
      </c>
      <c r="I154">
        <v>1.2</v>
      </c>
      <c r="J154">
        <v>0.045</v>
      </c>
      <c r="K154">
        <v>0.036</v>
      </c>
      <c r="L154">
        <v>0.03</v>
      </c>
      <c r="M154">
        <v>-0.041</v>
      </c>
      <c r="N154">
        <v>-0.063</v>
      </c>
      <c r="O154">
        <v>2.059</v>
      </c>
      <c r="P154">
        <v>14.600999999999999</v>
      </c>
      <c r="Q154">
        <v>-0.534</v>
      </c>
      <c r="R154">
        <v>-3.752</v>
      </c>
      <c r="S154">
        <v>13.522</v>
      </c>
      <c r="T154">
        <v>0.686</v>
      </c>
      <c r="U154">
        <v>-35.048</v>
      </c>
      <c r="V154">
        <v>12.681000000000001</v>
      </c>
    </row>
    <row r="155" spans="1:14" ht="12.75">
      <c r="A155" t="s">
        <v>151</v>
      </c>
      <c r="B155">
        <v>10.8</v>
      </c>
      <c r="C155">
        <v>-13.7</v>
      </c>
      <c r="D155">
        <v>49.7</v>
      </c>
      <c r="E155">
        <v>-11.1</v>
      </c>
      <c r="F155">
        <v>-3.5</v>
      </c>
      <c r="G155">
        <v>-0.5</v>
      </c>
      <c r="H155">
        <v>0.6</v>
      </c>
      <c r="I155">
        <v>1.7</v>
      </c>
      <c r="J155">
        <v>0.033</v>
      </c>
      <c r="K155">
        <v>0.025</v>
      </c>
      <c r="L155">
        <v>0.033</v>
      </c>
      <c r="M155">
        <v>-0.053</v>
      </c>
      <c r="N155">
        <v>-0.055</v>
      </c>
    </row>
    <row r="156" spans="1:22" ht="12.75">
      <c r="A156" t="s">
        <v>152</v>
      </c>
      <c r="B156">
        <v>17.4</v>
      </c>
      <c r="C156">
        <v>-7.8</v>
      </c>
      <c r="D156">
        <v>46.4</v>
      </c>
      <c r="E156">
        <v>1.8</v>
      </c>
      <c r="F156">
        <v>1.2</v>
      </c>
      <c r="G156">
        <v>0.5</v>
      </c>
      <c r="H156">
        <v>-6.7</v>
      </c>
      <c r="I156">
        <v>1.3</v>
      </c>
      <c r="J156">
        <v>0.02</v>
      </c>
      <c r="K156">
        <v>0.009</v>
      </c>
      <c r="L156">
        <v>0.03</v>
      </c>
      <c r="M156">
        <v>-0.049</v>
      </c>
      <c r="N156">
        <v>-0.041</v>
      </c>
      <c r="O156">
        <v>-10.373</v>
      </c>
      <c r="P156">
        <v>-14.261</v>
      </c>
      <c r="Q156">
        <v>-0.23</v>
      </c>
      <c r="R156">
        <v>4.814</v>
      </c>
      <c r="S156">
        <v>9.132</v>
      </c>
      <c r="T156">
        <v>1.084</v>
      </c>
      <c r="U156">
        <v>-26.329</v>
      </c>
      <c r="V156">
        <v>-15.089</v>
      </c>
    </row>
    <row r="157" spans="1:22" ht="12.75">
      <c r="A157" t="s">
        <v>153</v>
      </c>
      <c r="B157">
        <v>15.8</v>
      </c>
      <c r="C157">
        <v>-7.9</v>
      </c>
      <c r="D157">
        <v>38.5</v>
      </c>
      <c r="E157">
        <v>0.6</v>
      </c>
      <c r="F157">
        <v>1.4</v>
      </c>
      <c r="G157">
        <v>1.2</v>
      </c>
      <c r="H157">
        <v>-7.9</v>
      </c>
      <c r="I157">
        <v>0.9</v>
      </c>
      <c r="J157">
        <v>0.03</v>
      </c>
      <c r="K157">
        <v>0</v>
      </c>
      <c r="L157">
        <v>0.027</v>
      </c>
      <c r="M157">
        <v>-0.042</v>
      </c>
      <c r="N157">
        <v>-0.023</v>
      </c>
      <c r="O157">
        <v>-6.959</v>
      </c>
      <c r="P157">
        <v>-13.122</v>
      </c>
      <c r="Q157">
        <v>-0.127</v>
      </c>
      <c r="R157">
        <v>9.056</v>
      </c>
      <c r="S157">
        <v>2.263</v>
      </c>
      <c r="T157">
        <v>0.84</v>
      </c>
      <c r="U157">
        <v>-15.799</v>
      </c>
      <c r="V157">
        <v>-13.581</v>
      </c>
    </row>
    <row r="158" spans="1:14" ht="12.75">
      <c r="A158" t="s">
        <v>154</v>
      </c>
      <c r="B158">
        <v>14</v>
      </c>
      <c r="C158">
        <v>-6.5</v>
      </c>
      <c r="D158">
        <v>-9.6</v>
      </c>
      <c r="E158">
        <v>5.3</v>
      </c>
      <c r="F158">
        <v>1.5</v>
      </c>
      <c r="G158">
        <v>2.1</v>
      </c>
      <c r="H158">
        <v>-7</v>
      </c>
      <c r="I158">
        <v>0.8</v>
      </c>
      <c r="J158">
        <v>0.028</v>
      </c>
      <c r="K158">
        <v>-0.007</v>
      </c>
      <c r="L158">
        <v>0.022</v>
      </c>
      <c r="M158">
        <v>-0.038</v>
      </c>
      <c r="N158">
        <v>-0.027</v>
      </c>
    </row>
    <row r="159" spans="1:22" ht="12.75">
      <c r="A159" t="s">
        <v>155</v>
      </c>
      <c r="B159">
        <v>6.3</v>
      </c>
      <c r="C159">
        <v>-22.6</v>
      </c>
      <c r="D159">
        <v>40.3</v>
      </c>
      <c r="E159">
        <v>-25.7</v>
      </c>
      <c r="F159">
        <v>-6.8</v>
      </c>
      <c r="G159">
        <v>-0.4</v>
      </c>
      <c r="H159">
        <v>1.7</v>
      </c>
      <c r="I159">
        <v>0.6</v>
      </c>
      <c r="J159">
        <v>0.028</v>
      </c>
      <c r="K159">
        <v>-0.018</v>
      </c>
      <c r="L159">
        <v>0.005</v>
      </c>
      <c r="M159">
        <v>-0.083</v>
      </c>
      <c r="N159">
        <v>-0.023</v>
      </c>
      <c r="O159">
        <v>9.508</v>
      </c>
      <c r="P159">
        <v>6.693</v>
      </c>
      <c r="Q159">
        <v>0.163</v>
      </c>
      <c r="R159">
        <v>5.933</v>
      </c>
      <c r="S159">
        <v>16.819</v>
      </c>
      <c r="T159">
        <v>0.829</v>
      </c>
      <c r="U159">
        <v>20.818</v>
      </c>
      <c r="V159">
        <v>7.283</v>
      </c>
    </row>
    <row r="160" spans="1:22" ht="12.75">
      <c r="A160" t="s">
        <v>156</v>
      </c>
      <c r="B160">
        <v>5.5</v>
      </c>
      <c r="C160">
        <v>-23.3</v>
      </c>
      <c r="D160">
        <v>45.7</v>
      </c>
      <c r="E160">
        <v>-25.3</v>
      </c>
      <c r="F160">
        <v>-6.6</v>
      </c>
      <c r="G160">
        <v>-0.3</v>
      </c>
      <c r="H160">
        <v>1.5</v>
      </c>
      <c r="I160">
        <v>0.1</v>
      </c>
      <c r="J160">
        <v>0.031</v>
      </c>
      <c r="K160">
        <v>-0.018</v>
      </c>
      <c r="L160">
        <v>-0.008</v>
      </c>
      <c r="M160">
        <v>-0.072</v>
      </c>
      <c r="N160">
        <v>-0.031</v>
      </c>
      <c r="O160">
        <v>12.757</v>
      </c>
      <c r="P160">
        <v>4.022</v>
      </c>
      <c r="Q160">
        <v>0.077</v>
      </c>
      <c r="R160">
        <v>7.074</v>
      </c>
      <c r="S160">
        <v>13.769</v>
      </c>
      <c r="T160">
        <v>0.763</v>
      </c>
      <c r="U160">
        <v>18.103</v>
      </c>
      <c r="V160">
        <v>4.3</v>
      </c>
    </row>
    <row r="161" spans="1:14" ht="12.75">
      <c r="A161" t="s">
        <v>157</v>
      </c>
      <c r="B161">
        <v>5.4</v>
      </c>
      <c r="C161">
        <v>-26.2</v>
      </c>
      <c r="D161">
        <v>-13.5</v>
      </c>
      <c r="E161">
        <v>-9.2</v>
      </c>
      <c r="F161">
        <v>-6.2</v>
      </c>
      <c r="G161">
        <v>0.5</v>
      </c>
      <c r="H161">
        <v>1</v>
      </c>
      <c r="I161">
        <v>0.7</v>
      </c>
      <c r="J161">
        <v>0.024</v>
      </c>
      <c r="K161">
        <v>-0.014</v>
      </c>
      <c r="L161">
        <v>0.002</v>
      </c>
      <c r="M161">
        <v>-0.074</v>
      </c>
      <c r="N161">
        <v>-0.021</v>
      </c>
    </row>
    <row r="162" spans="1:22" ht="12.75">
      <c r="A162" t="s">
        <v>158</v>
      </c>
      <c r="B162">
        <v>8.8</v>
      </c>
      <c r="C162">
        <v>1</v>
      </c>
      <c r="D162">
        <v>36.6</v>
      </c>
      <c r="E162">
        <v>1</v>
      </c>
      <c r="F162">
        <v>1.8</v>
      </c>
      <c r="G162">
        <v>-5.5</v>
      </c>
      <c r="H162">
        <v>-4.3</v>
      </c>
      <c r="I162">
        <v>4.8</v>
      </c>
      <c r="J162">
        <v>0.047</v>
      </c>
      <c r="K162">
        <v>0.037</v>
      </c>
      <c r="L162">
        <v>-0.026</v>
      </c>
      <c r="M162">
        <v>-0.011</v>
      </c>
      <c r="N162">
        <v>-0.003</v>
      </c>
      <c r="O162">
        <v>8.288</v>
      </c>
      <c r="P162">
        <v>23.117</v>
      </c>
      <c r="Q162">
        <v>0.012</v>
      </c>
      <c r="R162">
        <v>10.757</v>
      </c>
      <c r="S162">
        <v>18.856</v>
      </c>
      <c r="T162">
        <v>1.019</v>
      </c>
      <c r="U162">
        <v>9.142</v>
      </c>
      <c r="V162">
        <v>23.161</v>
      </c>
    </row>
    <row r="163" spans="1:22" ht="12.75">
      <c r="A163" t="s">
        <v>159</v>
      </c>
      <c r="B163">
        <v>8.5</v>
      </c>
      <c r="C163">
        <v>-0.3</v>
      </c>
      <c r="D163">
        <v>31.6</v>
      </c>
      <c r="E163">
        <v>-1.3</v>
      </c>
      <c r="F163">
        <v>1.6</v>
      </c>
      <c r="G163">
        <v>-5.2</v>
      </c>
      <c r="H163">
        <v>-4.6</v>
      </c>
      <c r="I163">
        <v>4.4</v>
      </c>
      <c r="J163">
        <v>0.04</v>
      </c>
      <c r="K163">
        <v>0.027</v>
      </c>
      <c r="L163">
        <v>-0.015</v>
      </c>
      <c r="M163">
        <v>-0.02</v>
      </c>
      <c r="N163">
        <v>-0.017</v>
      </c>
      <c r="O163">
        <v>10.393</v>
      </c>
      <c r="P163">
        <v>12.279</v>
      </c>
      <c r="Q163">
        <v>-0.073</v>
      </c>
      <c r="R163">
        <v>13.227</v>
      </c>
      <c r="S163">
        <v>8.666</v>
      </c>
      <c r="T163">
        <v>1.095</v>
      </c>
      <c r="U163">
        <v>5.296</v>
      </c>
      <c r="V163">
        <v>12.014</v>
      </c>
    </row>
    <row r="164" spans="1:14" ht="12.75">
      <c r="A164" t="s">
        <v>160</v>
      </c>
      <c r="B164">
        <v>-3.7</v>
      </c>
      <c r="C164">
        <v>1.8</v>
      </c>
      <c r="D164">
        <v>0.4</v>
      </c>
      <c r="E164">
        <v>0</v>
      </c>
      <c r="F164">
        <v>2.3</v>
      </c>
      <c r="G164">
        <v>-3.5</v>
      </c>
      <c r="H164">
        <v>-4.2</v>
      </c>
      <c r="I164">
        <v>5</v>
      </c>
      <c r="J164">
        <v>0.029</v>
      </c>
      <c r="K164">
        <v>0.044</v>
      </c>
      <c r="L164">
        <v>-0.023</v>
      </c>
      <c r="M164">
        <v>-0.02</v>
      </c>
      <c r="N164">
        <v>-0.044</v>
      </c>
    </row>
    <row r="165" spans="1:22" ht="12.75">
      <c r="A165" t="s">
        <v>161</v>
      </c>
      <c r="B165">
        <v>-13.5</v>
      </c>
      <c r="C165">
        <v>-15.3</v>
      </c>
      <c r="D165">
        <v>28</v>
      </c>
      <c r="E165">
        <v>-23</v>
      </c>
      <c r="F165">
        <v>-4</v>
      </c>
      <c r="G165">
        <v>3.2</v>
      </c>
      <c r="H165">
        <v>-7.2</v>
      </c>
      <c r="I165">
        <v>1.5</v>
      </c>
      <c r="J165">
        <v>0.029</v>
      </c>
      <c r="K165">
        <v>0.025</v>
      </c>
      <c r="L165">
        <v>0.043</v>
      </c>
      <c r="M165">
        <v>0.004</v>
      </c>
      <c r="N165">
        <v>-0.001</v>
      </c>
      <c r="O165">
        <v>-12.97</v>
      </c>
      <c r="P165">
        <v>18.708</v>
      </c>
      <c r="Q165">
        <v>-0.077</v>
      </c>
      <c r="R165">
        <v>0.7</v>
      </c>
      <c r="S165">
        <v>14.472</v>
      </c>
      <c r="T165">
        <v>0.812</v>
      </c>
      <c r="U165">
        <v>-18.319</v>
      </c>
      <c r="V165">
        <v>18.43</v>
      </c>
    </row>
    <row r="166" spans="1:22" ht="12.75">
      <c r="A166" t="s">
        <v>162</v>
      </c>
      <c r="B166">
        <v>-14.9</v>
      </c>
      <c r="C166">
        <v>-16.8</v>
      </c>
      <c r="D166">
        <v>23.9</v>
      </c>
      <c r="E166">
        <v>-19</v>
      </c>
      <c r="F166">
        <v>-3.6</v>
      </c>
      <c r="G166">
        <v>3</v>
      </c>
      <c r="H166">
        <v>-7.9</v>
      </c>
      <c r="I166">
        <v>0.8</v>
      </c>
      <c r="J166">
        <v>0.033</v>
      </c>
      <c r="K166">
        <v>0.016</v>
      </c>
      <c r="L166">
        <v>0.042</v>
      </c>
      <c r="M166">
        <v>0.001</v>
      </c>
      <c r="N166">
        <v>0.001</v>
      </c>
      <c r="O166">
        <v>-11.218</v>
      </c>
      <c r="P166">
        <v>5.543</v>
      </c>
      <c r="Q166">
        <v>-0.326</v>
      </c>
      <c r="R166">
        <v>-0.896</v>
      </c>
      <c r="S166">
        <v>12.057</v>
      </c>
      <c r="T166">
        <v>0.807</v>
      </c>
      <c r="U166">
        <v>-33.825</v>
      </c>
      <c r="V166">
        <v>4.371</v>
      </c>
    </row>
    <row r="167" spans="1:14" ht="12.75">
      <c r="A167" t="s">
        <v>163</v>
      </c>
      <c r="B167">
        <v>-9</v>
      </c>
      <c r="C167">
        <v>-16.9</v>
      </c>
      <c r="D167">
        <v>38.7</v>
      </c>
      <c r="E167">
        <v>-19.7</v>
      </c>
      <c r="F167">
        <v>-3.2</v>
      </c>
      <c r="G167">
        <v>3.7</v>
      </c>
      <c r="H167">
        <v>-7.1</v>
      </c>
      <c r="I167">
        <v>1.7</v>
      </c>
      <c r="J167">
        <v>0.028</v>
      </c>
      <c r="K167">
        <v>0.021</v>
      </c>
      <c r="L167">
        <v>0.05</v>
      </c>
      <c r="M167">
        <v>0.003</v>
      </c>
      <c r="N167">
        <v>0.008</v>
      </c>
    </row>
    <row r="168" spans="1:14" ht="12.75">
      <c r="A168" t="s">
        <v>164</v>
      </c>
      <c r="B168">
        <v>6.7</v>
      </c>
      <c r="C168">
        <v>-6.8</v>
      </c>
      <c r="D168">
        <v>40.6</v>
      </c>
      <c r="E168">
        <v>-4.6</v>
      </c>
      <c r="F168">
        <v>-0.6</v>
      </c>
      <c r="G168">
        <v>7</v>
      </c>
      <c r="H168">
        <v>1.7</v>
      </c>
      <c r="I168">
        <v>2.5</v>
      </c>
      <c r="J168">
        <v>-0.014</v>
      </c>
      <c r="K168">
        <v>0.059</v>
      </c>
      <c r="L168">
        <v>0.038</v>
      </c>
      <c r="M168">
        <v>-0.025</v>
      </c>
      <c r="N168">
        <v>-0.035</v>
      </c>
    </row>
    <row r="169" spans="1:22" ht="12.75">
      <c r="A169" t="s">
        <v>165</v>
      </c>
      <c r="B169">
        <v>-4.6</v>
      </c>
      <c r="C169">
        <v>-3.4</v>
      </c>
      <c r="D169">
        <v>34.6</v>
      </c>
      <c r="E169">
        <v>-19.8</v>
      </c>
      <c r="F169">
        <v>0.5</v>
      </c>
      <c r="G169">
        <v>-1</v>
      </c>
      <c r="H169">
        <v>-1.4</v>
      </c>
      <c r="I169">
        <v>3.4</v>
      </c>
      <c r="J169">
        <v>-0.012</v>
      </c>
      <c r="K169">
        <v>-0.024</v>
      </c>
      <c r="L169">
        <v>0</v>
      </c>
      <c r="M169">
        <v>-0.045</v>
      </c>
      <c r="N169">
        <v>-0.098</v>
      </c>
      <c r="O169">
        <v>2.498</v>
      </c>
      <c r="P169">
        <v>2.37</v>
      </c>
      <c r="Q169">
        <v>-0.464</v>
      </c>
      <c r="R169">
        <v>17.142</v>
      </c>
      <c r="S169">
        <v>23.673000000000002</v>
      </c>
      <c r="T169">
        <v>0.359</v>
      </c>
      <c r="U169">
        <v>-29.752</v>
      </c>
      <c r="V169">
        <v>0.701</v>
      </c>
    </row>
    <row r="170" spans="1:22" ht="12.75">
      <c r="A170" t="s">
        <v>166</v>
      </c>
      <c r="B170">
        <v>-7.2</v>
      </c>
      <c r="C170">
        <v>-7.4</v>
      </c>
      <c r="D170">
        <v>29.3</v>
      </c>
      <c r="E170">
        <v>-22.1</v>
      </c>
      <c r="F170">
        <v>0.1</v>
      </c>
      <c r="G170">
        <v>-1.4</v>
      </c>
      <c r="H170">
        <v>-2.7</v>
      </c>
      <c r="I170">
        <v>2.3</v>
      </c>
      <c r="J170">
        <v>-0.007</v>
      </c>
      <c r="K170">
        <v>-0.033</v>
      </c>
      <c r="L170">
        <v>-0.004</v>
      </c>
      <c r="M170">
        <v>-0.048</v>
      </c>
      <c r="N170">
        <v>-0.099</v>
      </c>
      <c r="O170">
        <v>5.279</v>
      </c>
      <c r="P170">
        <v>-8.475999999999999</v>
      </c>
      <c r="Q170">
        <v>-0.358</v>
      </c>
      <c r="R170">
        <v>15.969</v>
      </c>
      <c r="S170">
        <v>15.839</v>
      </c>
      <c r="T170">
        <v>0.394</v>
      </c>
      <c r="U170">
        <v>-19.613</v>
      </c>
      <c r="V170">
        <v>-9.766</v>
      </c>
    </row>
    <row r="171" spans="1:14" ht="12.75">
      <c r="A171" t="s">
        <v>167</v>
      </c>
      <c r="B171">
        <v>-5.6</v>
      </c>
      <c r="C171">
        <v>-1.2</v>
      </c>
      <c r="D171">
        <v>27.9</v>
      </c>
      <c r="E171">
        <v>-19.5</v>
      </c>
      <c r="F171">
        <v>1.3</v>
      </c>
      <c r="G171">
        <v>-1</v>
      </c>
      <c r="H171">
        <v>-1.8</v>
      </c>
      <c r="I171">
        <v>3.8</v>
      </c>
      <c r="J171">
        <v>-0.008</v>
      </c>
      <c r="K171">
        <v>-0.019</v>
      </c>
      <c r="L171">
        <v>-0.008</v>
      </c>
      <c r="M171">
        <v>-0.035</v>
      </c>
      <c r="N171">
        <v>-0.098</v>
      </c>
    </row>
    <row r="172" spans="1:22" ht="12.75">
      <c r="A172" t="s">
        <v>168</v>
      </c>
      <c r="B172">
        <v>-0.1</v>
      </c>
      <c r="C172">
        <v>-6.5</v>
      </c>
      <c r="D172" s="182">
        <v>189.8</v>
      </c>
      <c r="E172">
        <v>-6.8</v>
      </c>
      <c r="F172">
        <v>-1.5</v>
      </c>
      <c r="G172">
        <v>-3</v>
      </c>
      <c r="H172">
        <v>-4</v>
      </c>
      <c r="I172">
        <v>2.5</v>
      </c>
      <c r="J172">
        <v>0.027</v>
      </c>
      <c r="K172">
        <v>0.018</v>
      </c>
      <c r="L172">
        <v>0.008</v>
      </c>
      <c r="M172">
        <v>-0.043</v>
      </c>
      <c r="N172">
        <v>-0.038</v>
      </c>
      <c r="O172">
        <v>-6.756</v>
      </c>
      <c r="P172">
        <v>-35.018</v>
      </c>
      <c r="Q172">
        <v>-0.697</v>
      </c>
      <c r="R172">
        <v>-6.286</v>
      </c>
      <c r="S172">
        <v>-7.191</v>
      </c>
      <c r="T172">
        <v>0.134</v>
      </c>
      <c r="U172">
        <v>-55.182</v>
      </c>
      <c r="V172">
        <v>-37.519</v>
      </c>
    </row>
    <row r="173" spans="1:14" ht="12.75">
      <c r="A173" t="s">
        <v>169</v>
      </c>
      <c r="B173">
        <v>-3.9</v>
      </c>
      <c r="C173">
        <v>4.7</v>
      </c>
      <c r="D173">
        <v>54</v>
      </c>
      <c r="E173">
        <v>-0.1</v>
      </c>
      <c r="F173">
        <v>-0.7</v>
      </c>
      <c r="G173">
        <v>-1.8</v>
      </c>
      <c r="H173">
        <v>-3.6</v>
      </c>
      <c r="I173">
        <v>3.2</v>
      </c>
      <c r="J173">
        <v>0.035</v>
      </c>
      <c r="K173">
        <v>0.008</v>
      </c>
      <c r="L173">
        <v>0.008</v>
      </c>
      <c r="M173">
        <v>-0.03</v>
      </c>
      <c r="N173">
        <v>-0.038</v>
      </c>
    </row>
    <row r="174" spans="1:22" ht="12.75">
      <c r="A174" t="s">
        <v>170</v>
      </c>
      <c r="B174">
        <v>10.5</v>
      </c>
      <c r="C174">
        <v>-0.9</v>
      </c>
      <c r="D174">
        <v>61.5</v>
      </c>
      <c r="E174">
        <v>9.4</v>
      </c>
      <c r="F174">
        <v>3.8</v>
      </c>
      <c r="G174">
        <v>-2.5</v>
      </c>
      <c r="H174">
        <v>4.3</v>
      </c>
      <c r="I174">
        <v>-0.3</v>
      </c>
      <c r="J174">
        <v>0.038</v>
      </c>
      <c r="K174">
        <v>0.093</v>
      </c>
      <c r="L174">
        <v>0.027</v>
      </c>
      <c r="M174">
        <v>-0.027</v>
      </c>
      <c r="N174">
        <v>0.028</v>
      </c>
      <c r="O174">
        <v>2.952</v>
      </c>
      <c r="P174">
        <v>30.583</v>
      </c>
      <c r="Q174">
        <v>-0.231</v>
      </c>
      <c r="R174">
        <v>-7.13</v>
      </c>
      <c r="S174">
        <v>34.927</v>
      </c>
      <c r="T174">
        <v>0.098</v>
      </c>
      <c r="U174">
        <v>-13.107</v>
      </c>
      <c r="V174">
        <v>29.75</v>
      </c>
    </row>
    <row r="175" spans="1:22" ht="12.75">
      <c r="A175" t="s">
        <v>171</v>
      </c>
      <c r="B175">
        <v>5.1</v>
      </c>
      <c r="C175">
        <v>1.7</v>
      </c>
      <c r="D175">
        <v>38.6</v>
      </c>
      <c r="E175">
        <v>9</v>
      </c>
      <c r="F175">
        <v>2.7</v>
      </c>
      <c r="G175">
        <v>-2.8</v>
      </c>
      <c r="H175">
        <v>1.6</v>
      </c>
      <c r="I175">
        <v>-0.6</v>
      </c>
      <c r="J175">
        <v>0.046</v>
      </c>
      <c r="K175">
        <v>0.092</v>
      </c>
      <c r="L175">
        <v>0.016</v>
      </c>
      <c r="M175">
        <v>-0.023</v>
      </c>
      <c r="N175">
        <v>0.009</v>
      </c>
      <c r="O175">
        <v>1.221</v>
      </c>
      <c r="P175">
        <v>-3.93</v>
      </c>
      <c r="Q175">
        <v>-0.084</v>
      </c>
      <c r="R175">
        <v>19.471</v>
      </c>
      <c r="S175">
        <v>-21.479</v>
      </c>
      <c r="T175">
        <v>0.279</v>
      </c>
      <c r="U175">
        <v>-4.632</v>
      </c>
      <c r="V175">
        <v>-4.234</v>
      </c>
    </row>
    <row r="176" spans="1:14" ht="12.75">
      <c r="A176" t="s">
        <v>172</v>
      </c>
      <c r="B176">
        <v>8</v>
      </c>
      <c r="C176">
        <v>3.4</v>
      </c>
      <c r="D176">
        <v>40.1</v>
      </c>
      <c r="E176">
        <v>5.2</v>
      </c>
      <c r="F176">
        <v>3.1</v>
      </c>
      <c r="G176">
        <v>-1.9</v>
      </c>
      <c r="H176">
        <v>3.3</v>
      </c>
      <c r="I176">
        <v>1.2</v>
      </c>
      <c r="J176">
        <v>0.034</v>
      </c>
      <c r="K176">
        <v>0.096</v>
      </c>
      <c r="L176">
        <v>0.012</v>
      </c>
      <c r="M176">
        <v>-0.033</v>
      </c>
      <c r="N176">
        <v>-0.023</v>
      </c>
    </row>
    <row r="177" spans="1:22" ht="12.75">
      <c r="A177" t="s">
        <v>173</v>
      </c>
      <c r="B177">
        <v>-19.5</v>
      </c>
      <c r="C177">
        <v>-14.3</v>
      </c>
      <c r="D177">
        <v>-10.3</v>
      </c>
      <c r="E177">
        <v>-24.4</v>
      </c>
      <c r="F177">
        <v>-3.5</v>
      </c>
      <c r="G177">
        <v>6.8</v>
      </c>
      <c r="H177">
        <v>-0.3</v>
      </c>
      <c r="I177">
        <v>3.6</v>
      </c>
      <c r="J177">
        <v>0.001</v>
      </c>
      <c r="K177">
        <v>-0.003</v>
      </c>
      <c r="L177">
        <v>0.002</v>
      </c>
      <c r="M177">
        <v>-0.075</v>
      </c>
      <c r="N177">
        <v>-0.037</v>
      </c>
      <c r="O177">
        <v>5.101</v>
      </c>
      <c r="P177">
        <v>-10.289</v>
      </c>
      <c r="Q177">
        <v>-0.172</v>
      </c>
      <c r="R177">
        <v>-25.39</v>
      </c>
      <c r="S177">
        <v>31.106</v>
      </c>
      <c r="T177">
        <v>-0.116</v>
      </c>
      <c r="U177">
        <v>-6.828</v>
      </c>
      <c r="V177">
        <v>-10.908</v>
      </c>
    </row>
    <row r="178" spans="1:22" ht="12.75">
      <c r="A178" t="s">
        <v>174</v>
      </c>
      <c r="B178">
        <v>-20.4</v>
      </c>
      <c r="C178">
        <v>-12.1</v>
      </c>
      <c r="D178">
        <v>2.7</v>
      </c>
      <c r="E178">
        <v>-20.2</v>
      </c>
      <c r="F178">
        <v>-3.9</v>
      </c>
      <c r="G178">
        <v>6</v>
      </c>
      <c r="H178">
        <v>-1</v>
      </c>
      <c r="I178">
        <v>3.2</v>
      </c>
      <c r="J178">
        <v>0.006</v>
      </c>
      <c r="K178">
        <v>-0.01</v>
      </c>
      <c r="L178">
        <v>-0.005</v>
      </c>
      <c r="M178">
        <v>-0.087</v>
      </c>
      <c r="N178">
        <v>-0.042</v>
      </c>
      <c r="O178">
        <v>0.682</v>
      </c>
      <c r="P178">
        <v>-10.85</v>
      </c>
      <c r="Q178">
        <v>-0.088</v>
      </c>
      <c r="R178">
        <v>-26.097</v>
      </c>
      <c r="S178">
        <v>24.896</v>
      </c>
      <c r="T178">
        <v>-0.188</v>
      </c>
      <c r="U178">
        <v>-5.448</v>
      </c>
      <c r="V178">
        <v>-11.168</v>
      </c>
    </row>
    <row r="179" spans="1:14" ht="12.75">
      <c r="A179" t="s">
        <v>175</v>
      </c>
      <c r="B179">
        <v>-15.9</v>
      </c>
      <c r="C179">
        <v>-11.9</v>
      </c>
      <c r="D179">
        <v>18.6</v>
      </c>
      <c r="E179">
        <v>-22.3</v>
      </c>
      <c r="F179">
        <v>-3.7</v>
      </c>
      <c r="G179">
        <v>6.7</v>
      </c>
      <c r="H179">
        <v>2</v>
      </c>
      <c r="I179">
        <v>4.4</v>
      </c>
      <c r="J179">
        <v>0</v>
      </c>
      <c r="K179">
        <v>-0.005</v>
      </c>
      <c r="L179">
        <v>0.011</v>
      </c>
      <c r="M179">
        <v>-0.082</v>
      </c>
      <c r="N179">
        <v>-0.045</v>
      </c>
    </row>
    <row r="180" spans="1:22" ht="12.75">
      <c r="A180" t="s">
        <v>176</v>
      </c>
      <c r="B180">
        <v>13.4</v>
      </c>
      <c r="C180">
        <v>-15.9</v>
      </c>
      <c r="D180">
        <v>76.3</v>
      </c>
      <c r="E180">
        <v>6.8</v>
      </c>
      <c r="F180">
        <v>0.4</v>
      </c>
      <c r="G180">
        <v>1</v>
      </c>
      <c r="H180">
        <v>-2.2</v>
      </c>
      <c r="I180">
        <v>0.5</v>
      </c>
      <c r="J180">
        <v>0.02</v>
      </c>
      <c r="K180">
        <v>0.027</v>
      </c>
      <c r="L180">
        <v>0.04</v>
      </c>
      <c r="M180">
        <v>-0.019</v>
      </c>
      <c r="N180">
        <v>-0.009</v>
      </c>
      <c r="O180">
        <v>1.309</v>
      </c>
      <c r="P180">
        <v>-20.955</v>
      </c>
      <c r="Q180">
        <v>-0.109</v>
      </c>
      <c r="R180">
        <v>-7.833</v>
      </c>
      <c r="S180">
        <v>6.558</v>
      </c>
      <c r="T180">
        <v>0.546</v>
      </c>
      <c r="U180">
        <v>-6.257</v>
      </c>
      <c r="V180">
        <v>-21.348</v>
      </c>
    </row>
    <row r="181" spans="1:22" ht="12.75">
      <c r="A181" t="s">
        <v>177</v>
      </c>
      <c r="B181">
        <v>14.9</v>
      </c>
      <c r="C181">
        <v>-21.4</v>
      </c>
      <c r="D181">
        <v>55.1</v>
      </c>
      <c r="E181">
        <v>4.7</v>
      </c>
      <c r="F181">
        <v>0.9</v>
      </c>
      <c r="G181">
        <v>0.4</v>
      </c>
      <c r="H181">
        <v>-3.6</v>
      </c>
      <c r="I181">
        <v>0.5</v>
      </c>
      <c r="J181">
        <v>0.022</v>
      </c>
      <c r="K181">
        <v>0.028</v>
      </c>
      <c r="L181">
        <v>0.039</v>
      </c>
      <c r="M181">
        <v>-0.018</v>
      </c>
      <c r="N181">
        <v>0.021</v>
      </c>
      <c r="O181">
        <v>2.73</v>
      </c>
      <c r="P181">
        <v>-7.455</v>
      </c>
      <c r="Q181">
        <v>0.116</v>
      </c>
      <c r="R181">
        <v>-10.044</v>
      </c>
      <c r="S181">
        <v>3.303</v>
      </c>
      <c r="T181">
        <v>0.423</v>
      </c>
      <c r="U181">
        <v>10.809</v>
      </c>
      <c r="V181">
        <v>-7.034</v>
      </c>
    </row>
    <row r="182" spans="1:14" ht="12.75">
      <c r="A182" t="s">
        <v>178</v>
      </c>
      <c r="B182">
        <v>13.6</v>
      </c>
      <c r="C182">
        <v>-15.2</v>
      </c>
      <c r="D182">
        <v>75.6</v>
      </c>
      <c r="E182">
        <v>7.3</v>
      </c>
      <c r="F182">
        <v>0.8</v>
      </c>
      <c r="G182">
        <v>1.4</v>
      </c>
      <c r="H182">
        <v>-1.1</v>
      </c>
      <c r="I182">
        <v>1.8</v>
      </c>
      <c r="J182">
        <v>0.023</v>
      </c>
      <c r="K182">
        <v>0.025</v>
      </c>
      <c r="L182">
        <v>0.04</v>
      </c>
      <c r="M182">
        <v>-0.004</v>
      </c>
      <c r="N182">
        <v>-0.001</v>
      </c>
    </row>
    <row r="183" spans="1:22" ht="12.75">
      <c r="A183" t="s">
        <v>179</v>
      </c>
      <c r="B183">
        <v>-7.5</v>
      </c>
      <c r="C183">
        <v>-15.1</v>
      </c>
      <c r="D183">
        <v>46.2</v>
      </c>
      <c r="E183">
        <v>-22.4</v>
      </c>
      <c r="F183">
        <v>0.8</v>
      </c>
      <c r="G183">
        <v>1</v>
      </c>
      <c r="H183">
        <v>-5.1</v>
      </c>
      <c r="I183">
        <v>4</v>
      </c>
      <c r="J183">
        <v>0.033</v>
      </c>
      <c r="K183">
        <v>0.045</v>
      </c>
      <c r="L183">
        <v>-0.01</v>
      </c>
      <c r="M183">
        <v>-0.078</v>
      </c>
      <c r="N183">
        <v>-0.064</v>
      </c>
      <c r="O183">
        <v>-3.773</v>
      </c>
      <c r="P183">
        <v>-2.225</v>
      </c>
      <c r="Q183">
        <v>0.436</v>
      </c>
      <c r="R183">
        <v>-28.099</v>
      </c>
      <c r="S183">
        <v>50.039</v>
      </c>
      <c r="T183">
        <v>1.095</v>
      </c>
      <c r="U183">
        <v>26.473</v>
      </c>
      <c r="V183">
        <v>-0.646</v>
      </c>
    </row>
    <row r="184" spans="1:22" ht="12.75">
      <c r="A184" t="s">
        <v>180</v>
      </c>
      <c r="B184">
        <v>-10.6</v>
      </c>
      <c r="C184">
        <v>-15.9</v>
      </c>
      <c r="D184">
        <v>26.6</v>
      </c>
      <c r="E184">
        <v>-28.6</v>
      </c>
      <c r="F184">
        <v>1.5</v>
      </c>
      <c r="G184">
        <v>1.2</v>
      </c>
      <c r="H184">
        <v>-8</v>
      </c>
      <c r="I184">
        <v>2.8</v>
      </c>
      <c r="J184">
        <v>0.035</v>
      </c>
      <c r="K184">
        <v>0.046</v>
      </c>
      <c r="L184">
        <v>0</v>
      </c>
      <c r="M184">
        <v>-0.087</v>
      </c>
      <c r="N184">
        <v>-0.068</v>
      </c>
      <c r="O184">
        <v>-7.195</v>
      </c>
      <c r="P184">
        <v>-4.967</v>
      </c>
      <c r="Q184">
        <v>0.461</v>
      </c>
      <c r="R184">
        <v>-28.465</v>
      </c>
      <c r="S184">
        <v>36.271</v>
      </c>
      <c r="T184">
        <v>0.891</v>
      </c>
      <c r="U184">
        <v>24.829</v>
      </c>
      <c r="V184">
        <v>-3.294</v>
      </c>
    </row>
    <row r="185" spans="1:14" ht="12.75">
      <c r="A185" t="s">
        <v>181</v>
      </c>
      <c r="B185">
        <v>-9.6</v>
      </c>
      <c r="C185">
        <v>-12.8</v>
      </c>
      <c r="D185">
        <v>27.5</v>
      </c>
      <c r="E185">
        <v>-26</v>
      </c>
      <c r="F185">
        <v>1.7</v>
      </c>
      <c r="G185">
        <v>1.2</v>
      </c>
      <c r="H185">
        <v>-5.3</v>
      </c>
      <c r="I185">
        <v>4.8</v>
      </c>
      <c r="J185">
        <v>0.034</v>
      </c>
      <c r="K185">
        <v>0.053</v>
      </c>
      <c r="L185">
        <v>-0.017</v>
      </c>
      <c r="M185">
        <v>-0.08</v>
      </c>
      <c r="N185">
        <v>-0.063</v>
      </c>
    </row>
    <row r="186" spans="1:22" ht="12.75">
      <c r="A186" t="s">
        <v>182</v>
      </c>
      <c r="B186">
        <v>-0.9</v>
      </c>
      <c r="C186">
        <v>1.1</v>
      </c>
      <c r="D186">
        <v>37.9</v>
      </c>
      <c r="E186">
        <v>5</v>
      </c>
      <c r="F186">
        <v>-3</v>
      </c>
      <c r="G186">
        <v>5.8</v>
      </c>
      <c r="H186">
        <v>1.2</v>
      </c>
      <c r="I186">
        <v>0.1</v>
      </c>
      <c r="J186">
        <v>0.033</v>
      </c>
      <c r="K186">
        <v>0.054</v>
      </c>
      <c r="L186">
        <v>0.052</v>
      </c>
      <c r="M186">
        <v>0.035</v>
      </c>
      <c r="N186">
        <v>-0.015</v>
      </c>
      <c r="O186">
        <v>-4.356</v>
      </c>
      <c r="P186">
        <v>22.589</v>
      </c>
      <c r="Q186">
        <v>-0.494</v>
      </c>
      <c r="R186">
        <v>2.35</v>
      </c>
      <c r="S186">
        <v>5.514</v>
      </c>
      <c r="T186">
        <v>0.69</v>
      </c>
      <c r="U186">
        <v>-38.663</v>
      </c>
      <c r="V186">
        <v>20.813</v>
      </c>
    </row>
    <row r="187" spans="1:22" ht="12.75">
      <c r="A187" t="s">
        <v>183</v>
      </c>
      <c r="B187">
        <v>2.4</v>
      </c>
      <c r="C187">
        <v>0.4</v>
      </c>
      <c r="D187">
        <v>37.4</v>
      </c>
      <c r="E187">
        <v>5.8</v>
      </c>
      <c r="F187">
        <v>-2.8</v>
      </c>
      <c r="G187">
        <v>5.6</v>
      </c>
      <c r="H187">
        <v>-0.1</v>
      </c>
      <c r="I187">
        <v>-0.7</v>
      </c>
      <c r="J187">
        <v>0.031</v>
      </c>
      <c r="K187">
        <v>0.069</v>
      </c>
      <c r="L187">
        <v>0.053</v>
      </c>
      <c r="M187">
        <v>0.023</v>
      </c>
      <c r="N187">
        <v>-0.01</v>
      </c>
      <c r="O187">
        <v>-6.742</v>
      </c>
      <c r="P187">
        <v>4.198</v>
      </c>
      <c r="Q187">
        <v>-0.585</v>
      </c>
      <c r="R187">
        <v>-0.36</v>
      </c>
      <c r="S187">
        <v>-17.236</v>
      </c>
      <c r="T187">
        <v>0.674</v>
      </c>
      <c r="U187">
        <v>-47.363</v>
      </c>
      <c r="V187">
        <v>2.098</v>
      </c>
    </row>
    <row r="188" spans="1:14" ht="12.75">
      <c r="A188" t="s">
        <v>184</v>
      </c>
      <c r="B188">
        <v>4.4</v>
      </c>
      <c r="C188">
        <v>3.3</v>
      </c>
      <c r="D188">
        <v>38.7</v>
      </c>
      <c r="E188">
        <v>4</v>
      </c>
      <c r="F188">
        <v>-3.2</v>
      </c>
      <c r="G188">
        <v>5.7</v>
      </c>
      <c r="H188">
        <v>2.2</v>
      </c>
      <c r="I188">
        <v>1.4</v>
      </c>
      <c r="J188">
        <v>0.02</v>
      </c>
      <c r="K188">
        <v>0.057</v>
      </c>
      <c r="L188">
        <v>0.044</v>
      </c>
      <c r="M188">
        <v>0.03</v>
      </c>
      <c r="N188">
        <v>-0.022</v>
      </c>
    </row>
    <row r="189" spans="1:22" ht="12.75">
      <c r="A189" t="s">
        <v>185</v>
      </c>
      <c r="B189">
        <v>-12</v>
      </c>
      <c r="C189">
        <v>2.7</v>
      </c>
      <c r="D189">
        <v>25.9</v>
      </c>
      <c r="E189">
        <v>-4.9</v>
      </c>
      <c r="F189">
        <v>-1.5</v>
      </c>
      <c r="G189">
        <v>4.3</v>
      </c>
      <c r="H189">
        <v>-5.4</v>
      </c>
      <c r="I189">
        <v>-0.1</v>
      </c>
      <c r="J189">
        <v>0.034</v>
      </c>
      <c r="K189">
        <v>0.034</v>
      </c>
      <c r="L189">
        <v>-0.013</v>
      </c>
      <c r="M189">
        <v>-0.007</v>
      </c>
      <c r="N189">
        <v>0.011</v>
      </c>
      <c r="O189">
        <v>-8.467</v>
      </c>
      <c r="P189">
        <v>-6.104</v>
      </c>
      <c r="Q189">
        <v>0.076</v>
      </c>
      <c r="R189">
        <v>-80.465</v>
      </c>
      <c r="S189">
        <v>-12.157</v>
      </c>
      <c r="T189">
        <v>-0.368</v>
      </c>
      <c r="U189">
        <v>-3.184</v>
      </c>
      <c r="V189">
        <v>-5.829</v>
      </c>
    </row>
    <row r="190" spans="1:22" ht="12.75">
      <c r="A190" t="s">
        <v>186</v>
      </c>
      <c r="B190">
        <v>-13.2</v>
      </c>
      <c r="C190">
        <v>3.2</v>
      </c>
      <c r="D190">
        <v>24.8</v>
      </c>
      <c r="E190">
        <v>-4.7</v>
      </c>
      <c r="F190">
        <v>-2</v>
      </c>
      <c r="G190">
        <v>3.4</v>
      </c>
      <c r="H190">
        <v>-5.7</v>
      </c>
      <c r="I190">
        <v>1.1</v>
      </c>
      <c r="J190">
        <v>0.027</v>
      </c>
      <c r="K190">
        <v>0.034</v>
      </c>
      <c r="L190">
        <v>-0.019</v>
      </c>
      <c r="M190">
        <v>-0.012</v>
      </c>
      <c r="N190">
        <v>0.005</v>
      </c>
      <c r="O190">
        <v>-12.128</v>
      </c>
      <c r="P190">
        <v>-10.999</v>
      </c>
      <c r="Q190">
        <v>0.123</v>
      </c>
      <c r="R190">
        <v>-81.82</v>
      </c>
      <c r="S190">
        <v>-30.821</v>
      </c>
      <c r="T190">
        <v>-0.45</v>
      </c>
      <c r="U190">
        <v>-3.596</v>
      </c>
      <c r="V190">
        <v>-10.555</v>
      </c>
    </row>
    <row r="191" spans="1:14" ht="12.75">
      <c r="A191" t="s">
        <v>187</v>
      </c>
      <c r="B191">
        <v>-10.6</v>
      </c>
      <c r="C191">
        <v>6.8</v>
      </c>
      <c r="D191">
        <v>64.4</v>
      </c>
      <c r="E191">
        <v>-2.2</v>
      </c>
      <c r="F191">
        <v>-1</v>
      </c>
      <c r="G191">
        <v>4</v>
      </c>
      <c r="H191">
        <v>-2.1</v>
      </c>
      <c r="I191">
        <v>1.1</v>
      </c>
      <c r="J191">
        <v>0.026</v>
      </c>
      <c r="K191">
        <v>0.008</v>
      </c>
      <c r="L191">
        <v>-0.013</v>
      </c>
      <c r="M191">
        <v>-0.006</v>
      </c>
      <c r="N191">
        <v>0.015</v>
      </c>
    </row>
    <row r="192" spans="1:22" ht="12.75">
      <c r="A192" t="s">
        <v>188</v>
      </c>
      <c r="B192">
        <v>7.9</v>
      </c>
      <c r="C192">
        <v>3.6</v>
      </c>
      <c r="D192">
        <v>48.5</v>
      </c>
      <c r="E192">
        <v>8</v>
      </c>
      <c r="F192">
        <v>5.2</v>
      </c>
      <c r="G192">
        <v>2.3</v>
      </c>
      <c r="H192">
        <v>-1.3</v>
      </c>
      <c r="I192">
        <v>0.3</v>
      </c>
      <c r="J192">
        <v>0.03</v>
      </c>
      <c r="K192">
        <v>0.054</v>
      </c>
      <c r="L192">
        <v>-0.03</v>
      </c>
      <c r="M192">
        <v>-0.061</v>
      </c>
      <c r="N192">
        <v>-0.035</v>
      </c>
      <c r="O192">
        <v>-4.852</v>
      </c>
      <c r="P192">
        <v>-21.706</v>
      </c>
      <c r="Q192">
        <v>-0.019</v>
      </c>
      <c r="R192">
        <v>-20.947</v>
      </c>
      <c r="S192">
        <v>-17.321</v>
      </c>
      <c r="T192">
        <v>-0.583</v>
      </c>
      <c r="U192">
        <v>-6.201</v>
      </c>
      <c r="V192">
        <v>-21.776</v>
      </c>
    </row>
    <row r="193" spans="1:22" ht="12.75">
      <c r="A193" t="s">
        <v>189</v>
      </c>
      <c r="B193">
        <v>4</v>
      </c>
      <c r="C193">
        <v>6.4</v>
      </c>
      <c r="D193">
        <v>45.2</v>
      </c>
      <c r="E193">
        <v>12.3</v>
      </c>
      <c r="F193">
        <v>4.1</v>
      </c>
      <c r="G193">
        <v>1.9</v>
      </c>
      <c r="H193">
        <v>-3.6</v>
      </c>
      <c r="I193">
        <v>1.1</v>
      </c>
      <c r="J193">
        <v>0.038</v>
      </c>
      <c r="K193">
        <v>0.053</v>
      </c>
      <c r="L193">
        <v>-0.036</v>
      </c>
      <c r="M193">
        <v>-0.051</v>
      </c>
      <c r="N193">
        <v>-0.022</v>
      </c>
      <c r="O193">
        <v>3.406</v>
      </c>
      <c r="P193">
        <v>-20.369</v>
      </c>
      <c r="Q193">
        <v>-0.472</v>
      </c>
      <c r="R193">
        <v>-23.338</v>
      </c>
      <c r="S193">
        <v>-6.949</v>
      </c>
      <c r="T193">
        <v>0.021</v>
      </c>
      <c r="U193">
        <v>-29.386</v>
      </c>
      <c r="V193">
        <v>-22.066</v>
      </c>
    </row>
    <row r="194" spans="1:14" ht="12.75">
      <c r="A194" t="s">
        <v>190</v>
      </c>
      <c r="B194">
        <v>7.2</v>
      </c>
      <c r="C194">
        <v>3.5</v>
      </c>
      <c r="D194">
        <v>43.5</v>
      </c>
      <c r="E194">
        <v>6.8</v>
      </c>
      <c r="F194">
        <v>6.5</v>
      </c>
      <c r="G194">
        <v>3.6</v>
      </c>
      <c r="H194">
        <v>0</v>
      </c>
      <c r="I194">
        <v>0.3</v>
      </c>
      <c r="J194">
        <v>0.032</v>
      </c>
      <c r="K194">
        <v>0.054</v>
      </c>
      <c r="L194">
        <v>-0.035</v>
      </c>
      <c r="M194">
        <v>-0.048</v>
      </c>
      <c r="N194">
        <v>-0.027</v>
      </c>
    </row>
    <row r="195" spans="1:22" ht="12.75">
      <c r="A195" t="s">
        <v>191</v>
      </c>
      <c r="B195">
        <v>-6.4</v>
      </c>
      <c r="C195">
        <v>-8.8</v>
      </c>
      <c r="D195">
        <v>29.1</v>
      </c>
      <c r="E195">
        <v>-11</v>
      </c>
      <c r="F195">
        <v>2.7</v>
      </c>
      <c r="G195">
        <v>2.3</v>
      </c>
      <c r="H195">
        <v>4.2</v>
      </c>
      <c r="I195">
        <v>-0.7</v>
      </c>
      <c r="J195">
        <v>0.048</v>
      </c>
      <c r="K195">
        <v>0.002</v>
      </c>
      <c r="L195">
        <v>0.011</v>
      </c>
      <c r="M195">
        <v>-0.048</v>
      </c>
      <c r="N195">
        <v>-0.04</v>
      </c>
      <c r="O195">
        <v>1.939</v>
      </c>
      <c r="P195">
        <v>1.532</v>
      </c>
      <c r="Q195">
        <v>0.057</v>
      </c>
      <c r="R195">
        <v>-23.697</v>
      </c>
      <c r="S195">
        <v>52.219</v>
      </c>
      <c r="T195">
        <v>0.555</v>
      </c>
      <c r="U195">
        <v>5.926</v>
      </c>
      <c r="V195">
        <v>1.7389999999999999</v>
      </c>
    </row>
    <row r="196" spans="1:22" ht="12.75">
      <c r="A196" t="s">
        <v>192</v>
      </c>
      <c r="B196">
        <v>-6.9</v>
      </c>
      <c r="C196">
        <v>-9.1</v>
      </c>
      <c r="D196" s="182">
        <v>118.5</v>
      </c>
      <c r="E196">
        <v>-6.1</v>
      </c>
      <c r="F196">
        <v>3.4</v>
      </c>
      <c r="G196">
        <v>2.7</v>
      </c>
      <c r="H196">
        <v>3.4</v>
      </c>
      <c r="I196">
        <v>-0.6</v>
      </c>
      <c r="J196">
        <v>0.036</v>
      </c>
      <c r="K196">
        <v>0.025</v>
      </c>
      <c r="L196">
        <v>0.012</v>
      </c>
      <c r="M196">
        <v>-0.049</v>
      </c>
      <c r="N196">
        <v>-0.055</v>
      </c>
      <c r="O196">
        <v>4.289</v>
      </c>
      <c r="P196">
        <v>-10.447</v>
      </c>
      <c r="Q196">
        <v>0.402</v>
      </c>
      <c r="R196">
        <v>-22.94</v>
      </c>
      <c r="S196">
        <v>19.772</v>
      </c>
      <c r="T196">
        <v>0.441</v>
      </c>
      <c r="U196">
        <v>32.18</v>
      </c>
      <c r="V196">
        <v>-8.991</v>
      </c>
    </row>
    <row r="197" spans="1:14" ht="12.75">
      <c r="A197" t="s">
        <v>193</v>
      </c>
      <c r="B197">
        <v>-6.9</v>
      </c>
      <c r="C197">
        <v>-3.9</v>
      </c>
      <c r="D197">
        <v>26.8</v>
      </c>
      <c r="E197">
        <v>-9.5</v>
      </c>
      <c r="F197">
        <v>3.3</v>
      </c>
      <c r="G197">
        <v>1.9</v>
      </c>
      <c r="H197">
        <v>5.3</v>
      </c>
      <c r="I197">
        <v>0.1</v>
      </c>
      <c r="J197">
        <v>0.042</v>
      </c>
      <c r="K197">
        <v>0.021</v>
      </c>
      <c r="L197">
        <v>0.01</v>
      </c>
      <c r="M197">
        <v>-0.06</v>
      </c>
      <c r="N197">
        <v>-0.041</v>
      </c>
    </row>
    <row r="198" spans="1:22" ht="12.75">
      <c r="A198" t="s">
        <v>194</v>
      </c>
      <c r="B198">
        <v>3.8</v>
      </c>
      <c r="C198">
        <v>6.7</v>
      </c>
      <c r="D198">
        <v>26.8</v>
      </c>
      <c r="E198">
        <v>-4.8</v>
      </c>
      <c r="F198">
        <v>1.8</v>
      </c>
      <c r="G198">
        <v>-1.1</v>
      </c>
      <c r="H198">
        <v>-4.3</v>
      </c>
      <c r="I198">
        <v>-2.1</v>
      </c>
      <c r="J198">
        <v>-0.022</v>
      </c>
      <c r="K198">
        <v>0.089</v>
      </c>
      <c r="L198">
        <v>0.039</v>
      </c>
      <c r="M198">
        <v>0.021</v>
      </c>
      <c r="N198">
        <v>-0.028</v>
      </c>
      <c r="O198">
        <v>-2.006</v>
      </c>
      <c r="P198">
        <v>-26.134</v>
      </c>
      <c r="Q198">
        <v>-0.149</v>
      </c>
      <c r="R198">
        <v>26.374</v>
      </c>
      <c r="S198">
        <v>-25.083</v>
      </c>
      <c r="T198">
        <v>0.701</v>
      </c>
      <c r="U198">
        <v>-12.333</v>
      </c>
      <c r="V198">
        <v>-26.67</v>
      </c>
    </row>
    <row r="199" spans="1:22" ht="12.75">
      <c r="A199" t="s">
        <v>195</v>
      </c>
      <c r="B199">
        <v>3.6</v>
      </c>
      <c r="C199">
        <v>7</v>
      </c>
      <c r="D199">
        <v>38.5</v>
      </c>
      <c r="E199">
        <v>-0.4</v>
      </c>
      <c r="F199">
        <v>3.2</v>
      </c>
      <c r="G199">
        <v>-0.5</v>
      </c>
      <c r="H199">
        <v>-4.2</v>
      </c>
      <c r="I199">
        <v>-2.2</v>
      </c>
      <c r="J199">
        <v>-0.02</v>
      </c>
      <c r="K199">
        <v>0.092</v>
      </c>
      <c r="L199">
        <v>0.031</v>
      </c>
      <c r="M199">
        <v>0.019</v>
      </c>
      <c r="N199">
        <v>-0.017</v>
      </c>
      <c r="O199">
        <v>1.712</v>
      </c>
      <c r="P199">
        <v>-2.5629999999999997</v>
      </c>
      <c r="Q199">
        <v>-0.206</v>
      </c>
      <c r="R199">
        <v>19.333</v>
      </c>
      <c r="S199">
        <v>3.743</v>
      </c>
      <c r="T199">
        <v>0.806</v>
      </c>
      <c r="U199">
        <v>-12.57</v>
      </c>
      <c r="V199">
        <v>-3.304</v>
      </c>
    </row>
    <row r="200" spans="1:14" ht="12.75">
      <c r="A200" t="s">
        <v>196</v>
      </c>
      <c r="B200">
        <v>2.5</v>
      </c>
      <c r="C200">
        <v>10</v>
      </c>
      <c r="D200">
        <v>36.5</v>
      </c>
      <c r="E200">
        <v>6.3</v>
      </c>
      <c r="F200">
        <v>3.9</v>
      </c>
      <c r="G200">
        <v>-0.5</v>
      </c>
      <c r="H200">
        <v>-1.8</v>
      </c>
      <c r="I200">
        <v>-1.6</v>
      </c>
      <c r="J200">
        <v>-0.011</v>
      </c>
      <c r="K200">
        <v>0.075</v>
      </c>
      <c r="L200">
        <v>0.014</v>
      </c>
      <c r="M200">
        <v>0.022</v>
      </c>
      <c r="N200">
        <v>0.001</v>
      </c>
    </row>
    <row r="201" spans="1:22" ht="12.75">
      <c r="A201" t="s">
        <v>197</v>
      </c>
      <c r="B201">
        <v>6.7</v>
      </c>
      <c r="C201">
        <v>0.3</v>
      </c>
      <c r="D201">
        <v>22.3</v>
      </c>
      <c r="E201">
        <v>1.3</v>
      </c>
      <c r="F201">
        <v>-1</v>
      </c>
      <c r="G201">
        <v>-2.7</v>
      </c>
      <c r="H201">
        <v>1</v>
      </c>
      <c r="I201">
        <v>0.6</v>
      </c>
      <c r="J201">
        <v>0.024</v>
      </c>
      <c r="K201">
        <v>0.012</v>
      </c>
      <c r="L201">
        <v>-0.026</v>
      </c>
      <c r="M201">
        <v>-0.058</v>
      </c>
      <c r="N201">
        <v>0.003</v>
      </c>
      <c r="O201">
        <v>26.405</v>
      </c>
      <c r="P201">
        <v>22.889</v>
      </c>
      <c r="Q201">
        <v>-1.108</v>
      </c>
      <c r="R201">
        <v>60.24</v>
      </c>
      <c r="S201">
        <v>-1.358</v>
      </c>
      <c r="T201">
        <v>0.474</v>
      </c>
      <c r="U201">
        <v>-50.552</v>
      </c>
      <c r="V201">
        <v>18.93</v>
      </c>
    </row>
    <row r="202" spans="1:22" ht="12.75">
      <c r="A202" t="s">
        <v>198</v>
      </c>
      <c r="B202">
        <v>7.3</v>
      </c>
      <c r="C202">
        <v>2.1</v>
      </c>
      <c r="D202">
        <v>24.6</v>
      </c>
      <c r="E202">
        <v>6</v>
      </c>
      <c r="F202">
        <v>-0.3</v>
      </c>
      <c r="G202">
        <v>-2.3</v>
      </c>
      <c r="H202">
        <v>1.4</v>
      </c>
      <c r="I202">
        <v>0.6</v>
      </c>
      <c r="J202">
        <v>0.031</v>
      </c>
      <c r="K202">
        <v>0.011</v>
      </c>
      <c r="L202">
        <v>-0.036</v>
      </c>
      <c r="M202">
        <v>-0.064</v>
      </c>
      <c r="N202">
        <v>-0.011</v>
      </c>
      <c r="O202">
        <v>19.265</v>
      </c>
      <c r="P202">
        <v>-0.763</v>
      </c>
      <c r="Q202">
        <v>-1.24</v>
      </c>
      <c r="R202">
        <v>54.909</v>
      </c>
      <c r="S202">
        <v>-22.917</v>
      </c>
      <c r="T202">
        <v>0.456</v>
      </c>
      <c r="U202">
        <v>-66.855</v>
      </c>
      <c r="V202">
        <v>-5.188</v>
      </c>
    </row>
    <row r="203" spans="1:14" ht="12.75">
      <c r="A203" t="s">
        <v>199</v>
      </c>
      <c r="B203">
        <v>6.7</v>
      </c>
      <c r="C203">
        <v>-0.6</v>
      </c>
      <c r="D203">
        <v>59.3</v>
      </c>
      <c r="E203">
        <v>11.7</v>
      </c>
      <c r="F203">
        <v>-0.8</v>
      </c>
      <c r="G203">
        <v>-1.6</v>
      </c>
      <c r="H203">
        <v>2.4</v>
      </c>
      <c r="I203">
        <v>0.9</v>
      </c>
      <c r="J203">
        <v>0.041</v>
      </c>
      <c r="K203">
        <v>-0.009</v>
      </c>
      <c r="L203">
        <v>-0.043</v>
      </c>
      <c r="M203">
        <v>-0.049</v>
      </c>
      <c r="N203">
        <v>0.001</v>
      </c>
    </row>
    <row r="204" spans="1:22" ht="12.75">
      <c r="A204" t="s">
        <v>200</v>
      </c>
      <c r="B204">
        <v>-13.9</v>
      </c>
      <c r="C204">
        <v>-4</v>
      </c>
      <c r="D204">
        <v>21.1</v>
      </c>
      <c r="E204">
        <v>-15.5</v>
      </c>
      <c r="F204">
        <v>-1</v>
      </c>
      <c r="G204">
        <v>0.7</v>
      </c>
      <c r="H204">
        <v>-7.5</v>
      </c>
      <c r="I204">
        <v>1.2</v>
      </c>
      <c r="J204">
        <v>0.039</v>
      </c>
      <c r="K204">
        <v>0.048</v>
      </c>
      <c r="L204">
        <v>0</v>
      </c>
      <c r="M204">
        <v>-0.065</v>
      </c>
      <c r="N204">
        <v>-0.015</v>
      </c>
      <c r="O204">
        <v>7.844</v>
      </c>
      <c r="P204">
        <v>-10.604</v>
      </c>
      <c r="Q204">
        <v>0.067</v>
      </c>
      <c r="R204">
        <v>-14.5</v>
      </c>
      <c r="S204">
        <v>-1.3639999999999999</v>
      </c>
      <c r="T204">
        <v>1.123</v>
      </c>
      <c r="U204">
        <v>12.524000000000001</v>
      </c>
      <c r="V204">
        <v>-10.36</v>
      </c>
    </row>
    <row r="205" spans="1:22" ht="12.75">
      <c r="A205" t="s">
        <v>201</v>
      </c>
      <c r="B205">
        <v>-6</v>
      </c>
      <c r="C205">
        <v>10.9</v>
      </c>
      <c r="D205">
        <v>24.2</v>
      </c>
      <c r="E205">
        <v>-4.8</v>
      </c>
      <c r="F205">
        <v>-1.1</v>
      </c>
      <c r="G205" s="182">
        <v>14.4</v>
      </c>
      <c r="H205" s="182">
        <v>-11.1</v>
      </c>
      <c r="I205" s="182">
        <v>8.7</v>
      </c>
      <c r="J205" s="182">
        <v>0.186</v>
      </c>
      <c r="K205">
        <v>0.04</v>
      </c>
      <c r="L205">
        <v>-0.005</v>
      </c>
      <c r="M205" s="182">
        <v>0.246</v>
      </c>
      <c r="N205">
        <v>0.044</v>
      </c>
      <c r="O205">
        <v>11.183</v>
      </c>
      <c r="P205">
        <v>51.21</v>
      </c>
      <c r="Q205">
        <v>0.124</v>
      </c>
      <c r="R205">
        <v>-24.803</v>
      </c>
      <c r="S205">
        <v>56.728</v>
      </c>
      <c r="T205">
        <v>1.339</v>
      </c>
      <c r="U205">
        <v>19.769</v>
      </c>
      <c r="V205">
        <v>51.657</v>
      </c>
    </row>
    <row r="206" spans="1:22" ht="12.75">
      <c r="A206" t="s">
        <v>202</v>
      </c>
      <c r="B206">
        <v>-13.8</v>
      </c>
      <c r="C206">
        <v>-2.2</v>
      </c>
      <c r="D206">
        <v>24</v>
      </c>
      <c r="E206">
        <v>-14.7</v>
      </c>
      <c r="F206">
        <v>-0.8</v>
      </c>
      <c r="G206">
        <v>0</v>
      </c>
      <c r="H206">
        <v>-7.5</v>
      </c>
      <c r="I206">
        <v>3.6</v>
      </c>
      <c r="J206">
        <v>0.044</v>
      </c>
      <c r="K206">
        <v>0.031</v>
      </c>
      <c r="L206">
        <v>-0.006</v>
      </c>
      <c r="M206">
        <v>-0.065</v>
      </c>
      <c r="N206">
        <v>0.009</v>
      </c>
      <c r="O206">
        <v>10.762</v>
      </c>
      <c r="P206">
        <v>57.604</v>
      </c>
      <c r="Q206">
        <v>0.14</v>
      </c>
      <c r="R206">
        <v>-16.258</v>
      </c>
      <c r="S206" s="182">
        <v>178.585</v>
      </c>
      <c r="T206">
        <v>1.172</v>
      </c>
      <c r="U206">
        <v>20.476</v>
      </c>
      <c r="V206">
        <v>58.11</v>
      </c>
    </row>
    <row r="207" spans="1:22" ht="12.75">
      <c r="A207" t="s">
        <v>203</v>
      </c>
      <c r="B207">
        <v>-13.6</v>
      </c>
      <c r="C207">
        <v>-2</v>
      </c>
      <c r="D207">
        <v>24.2</v>
      </c>
      <c r="E207">
        <v>-14.6</v>
      </c>
      <c r="F207">
        <v>-0.8</v>
      </c>
      <c r="G207">
        <v>-0.4</v>
      </c>
      <c r="H207">
        <v>-7.3</v>
      </c>
      <c r="I207">
        <v>3.8</v>
      </c>
      <c r="J207">
        <v>0.043</v>
      </c>
      <c r="K207">
        <v>0.031</v>
      </c>
      <c r="L207">
        <v>-0.006</v>
      </c>
      <c r="M207">
        <v>-0.075</v>
      </c>
      <c r="N207">
        <v>0.007</v>
      </c>
      <c r="O207">
        <v>10.762</v>
      </c>
      <c r="P207">
        <v>57.604</v>
      </c>
      <c r="Q207">
        <v>0.139</v>
      </c>
      <c r="R207">
        <v>-21.822</v>
      </c>
      <c r="S207" s="182">
        <v>179.027</v>
      </c>
      <c r="T207">
        <v>1.133</v>
      </c>
      <c r="U207">
        <v>20.4</v>
      </c>
      <c r="V207">
        <v>58.106</v>
      </c>
    </row>
    <row r="208" spans="1:14" ht="12.75">
      <c r="A208" t="s">
        <v>204</v>
      </c>
      <c r="B208">
        <v>-12.8</v>
      </c>
      <c r="C208">
        <v>-3.9</v>
      </c>
      <c r="D208">
        <v>21.6</v>
      </c>
      <c r="E208">
        <v>-14.6</v>
      </c>
      <c r="F208">
        <v>-0.7</v>
      </c>
      <c r="G208">
        <v>1.1</v>
      </c>
      <c r="H208">
        <v>-5.9</v>
      </c>
      <c r="I208">
        <v>2.3</v>
      </c>
      <c r="J208">
        <v>0.039</v>
      </c>
      <c r="K208">
        <v>0.048</v>
      </c>
      <c r="L208">
        <v>-0.005</v>
      </c>
      <c r="M208">
        <v>-0.067</v>
      </c>
      <c r="N208">
        <v>-0.025</v>
      </c>
    </row>
    <row r="209" spans="1:22" ht="12.75">
      <c r="A209" t="s">
        <v>205</v>
      </c>
      <c r="B209">
        <v>-0.9</v>
      </c>
      <c r="C209">
        <v>5.1</v>
      </c>
      <c r="D209">
        <v>36.8</v>
      </c>
      <c r="E209">
        <v>3.5</v>
      </c>
      <c r="F209">
        <v>-0.3</v>
      </c>
      <c r="G209">
        <v>-0.8</v>
      </c>
      <c r="H209">
        <v>-4</v>
      </c>
      <c r="I209">
        <v>-1.6</v>
      </c>
      <c r="J209">
        <v>-0.051</v>
      </c>
      <c r="K209">
        <v>0.066</v>
      </c>
      <c r="L209">
        <v>0.043</v>
      </c>
      <c r="M209">
        <v>0.025</v>
      </c>
      <c r="N209">
        <v>0.008</v>
      </c>
      <c r="O209">
        <v>5.091</v>
      </c>
      <c r="P209">
        <v>-10.388</v>
      </c>
      <c r="Q209">
        <v>-0.092</v>
      </c>
      <c r="R209">
        <v>-16.616</v>
      </c>
      <c r="S209">
        <v>1.929</v>
      </c>
      <c r="T209">
        <v>0.232</v>
      </c>
      <c r="U209">
        <v>-1.28</v>
      </c>
      <c r="V209">
        <v>-10.719</v>
      </c>
    </row>
    <row r="210" spans="1:22" ht="12.75">
      <c r="A210" t="s">
        <v>206</v>
      </c>
      <c r="B210">
        <v>2</v>
      </c>
      <c r="C210">
        <v>3.8</v>
      </c>
      <c r="D210">
        <v>41</v>
      </c>
      <c r="E210">
        <v>-1.4</v>
      </c>
      <c r="F210">
        <v>-0.3</v>
      </c>
      <c r="G210">
        <v>-1.1</v>
      </c>
      <c r="H210">
        <v>-3.5</v>
      </c>
      <c r="I210">
        <v>-2.8</v>
      </c>
      <c r="J210">
        <v>-0.056</v>
      </c>
      <c r="K210">
        <v>0.076</v>
      </c>
      <c r="L210">
        <v>0.055</v>
      </c>
      <c r="M210">
        <v>0.022</v>
      </c>
      <c r="N210">
        <v>-0.005</v>
      </c>
      <c r="O210">
        <v>6.5</v>
      </c>
      <c r="P210">
        <v>-9.993</v>
      </c>
      <c r="Q210">
        <v>-0.103</v>
      </c>
      <c r="R210">
        <v>-18.682</v>
      </c>
      <c r="S210">
        <v>5.22</v>
      </c>
      <c r="T210">
        <v>0.175</v>
      </c>
      <c r="U210">
        <v>-0.632</v>
      </c>
      <c r="V210">
        <v>-10.364</v>
      </c>
    </row>
    <row r="211" spans="1:14" ht="12.75">
      <c r="A211" t="s">
        <v>207</v>
      </c>
      <c r="B211">
        <v>1.7</v>
      </c>
      <c r="C211">
        <v>6.6</v>
      </c>
      <c r="D211">
        <v>40.1</v>
      </c>
      <c r="E211">
        <v>1.1</v>
      </c>
      <c r="F211">
        <v>0</v>
      </c>
      <c r="G211">
        <v>-0.7</v>
      </c>
      <c r="H211">
        <v>-1.1</v>
      </c>
      <c r="I211">
        <v>-2.9</v>
      </c>
      <c r="J211">
        <v>-0.047</v>
      </c>
      <c r="K211">
        <v>0.054</v>
      </c>
      <c r="L211">
        <v>0.041</v>
      </c>
      <c r="M211">
        <v>0.03</v>
      </c>
      <c r="N211">
        <v>0.001</v>
      </c>
    </row>
    <row r="212" spans="1:14" ht="12.75">
      <c r="A212" t="s">
        <v>208</v>
      </c>
      <c r="B212">
        <v>17.3</v>
      </c>
      <c r="C212">
        <v>-9.2</v>
      </c>
      <c r="D212">
        <v>66.5</v>
      </c>
      <c r="E212">
        <v>-1.7</v>
      </c>
      <c r="F212">
        <v>0.2</v>
      </c>
      <c r="G212">
        <v>-2.4</v>
      </c>
      <c r="H212">
        <v>-2.3</v>
      </c>
      <c r="I212">
        <v>2.4</v>
      </c>
      <c r="J212">
        <v>-0.033</v>
      </c>
      <c r="K212">
        <v>-0.067</v>
      </c>
      <c r="L212">
        <v>0.031</v>
      </c>
      <c r="M212">
        <v>-0.005</v>
      </c>
      <c r="N212">
        <v>-0.026</v>
      </c>
    </row>
    <row r="213" spans="1:14" ht="12.75">
      <c r="A213" t="s">
        <v>209</v>
      </c>
      <c r="B213">
        <v>14</v>
      </c>
      <c r="C213">
        <v>-5.7</v>
      </c>
      <c r="D213">
        <v>40.7</v>
      </c>
      <c r="E213">
        <v>-26.9</v>
      </c>
      <c r="F213">
        <v>0</v>
      </c>
      <c r="G213">
        <v>-3</v>
      </c>
      <c r="H213">
        <v>-4.4</v>
      </c>
      <c r="I213">
        <v>3.6</v>
      </c>
      <c r="J213">
        <v>-0.046</v>
      </c>
      <c r="K213">
        <v>-0.059</v>
      </c>
      <c r="L213">
        <v>0.055</v>
      </c>
      <c r="M213">
        <v>-0.017</v>
      </c>
      <c r="N213">
        <v>-0.049</v>
      </c>
    </row>
    <row r="214" spans="1:14" ht="12.75">
      <c r="A214" t="s">
        <v>210</v>
      </c>
      <c r="B214">
        <v>19.3</v>
      </c>
      <c r="C214">
        <v>-20.2</v>
      </c>
      <c r="D214">
        <v>44.3</v>
      </c>
      <c r="E214" s="182">
        <v>-41.3</v>
      </c>
      <c r="F214">
        <v>1.1</v>
      </c>
      <c r="G214">
        <v>-1.5</v>
      </c>
      <c r="H214">
        <v>0</v>
      </c>
      <c r="I214" s="182">
        <v>-7.1</v>
      </c>
      <c r="J214">
        <v>-0.072</v>
      </c>
      <c r="K214">
        <v>-0.053</v>
      </c>
      <c r="L214">
        <v>0.042</v>
      </c>
      <c r="M214">
        <v>-0.001</v>
      </c>
      <c r="N214">
        <v>-0.041</v>
      </c>
    </row>
    <row r="215" spans="1:22" ht="12.75">
      <c r="A215" t="s">
        <v>211</v>
      </c>
      <c r="B215">
        <v>0.4</v>
      </c>
      <c r="C215">
        <v>5.6</v>
      </c>
      <c r="D215">
        <v>0.8</v>
      </c>
      <c r="E215">
        <v>-4.7</v>
      </c>
      <c r="F215">
        <v>0.5</v>
      </c>
      <c r="G215">
        <v>-0.2</v>
      </c>
      <c r="H215">
        <v>-5.1</v>
      </c>
      <c r="I215">
        <v>1.9</v>
      </c>
      <c r="J215">
        <v>0.011</v>
      </c>
      <c r="K215">
        <v>0.041</v>
      </c>
      <c r="L215">
        <v>-0.02</v>
      </c>
      <c r="M215">
        <v>-0.027</v>
      </c>
      <c r="N215">
        <v>-0.001</v>
      </c>
      <c r="O215">
        <v>1.5070000000000001</v>
      </c>
      <c r="P215">
        <v>-23.218</v>
      </c>
      <c r="Q215">
        <v>-0.394</v>
      </c>
      <c r="R215">
        <v>-2.198</v>
      </c>
      <c r="S215">
        <v>7.503</v>
      </c>
      <c r="T215">
        <v>-0.199</v>
      </c>
      <c r="U215">
        <v>-25.858</v>
      </c>
      <c r="V215">
        <v>-24.636</v>
      </c>
    </row>
    <row r="216" spans="1:22" ht="12.75">
      <c r="A216" t="s">
        <v>212</v>
      </c>
      <c r="B216">
        <v>-1.9</v>
      </c>
      <c r="C216">
        <v>7.3</v>
      </c>
      <c r="D216">
        <v>40.9</v>
      </c>
      <c r="E216">
        <v>-1.8</v>
      </c>
      <c r="F216">
        <v>1.2</v>
      </c>
      <c r="G216">
        <v>0</v>
      </c>
      <c r="H216">
        <v>-6.1</v>
      </c>
      <c r="I216">
        <v>0.9</v>
      </c>
      <c r="J216">
        <v>0.037</v>
      </c>
      <c r="K216">
        <v>-0.004</v>
      </c>
      <c r="L216">
        <v>-0.022</v>
      </c>
      <c r="M216">
        <v>-0.031</v>
      </c>
      <c r="N216">
        <v>0.006</v>
      </c>
      <c r="O216">
        <v>4.373</v>
      </c>
      <c r="P216">
        <v>-2.419</v>
      </c>
      <c r="Q216">
        <v>-0.296</v>
      </c>
      <c r="R216">
        <v>2.312</v>
      </c>
      <c r="S216">
        <v>22.941</v>
      </c>
      <c r="T216">
        <v>-0.298</v>
      </c>
      <c r="U216">
        <v>-16.157</v>
      </c>
      <c r="V216">
        <v>-3.484</v>
      </c>
    </row>
    <row r="217" spans="1:14" ht="12.75">
      <c r="A217" t="s">
        <v>213</v>
      </c>
      <c r="B217">
        <v>1.6</v>
      </c>
      <c r="C217">
        <v>5.7</v>
      </c>
      <c r="D217">
        <v>-15.6</v>
      </c>
      <c r="E217">
        <v>0.8</v>
      </c>
      <c r="F217">
        <v>2.2</v>
      </c>
      <c r="G217">
        <v>0.9</v>
      </c>
      <c r="H217">
        <v>-3</v>
      </c>
      <c r="I217">
        <v>-0.3</v>
      </c>
      <c r="J217">
        <v>0.032</v>
      </c>
      <c r="K217">
        <v>0.006</v>
      </c>
      <c r="L217">
        <v>-0.013</v>
      </c>
      <c r="M217">
        <v>-0.021</v>
      </c>
      <c r="N217">
        <v>-0.007</v>
      </c>
    </row>
    <row r="218" spans="1:22" ht="12.75">
      <c r="A218" t="s">
        <v>214</v>
      </c>
      <c r="B218">
        <v>3.4</v>
      </c>
      <c r="C218">
        <v>10.8</v>
      </c>
      <c r="D218">
        <v>25.6</v>
      </c>
      <c r="E218">
        <v>9.5</v>
      </c>
      <c r="F218">
        <v>0.5</v>
      </c>
      <c r="G218">
        <v>0.4</v>
      </c>
      <c r="H218">
        <v>0.7</v>
      </c>
      <c r="I218">
        <v>-0.1</v>
      </c>
      <c r="J218">
        <v>-0.028</v>
      </c>
      <c r="K218">
        <v>-0.01</v>
      </c>
      <c r="L218">
        <v>-0.011</v>
      </c>
      <c r="M218">
        <v>-0.01</v>
      </c>
      <c r="N218">
        <v>-0.007</v>
      </c>
      <c r="O218">
        <v>10.549</v>
      </c>
      <c r="P218">
        <v>-2.761</v>
      </c>
      <c r="Q218">
        <v>-0.175</v>
      </c>
      <c r="R218">
        <v>37.463</v>
      </c>
      <c r="S218">
        <v>13.199</v>
      </c>
      <c r="T218">
        <v>1.167</v>
      </c>
      <c r="U218">
        <v>-1.581</v>
      </c>
      <c r="V218">
        <v>-3.391</v>
      </c>
    </row>
    <row r="219" spans="1:22" ht="12.75">
      <c r="A219" t="s">
        <v>215</v>
      </c>
      <c r="B219">
        <v>4.7</v>
      </c>
      <c r="C219">
        <v>9.4</v>
      </c>
      <c r="D219">
        <v>39.3</v>
      </c>
      <c r="E219">
        <v>6.7</v>
      </c>
      <c r="F219">
        <v>-0.7</v>
      </c>
      <c r="G219">
        <v>0.2</v>
      </c>
      <c r="H219">
        <v>0.9</v>
      </c>
      <c r="I219">
        <v>0</v>
      </c>
      <c r="J219">
        <v>-0.027</v>
      </c>
      <c r="K219">
        <v>-0.018</v>
      </c>
      <c r="L219">
        <v>-0.022</v>
      </c>
      <c r="M219">
        <v>-0.011</v>
      </c>
      <c r="N219">
        <v>-0.016</v>
      </c>
      <c r="O219">
        <v>12.784</v>
      </c>
      <c r="P219">
        <v>-17.606</v>
      </c>
      <c r="Q219">
        <v>-0.265</v>
      </c>
      <c r="R219">
        <v>34.477</v>
      </c>
      <c r="S219">
        <v>0.543</v>
      </c>
      <c r="T219">
        <v>1.195</v>
      </c>
      <c r="U219">
        <v>-5.648</v>
      </c>
      <c r="V219">
        <v>-18.562</v>
      </c>
    </row>
    <row r="220" spans="1:14" ht="12.75">
      <c r="A220" t="s">
        <v>216</v>
      </c>
      <c r="B220">
        <v>5.1</v>
      </c>
      <c r="C220">
        <v>12.1</v>
      </c>
      <c r="D220">
        <v>19.7</v>
      </c>
      <c r="E220">
        <v>10.9</v>
      </c>
      <c r="F220">
        <v>0.3</v>
      </c>
      <c r="G220">
        <v>1.1</v>
      </c>
      <c r="H220">
        <v>2.9</v>
      </c>
      <c r="I220">
        <v>0.1</v>
      </c>
      <c r="J220">
        <v>-0.026</v>
      </c>
      <c r="K220">
        <v>-0.025</v>
      </c>
      <c r="L220">
        <v>-0.03</v>
      </c>
      <c r="M220">
        <v>-0.003</v>
      </c>
      <c r="N220">
        <v>-0.013</v>
      </c>
    </row>
    <row r="221" spans="1:22" ht="12.75">
      <c r="A221" t="s">
        <v>217</v>
      </c>
      <c r="B221">
        <v>18.5</v>
      </c>
      <c r="C221">
        <v>-9.7</v>
      </c>
      <c r="D221">
        <v>45</v>
      </c>
      <c r="E221">
        <v>1.5</v>
      </c>
      <c r="F221">
        <v>1.2</v>
      </c>
      <c r="G221">
        <v>2.9</v>
      </c>
      <c r="H221">
        <v>-4.7</v>
      </c>
      <c r="I221">
        <v>4.6</v>
      </c>
      <c r="J221">
        <v>-0.04</v>
      </c>
      <c r="K221">
        <v>-0.037</v>
      </c>
      <c r="L221">
        <v>-0.05</v>
      </c>
      <c r="M221">
        <v>-0.026</v>
      </c>
      <c r="N221">
        <v>-0.047</v>
      </c>
      <c r="O221">
        <v>2.077</v>
      </c>
      <c r="P221">
        <v>-14.315</v>
      </c>
      <c r="Q221">
        <v>-0.106</v>
      </c>
      <c r="R221">
        <v>-9.803</v>
      </c>
      <c r="S221">
        <v>12.448</v>
      </c>
      <c r="T221">
        <v>0.484</v>
      </c>
      <c r="U221">
        <v>-5.311</v>
      </c>
      <c r="V221">
        <v>-14.699</v>
      </c>
    </row>
    <row r="222" spans="1:22" ht="12.75">
      <c r="A222" t="s">
        <v>218</v>
      </c>
      <c r="B222">
        <v>19.6</v>
      </c>
      <c r="C222">
        <v>-13.1</v>
      </c>
      <c r="D222">
        <v>45</v>
      </c>
      <c r="E222">
        <v>-0.8</v>
      </c>
      <c r="F222">
        <v>0.9</v>
      </c>
      <c r="G222">
        <v>2.9</v>
      </c>
      <c r="H222">
        <v>-4.8</v>
      </c>
      <c r="I222">
        <v>4.8</v>
      </c>
      <c r="J222">
        <v>-0.046</v>
      </c>
      <c r="K222">
        <v>-0.026</v>
      </c>
      <c r="L222">
        <v>-0.037</v>
      </c>
      <c r="M222">
        <v>-0.019</v>
      </c>
      <c r="N222">
        <v>-0.05</v>
      </c>
      <c r="O222">
        <v>4.711</v>
      </c>
      <c r="P222">
        <v>-19.581</v>
      </c>
      <c r="Q222">
        <v>-0.157</v>
      </c>
      <c r="R222">
        <v>-4.829</v>
      </c>
      <c r="S222">
        <v>16.005</v>
      </c>
      <c r="T222">
        <v>0.46</v>
      </c>
      <c r="U222">
        <v>-6.191</v>
      </c>
      <c r="V222">
        <v>-20.147</v>
      </c>
    </row>
    <row r="223" spans="1:14" ht="12.75">
      <c r="A223" t="s">
        <v>219</v>
      </c>
      <c r="B223">
        <v>20.1</v>
      </c>
      <c r="C223">
        <v>-8.2</v>
      </c>
      <c r="D223">
        <v>68.9</v>
      </c>
      <c r="E223">
        <v>1.4</v>
      </c>
      <c r="F223">
        <v>1.7</v>
      </c>
      <c r="G223">
        <v>3.8</v>
      </c>
      <c r="H223">
        <v>-3.2</v>
      </c>
      <c r="I223" s="182">
        <v>5.5</v>
      </c>
      <c r="J223">
        <v>-0.029</v>
      </c>
      <c r="K223">
        <v>-0.042</v>
      </c>
      <c r="L223">
        <v>-0.058</v>
      </c>
      <c r="M223">
        <v>-0.016</v>
      </c>
      <c r="N223">
        <v>-0.026</v>
      </c>
    </row>
    <row r="224" spans="1:22" ht="12.75">
      <c r="A224" t="s">
        <v>220</v>
      </c>
      <c r="B224">
        <v>9.4</v>
      </c>
      <c r="C224">
        <v>6.1</v>
      </c>
      <c r="D224">
        <v>52.4</v>
      </c>
      <c r="E224">
        <v>13.9</v>
      </c>
      <c r="F224">
        <v>0.3</v>
      </c>
      <c r="G224">
        <v>-5.3</v>
      </c>
      <c r="H224">
        <v>-1.5</v>
      </c>
      <c r="I224">
        <v>0.9</v>
      </c>
      <c r="J224">
        <v>0.083</v>
      </c>
      <c r="K224">
        <v>-0.037</v>
      </c>
      <c r="L224">
        <v>-0.015</v>
      </c>
      <c r="M224">
        <v>0.113</v>
      </c>
      <c r="N224">
        <v>-0.065</v>
      </c>
      <c r="O224">
        <v>15.212</v>
      </c>
      <c r="P224">
        <v>0.437</v>
      </c>
      <c r="Q224">
        <v>0.412</v>
      </c>
      <c r="R224">
        <v>-34.837</v>
      </c>
      <c r="S224">
        <v>-0.975</v>
      </c>
      <c r="T224">
        <v>-0.09</v>
      </c>
      <c r="U224">
        <v>43.812</v>
      </c>
      <c r="V224">
        <v>1.93</v>
      </c>
    </row>
    <row r="225" spans="1:22" ht="12.75">
      <c r="A225" t="s">
        <v>221</v>
      </c>
      <c r="B225">
        <v>9.3</v>
      </c>
      <c r="C225">
        <v>5.3</v>
      </c>
      <c r="D225">
        <v>53.2</v>
      </c>
      <c r="E225">
        <v>19.3</v>
      </c>
      <c r="F225">
        <v>0.1</v>
      </c>
      <c r="G225">
        <v>-5.6</v>
      </c>
      <c r="H225">
        <v>-1.2</v>
      </c>
      <c r="I225">
        <v>0.1</v>
      </c>
      <c r="J225">
        <v>0.086</v>
      </c>
      <c r="K225">
        <v>-0.034</v>
      </c>
      <c r="L225">
        <v>-0.027</v>
      </c>
      <c r="M225">
        <v>0.117</v>
      </c>
      <c r="N225">
        <v>-0.07</v>
      </c>
      <c r="O225">
        <v>14.053</v>
      </c>
      <c r="P225">
        <v>-22.485</v>
      </c>
      <c r="Q225">
        <v>0.272</v>
      </c>
      <c r="R225">
        <v>-35.192</v>
      </c>
      <c r="S225">
        <v>-12.441</v>
      </c>
      <c r="T225">
        <v>-0.055</v>
      </c>
      <c r="U225">
        <v>32.966</v>
      </c>
      <c r="V225">
        <v>-21.499</v>
      </c>
    </row>
    <row r="226" spans="1:14" ht="12.75">
      <c r="A226" t="s">
        <v>222</v>
      </c>
      <c r="B226">
        <v>9.4</v>
      </c>
      <c r="C226">
        <v>2.3</v>
      </c>
      <c r="D226">
        <v>52.5</v>
      </c>
      <c r="E226">
        <v>19.6</v>
      </c>
      <c r="F226">
        <v>-0.3</v>
      </c>
      <c r="G226">
        <v>-4.9</v>
      </c>
      <c r="H226">
        <v>-0.2</v>
      </c>
      <c r="I226">
        <v>0.8</v>
      </c>
      <c r="J226">
        <v>0.096</v>
      </c>
      <c r="K226">
        <v>-0.052</v>
      </c>
      <c r="L226">
        <v>-0.025</v>
      </c>
      <c r="M226">
        <v>0.122</v>
      </c>
      <c r="N226">
        <v>-0.06</v>
      </c>
    </row>
    <row r="227" spans="1:22" ht="12.75">
      <c r="A227" t="s">
        <v>223</v>
      </c>
      <c r="B227">
        <v>-2.9</v>
      </c>
      <c r="C227">
        <v>7</v>
      </c>
      <c r="D227">
        <v>60.1</v>
      </c>
      <c r="E227">
        <v>6.8</v>
      </c>
      <c r="F227">
        <v>1.9</v>
      </c>
      <c r="G227">
        <v>2.4</v>
      </c>
      <c r="H227">
        <v>-3.6</v>
      </c>
      <c r="I227">
        <v>0.6</v>
      </c>
      <c r="J227">
        <v>-0.082</v>
      </c>
      <c r="K227">
        <v>0.058</v>
      </c>
      <c r="L227">
        <v>0.019</v>
      </c>
      <c r="M227">
        <v>-0.052</v>
      </c>
      <c r="N227">
        <v>-0.021</v>
      </c>
      <c r="O227">
        <v>2.399</v>
      </c>
      <c r="P227">
        <v>60.848</v>
      </c>
      <c r="Q227">
        <v>-0.113</v>
      </c>
      <c r="R227">
        <v>-25.566</v>
      </c>
      <c r="S227">
        <v>49.951</v>
      </c>
      <c r="T227">
        <v>0.686</v>
      </c>
      <c r="U227">
        <v>-5.464</v>
      </c>
      <c r="V227">
        <v>60.439</v>
      </c>
    </row>
    <row r="228" spans="1:14" ht="12.75">
      <c r="A228" t="s">
        <v>224</v>
      </c>
      <c r="B228">
        <v>-4.6</v>
      </c>
      <c r="C228">
        <v>7.5</v>
      </c>
      <c r="D228">
        <v>67.7</v>
      </c>
      <c r="E228">
        <v>5.3</v>
      </c>
      <c r="F228">
        <v>1.9</v>
      </c>
      <c r="G228">
        <v>1.6</v>
      </c>
      <c r="H228">
        <v>-1.8</v>
      </c>
      <c r="I228">
        <v>-0.7</v>
      </c>
      <c r="J228">
        <v>-0.076</v>
      </c>
      <c r="K228">
        <v>0.056</v>
      </c>
      <c r="L228">
        <v>0.012</v>
      </c>
      <c r="M228">
        <v>-0.053</v>
      </c>
      <c r="N228">
        <v>-0.035</v>
      </c>
    </row>
    <row r="229" spans="1:22" ht="12.75">
      <c r="A229" t="s">
        <v>225</v>
      </c>
      <c r="B229">
        <v>12.9</v>
      </c>
      <c r="C229">
        <v>-2.5</v>
      </c>
      <c r="D229">
        <v>57.1</v>
      </c>
      <c r="E229">
        <v>9.2</v>
      </c>
      <c r="F229">
        <v>-2.3</v>
      </c>
      <c r="G229">
        <v>2.4</v>
      </c>
      <c r="H229">
        <v>-6</v>
      </c>
      <c r="I229">
        <v>0.6</v>
      </c>
      <c r="J229">
        <v>0.058</v>
      </c>
      <c r="K229">
        <v>0.041</v>
      </c>
      <c r="L229">
        <v>-0.011</v>
      </c>
      <c r="M229">
        <v>-0.05</v>
      </c>
      <c r="N229">
        <v>-0.029</v>
      </c>
      <c r="O229">
        <v>7.208</v>
      </c>
      <c r="P229">
        <v>-7.05</v>
      </c>
      <c r="Q229">
        <v>-0.155</v>
      </c>
      <c r="R229">
        <v>7.194</v>
      </c>
      <c r="S229">
        <v>4.352</v>
      </c>
      <c r="T229">
        <v>-0.277</v>
      </c>
      <c r="U229">
        <v>-3.529</v>
      </c>
      <c r="V229">
        <v>-7.607</v>
      </c>
    </row>
    <row r="230" spans="1:22" ht="12.75">
      <c r="A230" t="s">
        <v>226</v>
      </c>
      <c r="B230">
        <v>14.3</v>
      </c>
      <c r="C230">
        <v>-5.3</v>
      </c>
      <c r="D230">
        <v>41.4</v>
      </c>
      <c r="E230">
        <v>15.6</v>
      </c>
      <c r="F230">
        <v>-1.8</v>
      </c>
      <c r="G230">
        <v>3.2</v>
      </c>
      <c r="H230">
        <v>-5.2</v>
      </c>
      <c r="I230">
        <v>1</v>
      </c>
      <c r="J230">
        <v>0.049</v>
      </c>
      <c r="K230">
        <v>0.055</v>
      </c>
      <c r="L230">
        <v>0.003</v>
      </c>
      <c r="M230">
        <v>-0.049</v>
      </c>
      <c r="N230">
        <v>-0.023</v>
      </c>
      <c r="O230">
        <v>8.084</v>
      </c>
      <c r="P230">
        <v>-4.655</v>
      </c>
      <c r="Q230">
        <v>-0.304</v>
      </c>
      <c r="R230">
        <v>7.16</v>
      </c>
      <c r="S230">
        <v>14.617</v>
      </c>
      <c r="T230">
        <v>-0.151</v>
      </c>
      <c r="U230">
        <v>-13.018</v>
      </c>
      <c r="V230">
        <v>-5.749</v>
      </c>
    </row>
    <row r="231" spans="1:14" ht="12.75">
      <c r="A231" t="s">
        <v>227</v>
      </c>
      <c r="B231">
        <v>13.9</v>
      </c>
      <c r="C231">
        <v>-4.5</v>
      </c>
      <c r="D231" s="182">
        <v>354.7</v>
      </c>
      <c r="E231">
        <v>15.7</v>
      </c>
      <c r="F231">
        <v>-1.9</v>
      </c>
      <c r="G231">
        <v>3.5</v>
      </c>
      <c r="H231">
        <v>-2.3</v>
      </c>
      <c r="I231">
        <v>2.2</v>
      </c>
      <c r="J231">
        <v>-0.017</v>
      </c>
      <c r="K231">
        <v>0.039</v>
      </c>
      <c r="L231">
        <v>-0.034</v>
      </c>
      <c r="M231">
        <v>-0.041</v>
      </c>
      <c r="N231">
        <v>-0.02</v>
      </c>
    </row>
    <row r="232" spans="1:14" ht="12.75">
      <c r="A232" t="s">
        <v>228</v>
      </c>
      <c r="B232">
        <v>14.9</v>
      </c>
      <c r="C232">
        <v>-5.5</v>
      </c>
      <c r="D232" s="182">
        <v>355.8</v>
      </c>
      <c r="E232">
        <v>18.5</v>
      </c>
      <c r="F232">
        <v>-1.9</v>
      </c>
      <c r="G232">
        <v>3.5</v>
      </c>
      <c r="H232">
        <v>-4.3</v>
      </c>
      <c r="I232">
        <v>1.8</v>
      </c>
      <c r="J232">
        <v>0.065</v>
      </c>
      <c r="K232">
        <v>0.039</v>
      </c>
      <c r="L232">
        <v>-0.034</v>
      </c>
      <c r="M232">
        <v>-0.041</v>
      </c>
      <c r="N232">
        <v>-0.02</v>
      </c>
    </row>
    <row r="233" spans="1:14" ht="12.75">
      <c r="A233" t="s">
        <v>229</v>
      </c>
      <c r="B233">
        <v>15.9</v>
      </c>
      <c r="C233">
        <v>-1.5</v>
      </c>
      <c r="D233">
        <v>42.7</v>
      </c>
      <c r="E233">
        <v>13.1</v>
      </c>
      <c r="F233">
        <v>-1.6</v>
      </c>
      <c r="G233">
        <v>2.3</v>
      </c>
      <c r="H233">
        <v>-4.7</v>
      </c>
      <c r="I233">
        <v>1.2</v>
      </c>
      <c r="J233">
        <v>0.052</v>
      </c>
      <c r="K233">
        <v>0.052</v>
      </c>
      <c r="L233">
        <v>-0.024</v>
      </c>
      <c r="M233">
        <v>-0.054</v>
      </c>
      <c r="N233">
        <v>-0.025</v>
      </c>
    </row>
    <row r="234" spans="1:22" ht="12.75">
      <c r="A234" t="s">
        <v>230</v>
      </c>
      <c r="B234">
        <v>-14.5</v>
      </c>
      <c r="C234">
        <v>-8.3</v>
      </c>
      <c r="D234">
        <v>6.4</v>
      </c>
      <c r="E234">
        <v>-17.1</v>
      </c>
      <c r="F234">
        <v>0</v>
      </c>
      <c r="G234">
        <v>2.3</v>
      </c>
      <c r="H234">
        <v>-7</v>
      </c>
      <c r="I234">
        <v>-1.2</v>
      </c>
      <c r="J234">
        <v>0.026</v>
      </c>
      <c r="K234">
        <v>0.05</v>
      </c>
      <c r="L234">
        <v>0.034</v>
      </c>
      <c r="M234">
        <v>0.002</v>
      </c>
      <c r="N234">
        <v>-0.044</v>
      </c>
      <c r="O234">
        <v>-3.323</v>
      </c>
      <c r="P234">
        <v>-16.694</v>
      </c>
      <c r="Q234">
        <v>-0.207</v>
      </c>
      <c r="R234">
        <v>-9.314</v>
      </c>
      <c r="S234">
        <v>4.971</v>
      </c>
      <c r="T234">
        <v>0.482</v>
      </c>
      <c r="U234">
        <v>-17.715</v>
      </c>
      <c r="V234">
        <v>-17.441</v>
      </c>
    </row>
    <row r="235" spans="1:22" ht="12.75">
      <c r="A235" t="s">
        <v>231</v>
      </c>
      <c r="B235">
        <v>-9.2</v>
      </c>
      <c r="C235">
        <v>-11.7</v>
      </c>
      <c r="D235">
        <v>57.9</v>
      </c>
      <c r="E235">
        <v>-21.1</v>
      </c>
      <c r="F235">
        <v>0.7</v>
      </c>
      <c r="G235">
        <v>2.9</v>
      </c>
      <c r="H235">
        <v>-6.3</v>
      </c>
      <c r="I235">
        <v>-1.4</v>
      </c>
      <c r="J235">
        <v>0.031</v>
      </c>
      <c r="K235">
        <v>0.059</v>
      </c>
      <c r="L235">
        <v>0.036</v>
      </c>
      <c r="M235">
        <v>0.008</v>
      </c>
      <c r="N235">
        <v>-0.035</v>
      </c>
      <c r="O235">
        <v>1.157</v>
      </c>
      <c r="P235">
        <v>-9.686</v>
      </c>
      <c r="Q235">
        <v>-0.28</v>
      </c>
      <c r="R235">
        <v>-7.881</v>
      </c>
      <c r="S235">
        <v>20.273</v>
      </c>
      <c r="T235">
        <v>0.609</v>
      </c>
      <c r="U235">
        <v>-18.296</v>
      </c>
      <c r="V235">
        <v>-10.695</v>
      </c>
    </row>
    <row r="236" spans="1:14" ht="12.75">
      <c r="A236" t="s">
        <v>232</v>
      </c>
      <c r="B236">
        <v>-11.4</v>
      </c>
      <c r="C236">
        <v>-11</v>
      </c>
      <c r="D236">
        <v>2.2</v>
      </c>
      <c r="E236">
        <v>-18.1</v>
      </c>
      <c r="F236">
        <v>0.6</v>
      </c>
      <c r="G236">
        <v>2.3</v>
      </c>
      <c r="H236">
        <v>-4.6</v>
      </c>
      <c r="I236">
        <v>-0.8</v>
      </c>
      <c r="J236">
        <v>0.029</v>
      </c>
      <c r="K236">
        <v>0.052</v>
      </c>
      <c r="L236">
        <v>0.021</v>
      </c>
      <c r="M236">
        <v>0.017</v>
      </c>
      <c r="N236">
        <v>-0.026</v>
      </c>
    </row>
    <row r="237" spans="1:14" ht="12.75">
      <c r="A237" t="s">
        <v>233</v>
      </c>
      <c r="B237">
        <v>9.9</v>
      </c>
      <c r="C237">
        <v>1.6</v>
      </c>
      <c r="D237">
        <v>75.4</v>
      </c>
      <c r="E237">
        <v>4.8</v>
      </c>
      <c r="F237">
        <v>-3.7</v>
      </c>
      <c r="G237">
        <v>1.6</v>
      </c>
      <c r="H237" s="182">
        <v>15.7</v>
      </c>
      <c r="I237">
        <v>-1.3</v>
      </c>
      <c r="J237">
        <v>0.017</v>
      </c>
      <c r="K237">
        <v>0.076</v>
      </c>
      <c r="L237">
        <v>0.034</v>
      </c>
      <c r="M237">
        <v>0.013</v>
      </c>
      <c r="N237">
        <v>0.004</v>
      </c>
    </row>
    <row r="238" spans="1:14" ht="12.75">
      <c r="A238" t="s">
        <v>234</v>
      </c>
      <c r="B238">
        <v>5.5</v>
      </c>
      <c r="C238">
        <v>0.7</v>
      </c>
      <c r="D238">
        <v>71.1</v>
      </c>
      <c r="E238">
        <v>10.6</v>
      </c>
      <c r="F238">
        <v>-3.7</v>
      </c>
      <c r="G238">
        <v>1.6</v>
      </c>
      <c r="H238">
        <v>5.9</v>
      </c>
      <c r="I238">
        <v>-1.2</v>
      </c>
      <c r="J238" s="182">
        <v>0.165</v>
      </c>
      <c r="K238">
        <v>0.076</v>
      </c>
      <c r="L238">
        <v>0.034</v>
      </c>
      <c r="M238">
        <v>0.013</v>
      </c>
      <c r="N238">
        <v>0.004</v>
      </c>
    </row>
    <row r="239" spans="1:14" ht="12.75">
      <c r="A239" t="s">
        <v>235</v>
      </c>
      <c r="B239">
        <v>7</v>
      </c>
      <c r="C239">
        <v>0.3</v>
      </c>
      <c r="D239">
        <v>75.7</v>
      </c>
      <c r="E239">
        <v>10.7</v>
      </c>
      <c r="F239">
        <v>-3.4</v>
      </c>
      <c r="G239">
        <v>1.7</v>
      </c>
      <c r="H239">
        <v>6.9</v>
      </c>
      <c r="I239">
        <v>-0.9</v>
      </c>
      <c r="J239" s="182">
        <v>0.157</v>
      </c>
      <c r="K239">
        <v>0.082</v>
      </c>
      <c r="L239">
        <v>0.048</v>
      </c>
      <c r="M239">
        <v>0.016</v>
      </c>
      <c r="N239">
        <v>-0.002</v>
      </c>
    </row>
    <row r="240" spans="1:22" ht="12.75">
      <c r="A240" t="s">
        <v>236</v>
      </c>
      <c r="B240">
        <v>5</v>
      </c>
      <c r="C240">
        <v>4.6</v>
      </c>
      <c r="D240">
        <v>37.1</v>
      </c>
      <c r="E240">
        <v>6.1</v>
      </c>
      <c r="F240">
        <v>3</v>
      </c>
      <c r="G240">
        <v>-5</v>
      </c>
      <c r="H240">
        <v>0.8</v>
      </c>
      <c r="I240">
        <v>-1.7</v>
      </c>
      <c r="J240">
        <v>-0.068</v>
      </c>
      <c r="K240">
        <v>0.004</v>
      </c>
      <c r="L240">
        <v>0.069</v>
      </c>
      <c r="M240">
        <v>0.012</v>
      </c>
      <c r="N240">
        <v>-0.021</v>
      </c>
      <c r="O240">
        <v>0.773</v>
      </c>
      <c r="P240">
        <v>-11.225</v>
      </c>
      <c r="Q240">
        <v>-0.691</v>
      </c>
      <c r="R240">
        <v>7.672</v>
      </c>
      <c r="S240">
        <v>16.555</v>
      </c>
      <c r="T240">
        <v>0.485</v>
      </c>
      <c r="U240">
        <v>-47.197</v>
      </c>
      <c r="V240">
        <v>-13.703</v>
      </c>
    </row>
    <row r="241" spans="1:22" ht="12.75">
      <c r="A241" t="s">
        <v>237</v>
      </c>
      <c r="B241">
        <v>2.4</v>
      </c>
      <c r="C241">
        <v>3.8</v>
      </c>
      <c r="D241">
        <v>39.3</v>
      </c>
      <c r="E241">
        <v>4.2</v>
      </c>
      <c r="F241">
        <v>2.8</v>
      </c>
      <c r="G241">
        <v>-3.4</v>
      </c>
      <c r="H241">
        <v>-1.3</v>
      </c>
      <c r="I241">
        <v>-1.3</v>
      </c>
      <c r="J241">
        <v>-0.055</v>
      </c>
      <c r="K241">
        <v>-0.014</v>
      </c>
      <c r="L241">
        <v>0.031</v>
      </c>
      <c r="M241">
        <v>-0.012</v>
      </c>
      <c r="N241">
        <v>0.01</v>
      </c>
      <c r="O241">
        <v>2.382</v>
      </c>
      <c r="P241">
        <v>-21.266</v>
      </c>
      <c r="Q241">
        <v>-0.75</v>
      </c>
      <c r="R241">
        <v>6.156</v>
      </c>
      <c r="S241">
        <v>11.712</v>
      </c>
      <c r="T241">
        <v>0.439</v>
      </c>
      <c r="U241">
        <v>-49.735</v>
      </c>
      <c r="V241">
        <v>-23.956</v>
      </c>
    </row>
    <row r="242" spans="1:14" ht="12.75">
      <c r="A242" t="s">
        <v>238</v>
      </c>
      <c r="B242">
        <v>5.9</v>
      </c>
      <c r="C242">
        <v>3.3</v>
      </c>
      <c r="D242">
        <v>44.6</v>
      </c>
      <c r="E242">
        <v>10.4</v>
      </c>
      <c r="F242">
        <v>2.5</v>
      </c>
      <c r="G242">
        <v>-4.1</v>
      </c>
      <c r="H242">
        <v>2.3</v>
      </c>
      <c r="I242">
        <v>-2.4</v>
      </c>
      <c r="J242">
        <v>-0.053</v>
      </c>
      <c r="K242">
        <v>-0.006</v>
      </c>
      <c r="L242">
        <v>0.035</v>
      </c>
      <c r="M242">
        <v>-0.009</v>
      </c>
      <c r="N242">
        <v>0.012</v>
      </c>
    </row>
    <row r="243" spans="1:22" ht="12.75">
      <c r="A243" t="s">
        <v>239</v>
      </c>
      <c r="B243">
        <v>8.7</v>
      </c>
      <c r="C243">
        <v>7.5</v>
      </c>
      <c r="D243">
        <v>46.9</v>
      </c>
      <c r="E243">
        <v>16.8</v>
      </c>
      <c r="F243">
        <v>0</v>
      </c>
      <c r="G243">
        <v>6</v>
      </c>
      <c r="H243">
        <v>-1.6</v>
      </c>
      <c r="I243">
        <v>2.1</v>
      </c>
      <c r="J243">
        <v>0.008</v>
      </c>
      <c r="K243">
        <v>-0.008</v>
      </c>
      <c r="L243">
        <v>-0.024</v>
      </c>
      <c r="M243">
        <v>0.02</v>
      </c>
      <c r="N243">
        <v>0.02</v>
      </c>
      <c r="O243">
        <v>28.969</v>
      </c>
      <c r="P243">
        <v>8.41</v>
      </c>
      <c r="Q243">
        <v>-1.6280000000000001</v>
      </c>
      <c r="R243">
        <v>54.701</v>
      </c>
      <c r="S243">
        <v>-9.651</v>
      </c>
      <c r="T243">
        <v>0.287</v>
      </c>
      <c r="U243">
        <v>-84.112</v>
      </c>
      <c r="V243">
        <v>2.622</v>
      </c>
    </row>
    <row r="244" spans="1:22" ht="12.75">
      <c r="A244" t="s">
        <v>240</v>
      </c>
      <c r="B244">
        <v>11.5</v>
      </c>
      <c r="C244">
        <v>6.5</v>
      </c>
      <c r="D244">
        <v>46.7</v>
      </c>
      <c r="E244">
        <v>19.4</v>
      </c>
      <c r="F244">
        <v>-0.4</v>
      </c>
      <c r="G244">
        <v>3.8</v>
      </c>
      <c r="H244">
        <v>-2.9</v>
      </c>
      <c r="I244">
        <v>2.2</v>
      </c>
      <c r="J244">
        <v>0.113</v>
      </c>
      <c r="K244">
        <v>0.007</v>
      </c>
      <c r="L244">
        <v>-0.026</v>
      </c>
      <c r="M244" s="182">
        <v>0.194</v>
      </c>
      <c r="N244">
        <v>0.12</v>
      </c>
      <c r="O244">
        <v>27.182</v>
      </c>
      <c r="P244">
        <v>5.687</v>
      </c>
      <c r="Q244">
        <v>-1.081</v>
      </c>
      <c r="R244">
        <v>44.174</v>
      </c>
      <c r="S244">
        <v>1.745</v>
      </c>
      <c r="T244">
        <v>0.588</v>
      </c>
      <c r="U244">
        <v>-47.892</v>
      </c>
      <c r="V244">
        <v>1.823</v>
      </c>
    </row>
    <row r="245" spans="1:22" ht="12.75">
      <c r="A245" t="s">
        <v>241</v>
      </c>
      <c r="B245">
        <v>9.6</v>
      </c>
      <c r="C245">
        <v>3.4</v>
      </c>
      <c r="D245">
        <v>43.7</v>
      </c>
      <c r="E245">
        <v>11.4</v>
      </c>
      <c r="F245">
        <v>-0.2</v>
      </c>
      <c r="G245">
        <v>6.4</v>
      </c>
      <c r="H245">
        <v>-1.9</v>
      </c>
      <c r="I245">
        <v>0.3</v>
      </c>
      <c r="J245">
        <v>0.012</v>
      </c>
      <c r="K245">
        <v>0.006</v>
      </c>
      <c r="L245">
        <v>-0.018</v>
      </c>
      <c r="M245">
        <v>0.02</v>
      </c>
      <c r="N245">
        <v>0.003</v>
      </c>
      <c r="O245">
        <v>28.843</v>
      </c>
      <c r="P245">
        <v>14.546</v>
      </c>
      <c r="Q245">
        <v>-1.517</v>
      </c>
      <c r="R245">
        <v>53.961</v>
      </c>
      <c r="S245">
        <v>8.096</v>
      </c>
      <c r="T245">
        <v>0.207</v>
      </c>
      <c r="U245">
        <v>-76.552</v>
      </c>
      <c r="V245">
        <v>9.146</v>
      </c>
    </row>
    <row r="246" spans="1:14" ht="12.75">
      <c r="A246" t="s">
        <v>242</v>
      </c>
      <c r="B246">
        <v>6.3</v>
      </c>
      <c r="C246">
        <v>4</v>
      </c>
      <c r="D246" s="182">
        <v>-106.1</v>
      </c>
      <c r="E246">
        <v>13.5</v>
      </c>
      <c r="F246">
        <v>0.1</v>
      </c>
      <c r="G246">
        <v>6.2</v>
      </c>
      <c r="H246">
        <v>-4.5</v>
      </c>
      <c r="I246">
        <v>-1.7</v>
      </c>
      <c r="J246">
        <v>0.062</v>
      </c>
      <c r="K246">
        <v>-0.007</v>
      </c>
      <c r="L246">
        <v>-0.026</v>
      </c>
      <c r="M246">
        <v>0.032</v>
      </c>
      <c r="N246">
        <v>0.035</v>
      </c>
    </row>
    <row r="247" spans="1:14" ht="12.75">
      <c r="A247" t="s">
        <v>243</v>
      </c>
      <c r="B247">
        <v>9.7</v>
      </c>
      <c r="C247">
        <v>6.3</v>
      </c>
      <c r="D247">
        <v>-71.9</v>
      </c>
      <c r="E247">
        <v>13</v>
      </c>
      <c r="F247">
        <v>-0.5</v>
      </c>
      <c r="G247">
        <v>4.9</v>
      </c>
      <c r="H247">
        <v>-1.4</v>
      </c>
      <c r="I247">
        <v>0.3</v>
      </c>
      <c r="J247">
        <v>0.007</v>
      </c>
      <c r="K247">
        <v>0.012</v>
      </c>
      <c r="L247">
        <v>-0.021</v>
      </c>
      <c r="M247">
        <v>0.012</v>
      </c>
      <c r="N247">
        <v>0</v>
      </c>
    </row>
    <row r="248" spans="1:22" ht="12.75">
      <c r="A248" t="s">
        <v>244</v>
      </c>
      <c r="B248">
        <v>-3.2</v>
      </c>
      <c r="C248">
        <v>0.8</v>
      </c>
      <c r="D248" s="182">
        <v>111.1</v>
      </c>
      <c r="E248">
        <v>-2.3</v>
      </c>
      <c r="F248">
        <v>3.4</v>
      </c>
      <c r="G248">
        <v>3.8</v>
      </c>
      <c r="H248">
        <v>-3.5</v>
      </c>
      <c r="I248">
        <v>-3.8</v>
      </c>
      <c r="J248">
        <v>-0.013</v>
      </c>
      <c r="K248">
        <v>0.03</v>
      </c>
      <c r="L248">
        <v>0.002</v>
      </c>
      <c r="M248">
        <v>0.018</v>
      </c>
      <c r="N248">
        <v>-0.006</v>
      </c>
      <c r="O248">
        <v>17.287</v>
      </c>
      <c r="P248">
        <v>-12.08</v>
      </c>
      <c r="Q248">
        <v>-0.718</v>
      </c>
      <c r="R248">
        <v>15.156</v>
      </c>
      <c r="S248">
        <v>18.587</v>
      </c>
      <c r="T248">
        <v>0.002</v>
      </c>
      <c r="U248">
        <v>-32.584</v>
      </c>
      <c r="V248">
        <v>-14.655</v>
      </c>
    </row>
    <row r="249" spans="1:14" ht="12.75">
      <c r="A249" t="s">
        <v>245</v>
      </c>
      <c r="B249">
        <v>-4</v>
      </c>
      <c r="C249">
        <v>2.8</v>
      </c>
      <c r="D249">
        <v>49.6</v>
      </c>
      <c r="E249">
        <v>3.3</v>
      </c>
      <c r="F249">
        <v>3.4</v>
      </c>
      <c r="G249">
        <v>3.3</v>
      </c>
      <c r="H249">
        <v>-1.1</v>
      </c>
      <c r="I249">
        <v>-2.3</v>
      </c>
      <c r="J249">
        <v>-0.014</v>
      </c>
      <c r="K249">
        <v>0.042</v>
      </c>
      <c r="L249">
        <v>-0.026</v>
      </c>
      <c r="M249">
        <v>0.012</v>
      </c>
      <c r="N249">
        <v>-0.002</v>
      </c>
    </row>
    <row r="250" spans="1:22" ht="12.75">
      <c r="A250" t="s">
        <v>246</v>
      </c>
      <c r="B250">
        <v>-9.3</v>
      </c>
      <c r="C250">
        <v>8.9</v>
      </c>
      <c r="D250">
        <v>32.4</v>
      </c>
      <c r="E250">
        <v>-2.4</v>
      </c>
      <c r="F250">
        <v>4.8</v>
      </c>
      <c r="G250">
        <v>3.8</v>
      </c>
      <c r="H250">
        <v>-8</v>
      </c>
      <c r="I250">
        <v>0.6</v>
      </c>
      <c r="J250">
        <v>0.034</v>
      </c>
      <c r="K250">
        <v>-0.023</v>
      </c>
      <c r="L250">
        <v>-0.023</v>
      </c>
      <c r="M250">
        <v>-0.023</v>
      </c>
      <c r="N250">
        <v>0.009</v>
      </c>
      <c r="O250">
        <v>1.135</v>
      </c>
      <c r="P250">
        <v>6.877</v>
      </c>
      <c r="Q250">
        <v>-0.311</v>
      </c>
      <c r="R250">
        <v>-35.039</v>
      </c>
      <c r="S250">
        <v>-10.361</v>
      </c>
      <c r="T250">
        <v>0.414</v>
      </c>
      <c r="U250">
        <v>-20.475</v>
      </c>
      <c r="V250">
        <v>5.757</v>
      </c>
    </row>
    <row r="251" spans="1:22" ht="12.75">
      <c r="A251" t="s">
        <v>247</v>
      </c>
      <c r="B251">
        <v>-5.6</v>
      </c>
      <c r="C251">
        <v>6</v>
      </c>
      <c r="D251">
        <v>36.6</v>
      </c>
      <c r="E251">
        <v>-5.6</v>
      </c>
      <c r="F251">
        <v>4.1</v>
      </c>
      <c r="G251">
        <v>3.4</v>
      </c>
      <c r="H251">
        <v>-7</v>
      </c>
      <c r="I251">
        <v>-1.1</v>
      </c>
      <c r="J251">
        <v>0.036</v>
      </c>
      <c r="K251">
        <v>-0.011</v>
      </c>
      <c r="L251">
        <v>-0.006</v>
      </c>
      <c r="M251">
        <v>-0.021</v>
      </c>
      <c r="N251">
        <v>-0.012</v>
      </c>
      <c r="O251">
        <v>-3.432</v>
      </c>
      <c r="P251">
        <v>3.415</v>
      </c>
      <c r="Q251">
        <v>-0.23</v>
      </c>
      <c r="R251">
        <v>-29.8</v>
      </c>
      <c r="S251">
        <v>-6.188</v>
      </c>
      <c r="T251">
        <v>0.182</v>
      </c>
      <c r="U251">
        <v>-19.423</v>
      </c>
      <c r="V251">
        <v>2.585</v>
      </c>
    </row>
    <row r="252" spans="1:14" ht="12.75">
      <c r="A252" t="s">
        <v>248</v>
      </c>
      <c r="B252">
        <v>-4.2</v>
      </c>
      <c r="C252">
        <v>4.2</v>
      </c>
      <c r="D252">
        <v>29.8</v>
      </c>
      <c r="E252">
        <v>-11.4</v>
      </c>
      <c r="F252">
        <v>3.9</v>
      </c>
      <c r="G252">
        <v>3.3</v>
      </c>
      <c r="H252">
        <v>-4.9</v>
      </c>
      <c r="I252">
        <v>-0.5</v>
      </c>
      <c r="J252">
        <v>0.034</v>
      </c>
      <c r="K252">
        <v>-0.02</v>
      </c>
      <c r="L252">
        <v>-0.026</v>
      </c>
      <c r="M252">
        <v>-0.028</v>
      </c>
      <c r="N252">
        <v>-0.016</v>
      </c>
    </row>
    <row r="253" spans="1:22" ht="12.75">
      <c r="A253" t="s">
        <v>249</v>
      </c>
      <c r="B253">
        <v>-4.4</v>
      </c>
      <c r="C253">
        <v>5</v>
      </c>
      <c r="D253">
        <v>7.1</v>
      </c>
      <c r="E253">
        <v>7.2</v>
      </c>
      <c r="F253">
        <v>-0.6</v>
      </c>
      <c r="G253">
        <v>-4.8</v>
      </c>
      <c r="H253" s="182">
        <v>-26.4</v>
      </c>
      <c r="I253">
        <v>-4.4</v>
      </c>
      <c r="J253">
        <v>-0.08</v>
      </c>
      <c r="K253">
        <v>-0.034</v>
      </c>
      <c r="L253">
        <v>0.027</v>
      </c>
      <c r="M253">
        <v>-0.062</v>
      </c>
      <c r="N253">
        <v>-0.022</v>
      </c>
      <c r="O253">
        <v>2.827</v>
      </c>
      <c r="P253">
        <v>-25.47</v>
      </c>
      <c r="Q253">
        <v>-0.303</v>
      </c>
      <c r="R253">
        <v>-77.554</v>
      </c>
      <c r="S253">
        <v>-4.946</v>
      </c>
      <c r="T253">
        <v>0.679</v>
      </c>
      <c r="U253">
        <v>-18.246</v>
      </c>
      <c r="V253">
        <v>-26.562</v>
      </c>
    </row>
    <row r="254" spans="1:14" ht="12.75">
      <c r="A254" t="s">
        <v>250</v>
      </c>
      <c r="B254">
        <v>-3.9</v>
      </c>
      <c r="C254">
        <v>5.8</v>
      </c>
      <c r="D254" s="182">
        <v>308.4</v>
      </c>
      <c r="E254">
        <v>1.6</v>
      </c>
      <c r="F254">
        <v>-0.5</v>
      </c>
      <c r="G254">
        <v>-4.4</v>
      </c>
      <c r="H254" s="182">
        <v>-23.5</v>
      </c>
      <c r="I254">
        <v>-4.5</v>
      </c>
      <c r="J254">
        <v>-0.072</v>
      </c>
      <c r="K254">
        <v>-0.063</v>
      </c>
      <c r="L254">
        <v>-0.002</v>
      </c>
      <c r="M254">
        <v>-0.062</v>
      </c>
      <c r="N254">
        <v>-0.028</v>
      </c>
    </row>
    <row r="255" spans="1:14" ht="12.75">
      <c r="A255" t="s">
        <v>251</v>
      </c>
      <c r="B255">
        <v>-3.9</v>
      </c>
      <c r="C255">
        <v>4.6</v>
      </c>
      <c r="D255">
        <v>27.5</v>
      </c>
      <c r="E255">
        <v>7.5</v>
      </c>
      <c r="F255">
        <v>-0.9</v>
      </c>
      <c r="G255">
        <v>-4.9</v>
      </c>
      <c r="H255" s="182">
        <v>-24.1</v>
      </c>
      <c r="I255">
        <v>-4.2</v>
      </c>
      <c r="J255">
        <v>-0.071</v>
      </c>
      <c r="K255">
        <v>-0.053</v>
      </c>
      <c r="L255">
        <v>0.014</v>
      </c>
      <c r="M255">
        <v>-0.058</v>
      </c>
      <c r="N255">
        <v>-0.015</v>
      </c>
    </row>
    <row r="256" spans="1:22" ht="12.75">
      <c r="A256" t="s">
        <v>252</v>
      </c>
      <c r="B256">
        <v>-1.2</v>
      </c>
      <c r="C256">
        <v>-2.2</v>
      </c>
      <c r="D256">
        <v>26.5</v>
      </c>
      <c r="E256">
        <v>-3.3</v>
      </c>
      <c r="F256">
        <v>1.5</v>
      </c>
      <c r="G256">
        <v>4.1</v>
      </c>
      <c r="H256">
        <v>-6.3</v>
      </c>
      <c r="I256">
        <v>-1.3</v>
      </c>
      <c r="J256">
        <v>0.038</v>
      </c>
      <c r="K256">
        <v>-0.035</v>
      </c>
      <c r="L256">
        <v>-0.022</v>
      </c>
      <c r="M256">
        <v>0.011</v>
      </c>
      <c r="N256">
        <v>0.015</v>
      </c>
      <c r="O256">
        <v>-5.218</v>
      </c>
      <c r="P256">
        <v>1.556</v>
      </c>
      <c r="Q256">
        <v>-0.16</v>
      </c>
      <c r="R256">
        <v>9.238</v>
      </c>
      <c r="S256">
        <v>17.447</v>
      </c>
      <c r="T256">
        <v>0.571</v>
      </c>
      <c r="U256">
        <v>-16.315</v>
      </c>
      <c r="V256">
        <v>0.98</v>
      </c>
    </row>
    <row r="257" spans="1:22" ht="12.75">
      <c r="A257" t="s">
        <v>253</v>
      </c>
      <c r="B257">
        <v>-1.9</v>
      </c>
      <c r="C257">
        <v>-3.6</v>
      </c>
      <c r="D257">
        <v>27.4</v>
      </c>
      <c r="E257">
        <v>-3.6</v>
      </c>
      <c r="F257">
        <v>1.7</v>
      </c>
      <c r="G257">
        <v>4.6</v>
      </c>
      <c r="H257">
        <v>-6.2</v>
      </c>
      <c r="I257">
        <v>-1.6</v>
      </c>
      <c r="J257">
        <v>0.041</v>
      </c>
      <c r="K257">
        <v>-0.036</v>
      </c>
      <c r="L257">
        <v>-0.018</v>
      </c>
      <c r="M257">
        <v>0.018</v>
      </c>
      <c r="N257">
        <v>0.014</v>
      </c>
      <c r="O257">
        <v>-6.461</v>
      </c>
      <c r="P257">
        <v>17.609</v>
      </c>
      <c r="Q257">
        <v>-0.156</v>
      </c>
      <c r="R257">
        <v>5.425</v>
      </c>
      <c r="S257">
        <v>24.199</v>
      </c>
      <c r="T257">
        <v>0.309</v>
      </c>
      <c r="U257">
        <v>-17.325</v>
      </c>
      <c r="V257">
        <v>17.045</v>
      </c>
    </row>
    <row r="258" spans="1:14" ht="12.75">
      <c r="A258" t="s">
        <v>254</v>
      </c>
      <c r="B258">
        <v>2.1</v>
      </c>
      <c r="C258">
        <v>-2.7</v>
      </c>
      <c r="D258">
        <v>36.7</v>
      </c>
      <c r="E258">
        <v>-0.7</v>
      </c>
      <c r="F258">
        <v>1.3</v>
      </c>
      <c r="G258">
        <v>4.6</v>
      </c>
      <c r="H258">
        <v>-2.7</v>
      </c>
      <c r="I258">
        <v>-1.1</v>
      </c>
      <c r="J258">
        <v>0.044</v>
      </c>
      <c r="K258">
        <v>-0.057</v>
      </c>
      <c r="L258">
        <v>-0.029</v>
      </c>
      <c r="M258">
        <v>0.017</v>
      </c>
      <c r="N258">
        <v>0.024</v>
      </c>
    </row>
    <row r="259" spans="1:22" ht="12.75">
      <c r="A259" t="s">
        <v>255</v>
      </c>
      <c r="B259">
        <v>21.1</v>
      </c>
      <c r="C259">
        <v>4.7</v>
      </c>
      <c r="D259">
        <v>42.2</v>
      </c>
      <c r="E259">
        <v>16.9</v>
      </c>
      <c r="F259">
        <v>0.1</v>
      </c>
      <c r="G259" s="182">
        <v>30</v>
      </c>
      <c r="H259">
        <v>1</v>
      </c>
      <c r="I259">
        <v>-0.7</v>
      </c>
      <c r="J259" s="182">
        <v>0.141</v>
      </c>
      <c r="K259">
        <v>0.032</v>
      </c>
      <c r="L259">
        <v>-0.005</v>
      </c>
      <c r="M259" s="182">
        <v>0.402</v>
      </c>
      <c r="N259" s="182">
        <v>0.234</v>
      </c>
      <c r="O259">
        <v>7.434</v>
      </c>
      <c r="P259">
        <v>0.391</v>
      </c>
      <c r="Q259">
        <v>-0.516</v>
      </c>
      <c r="R259">
        <v>-17.677</v>
      </c>
      <c r="S259">
        <v>23.273</v>
      </c>
      <c r="T259">
        <v>0.323</v>
      </c>
      <c r="U259">
        <v>-28.396</v>
      </c>
      <c r="V259">
        <v>-1.463</v>
      </c>
    </row>
    <row r="260" spans="1:22" ht="12.75">
      <c r="A260" t="s">
        <v>256</v>
      </c>
      <c r="B260">
        <v>20.1</v>
      </c>
      <c r="C260">
        <v>-1.1</v>
      </c>
      <c r="D260">
        <v>95.8</v>
      </c>
      <c r="E260">
        <v>2.7</v>
      </c>
      <c r="F260">
        <v>0.3</v>
      </c>
      <c r="G260">
        <v>0.4</v>
      </c>
      <c r="H260">
        <v>7.7</v>
      </c>
      <c r="I260" s="182">
        <v>-8.5</v>
      </c>
      <c r="J260">
        <v>-0.049</v>
      </c>
      <c r="K260">
        <v>0.028</v>
      </c>
      <c r="L260">
        <v>-0.022</v>
      </c>
      <c r="M260">
        <v>-0.001</v>
      </c>
      <c r="N260">
        <v>0.041</v>
      </c>
      <c r="O260">
        <v>3.725</v>
      </c>
      <c r="P260">
        <v>-6.165</v>
      </c>
      <c r="Q260">
        <v>-0.43</v>
      </c>
      <c r="R260">
        <v>-2.8</v>
      </c>
      <c r="S260">
        <v>6.414</v>
      </c>
      <c r="T260">
        <v>0.178</v>
      </c>
      <c r="U260">
        <v>-26.142</v>
      </c>
      <c r="V260">
        <v>-7.712</v>
      </c>
    </row>
    <row r="261" spans="1:22" ht="12.75">
      <c r="A261" t="s">
        <v>257</v>
      </c>
      <c r="B261">
        <v>21.3</v>
      </c>
      <c r="C261">
        <v>-1.5</v>
      </c>
      <c r="D261">
        <v>30</v>
      </c>
      <c r="E261">
        <v>4.3</v>
      </c>
      <c r="F261">
        <v>0.4</v>
      </c>
      <c r="G261">
        <v>1.5</v>
      </c>
      <c r="H261">
        <v>8.4</v>
      </c>
      <c r="I261" s="182">
        <v>-8.2</v>
      </c>
      <c r="J261">
        <v>-0.056</v>
      </c>
      <c r="K261">
        <v>0.032</v>
      </c>
      <c r="L261">
        <v>-0.01</v>
      </c>
      <c r="M261">
        <v>-0.001</v>
      </c>
      <c r="N261">
        <v>0.02</v>
      </c>
      <c r="O261">
        <v>9.357</v>
      </c>
      <c r="P261">
        <v>-81.89</v>
      </c>
      <c r="Q261">
        <v>-0.224</v>
      </c>
      <c r="R261">
        <v>-3.926</v>
      </c>
      <c r="S261">
        <v>-68.679</v>
      </c>
      <c r="T261">
        <v>-0.009</v>
      </c>
      <c r="U261">
        <v>-6.196</v>
      </c>
      <c r="V261">
        <v>-82.697</v>
      </c>
    </row>
    <row r="262" spans="1:14" ht="12.75">
      <c r="A262" t="s">
        <v>258</v>
      </c>
      <c r="B262">
        <v>22.4</v>
      </c>
      <c r="C262">
        <v>-1.5</v>
      </c>
      <c r="D262">
        <v>-29.5</v>
      </c>
      <c r="E262">
        <v>2</v>
      </c>
      <c r="F262">
        <v>0.7</v>
      </c>
      <c r="G262">
        <v>2.6</v>
      </c>
      <c r="H262">
        <v>9.9</v>
      </c>
      <c r="I262" s="182">
        <v>-8</v>
      </c>
      <c r="J262">
        <v>-0.055</v>
      </c>
      <c r="K262">
        <v>0.026</v>
      </c>
      <c r="L262">
        <v>-0.019</v>
      </c>
      <c r="M262">
        <v>-0.002</v>
      </c>
      <c r="N262">
        <v>0.047</v>
      </c>
    </row>
    <row r="263" spans="1:22" ht="12.75">
      <c r="A263" t="s">
        <v>259</v>
      </c>
      <c r="B263">
        <v>-0.1</v>
      </c>
      <c r="C263">
        <v>1.3</v>
      </c>
      <c r="D263">
        <v>40.6</v>
      </c>
      <c r="E263">
        <v>-12.1</v>
      </c>
      <c r="F263">
        <v>6.5</v>
      </c>
      <c r="G263">
        <v>2.5</v>
      </c>
      <c r="H263">
        <v>-4.3</v>
      </c>
      <c r="I263">
        <v>-2.6</v>
      </c>
      <c r="J263">
        <v>0.033</v>
      </c>
      <c r="K263">
        <v>0.066</v>
      </c>
      <c r="L263">
        <v>0.018</v>
      </c>
      <c r="M263">
        <v>-0.039</v>
      </c>
      <c r="N263">
        <v>0.026</v>
      </c>
      <c r="O263">
        <v>-3.602</v>
      </c>
      <c r="P263">
        <v>7.633</v>
      </c>
      <c r="Q263">
        <v>-1.248</v>
      </c>
      <c r="R263">
        <v>29.944</v>
      </c>
      <c r="S263">
        <v>-8.877</v>
      </c>
      <c r="T263">
        <v>0.153</v>
      </c>
      <c r="U263">
        <v>-90.272</v>
      </c>
      <c r="V263">
        <v>3.18</v>
      </c>
    </row>
    <row r="264" spans="1:22" ht="12.75">
      <c r="A264" t="s">
        <v>260</v>
      </c>
      <c r="B264">
        <v>2</v>
      </c>
      <c r="C264">
        <v>-4.1</v>
      </c>
      <c r="D264">
        <v>37.7</v>
      </c>
      <c r="E264">
        <v>-7.6</v>
      </c>
      <c r="F264">
        <v>6.2</v>
      </c>
      <c r="G264">
        <v>2.1</v>
      </c>
      <c r="H264">
        <v>-3.4</v>
      </c>
      <c r="I264">
        <v>-4</v>
      </c>
      <c r="J264">
        <v>0.02</v>
      </c>
      <c r="K264">
        <v>0.09</v>
      </c>
      <c r="L264">
        <v>0.043</v>
      </c>
      <c r="M264">
        <v>-0.047</v>
      </c>
      <c r="N264">
        <v>-0.002</v>
      </c>
      <c r="O264">
        <v>-4.951</v>
      </c>
      <c r="P264">
        <v>-25.424</v>
      </c>
      <c r="Q264">
        <v>-1.024</v>
      </c>
      <c r="R264">
        <v>25.29</v>
      </c>
      <c r="S264">
        <v>-41.24</v>
      </c>
      <c r="T264">
        <v>-0.014</v>
      </c>
      <c r="U264">
        <v>-76.085</v>
      </c>
      <c r="V264">
        <v>-29.087</v>
      </c>
    </row>
    <row r="265" spans="1:14" ht="12.75">
      <c r="A265" t="s">
        <v>261</v>
      </c>
      <c r="B265">
        <v>5</v>
      </c>
      <c r="C265">
        <v>-1.3</v>
      </c>
      <c r="D265">
        <v>40.7</v>
      </c>
      <c r="E265">
        <v>-10</v>
      </c>
      <c r="F265">
        <v>7</v>
      </c>
      <c r="G265">
        <v>2.9</v>
      </c>
      <c r="H265">
        <v>-0.5</v>
      </c>
      <c r="I265">
        <v>-3.8</v>
      </c>
      <c r="J265">
        <v>0.031</v>
      </c>
      <c r="K265">
        <v>0.069</v>
      </c>
      <c r="L265">
        <v>0.007</v>
      </c>
      <c r="M265">
        <v>-0.051</v>
      </c>
      <c r="N265">
        <v>0.02</v>
      </c>
    </row>
    <row r="266" spans="1:22" ht="12.75">
      <c r="A266" t="s">
        <v>262</v>
      </c>
      <c r="B266">
        <v>6.7</v>
      </c>
      <c r="C266">
        <v>3.9</v>
      </c>
      <c r="D266">
        <v>39.9</v>
      </c>
      <c r="E266">
        <v>11.4</v>
      </c>
      <c r="F266">
        <v>0.8</v>
      </c>
      <c r="G266">
        <v>0.3</v>
      </c>
      <c r="H266">
        <v>-8.1</v>
      </c>
      <c r="I266">
        <v>-4.1</v>
      </c>
      <c r="J266">
        <v>-0.033</v>
      </c>
      <c r="K266">
        <v>-0.055</v>
      </c>
      <c r="L266">
        <v>-0.119</v>
      </c>
      <c r="M266">
        <v>0.035</v>
      </c>
      <c r="N266">
        <v>0.019</v>
      </c>
      <c r="O266">
        <v>13.953</v>
      </c>
      <c r="P266">
        <v>-25.66</v>
      </c>
      <c r="Q266">
        <v>-0.363</v>
      </c>
      <c r="R266">
        <v>26.469</v>
      </c>
      <c r="S266">
        <v>2.826</v>
      </c>
      <c r="T266">
        <v>0.871</v>
      </c>
      <c r="U266">
        <v>-11.267</v>
      </c>
      <c r="V266">
        <v>-26.967</v>
      </c>
    </row>
    <row r="267" spans="1:22" ht="12.75">
      <c r="A267" t="s">
        <v>263</v>
      </c>
      <c r="B267">
        <v>7.7</v>
      </c>
      <c r="C267">
        <v>5.5</v>
      </c>
      <c r="D267">
        <v>49.8</v>
      </c>
      <c r="E267">
        <v>7.3</v>
      </c>
      <c r="F267">
        <v>0.4</v>
      </c>
      <c r="G267">
        <v>0.4</v>
      </c>
      <c r="H267">
        <v>-9.1</v>
      </c>
      <c r="I267" s="182">
        <v>-5.1</v>
      </c>
      <c r="J267">
        <v>-0.033</v>
      </c>
      <c r="K267">
        <v>-0.044</v>
      </c>
      <c r="L267">
        <v>-0.104</v>
      </c>
      <c r="M267">
        <v>0.021</v>
      </c>
      <c r="N267">
        <v>0.007</v>
      </c>
      <c r="O267">
        <v>21.614</v>
      </c>
      <c r="P267">
        <v>-3.525</v>
      </c>
      <c r="Q267">
        <v>-0.205</v>
      </c>
      <c r="R267">
        <v>28.443</v>
      </c>
      <c r="S267">
        <v>24.711</v>
      </c>
      <c r="T267">
        <v>0.696</v>
      </c>
      <c r="U267">
        <v>7.393</v>
      </c>
      <c r="V267">
        <v>-4.263</v>
      </c>
    </row>
    <row r="268" spans="1:14" ht="12.75">
      <c r="A268" t="s">
        <v>264</v>
      </c>
      <c r="B268">
        <v>12.4</v>
      </c>
      <c r="C268">
        <v>2.4</v>
      </c>
      <c r="D268">
        <v>49</v>
      </c>
      <c r="E268">
        <v>9.2</v>
      </c>
      <c r="F268">
        <v>1.1</v>
      </c>
      <c r="G268">
        <v>1.1</v>
      </c>
      <c r="H268">
        <v>-4.5</v>
      </c>
      <c r="I268" s="182">
        <v>-5.2</v>
      </c>
      <c r="J268">
        <v>-0.029</v>
      </c>
      <c r="K268">
        <v>-0.048</v>
      </c>
      <c r="L268">
        <v>-0.115</v>
      </c>
      <c r="M268">
        <v>0.021</v>
      </c>
      <c r="N268">
        <v>0.023</v>
      </c>
    </row>
    <row r="269" spans="1:14" ht="12.75">
      <c r="A269" t="s">
        <v>265</v>
      </c>
      <c r="B269">
        <v>3.9</v>
      </c>
      <c r="C269">
        <v>5.9</v>
      </c>
      <c r="D269">
        <v>50.4</v>
      </c>
      <c r="E269">
        <v>4.8</v>
      </c>
      <c r="F269">
        <v>4.9</v>
      </c>
      <c r="G269">
        <v>1.6</v>
      </c>
      <c r="H269">
        <v>7</v>
      </c>
      <c r="I269">
        <v>-3.3</v>
      </c>
      <c r="J269">
        <v>0.012</v>
      </c>
      <c r="K269">
        <v>0.042</v>
      </c>
      <c r="L269">
        <v>-0.002</v>
      </c>
      <c r="M269">
        <v>-0.035</v>
      </c>
      <c r="N269">
        <v>0.015</v>
      </c>
    </row>
    <row r="270" spans="1:22" ht="12.75">
      <c r="A270" t="s">
        <v>266</v>
      </c>
      <c r="B270">
        <v>-4.7</v>
      </c>
      <c r="C270">
        <v>3.4</v>
      </c>
      <c r="D270">
        <v>-10</v>
      </c>
      <c r="E270">
        <v>-8.5</v>
      </c>
      <c r="F270">
        <v>3.1</v>
      </c>
      <c r="G270">
        <v>2.1</v>
      </c>
      <c r="H270">
        <v>-7.6</v>
      </c>
      <c r="I270">
        <v>2</v>
      </c>
      <c r="J270">
        <v>0.031</v>
      </c>
      <c r="K270">
        <v>0.044</v>
      </c>
      <c r="L270">
        <v>-0.042</v>
      </c>
      <c r="M270">
        <v>-0.018</v>
      </c>
      <c r="N270">
        <v>-0.047</v>
      </c>
      <c r="O270">
        <v>1.165</v>
      </c>
      <c r="P270">
        <v>3.165</v>
      </c>
      <c r="Q270">
        <v>-0.162</v>
      </c>
      <c r="R270">
        <v>-6.806</v>
      </c>
      <c r="S270">
        <v>19.42</v>
      </c>
      <c r="T270">
        <v>0.856</v>
      </c>
      <c r="U270">
        <v>-10.075</v>
      </c>
      <c r="V270">
        <v>2.582</v>
      </c>
    </row>
    <row r="271" spans="1:22" ht="12.75">
      <c r="A271" t="s">
        <v>267</v>
      </c>
      <c r="B271">
        <v>-5.5</v>
      </c>
      <c r="C271">
        <v>4.2</v>
      </c>
      <c r="D271">
        <v>-2.2</v>
      </c>
      <c r="E271">
        <v>-8.7</v>
      </c>
      <c r="F271">
        <v>3.6</v>
      </c>
      <c r="G271">
        <v>2.3</v>
      </c>
      <c r="H271">
        <v>-7.4</v>
      </c>
      <c r="I271">
        <v>2.1</v>
      </c>
      <c r="J271">
        <v>0.03</v>
      </c>
      <c r="K271">
        <v>0.042</v>
      </c>
      <c r="L271">
        <v>-0.031</v>
      </c>
      <c r="M271">
        <v>-0.021</v>
      </c>
      <c r="N271">
        <v>-0.05</v>
      </c>
      <c r="O271">
        <v>4.265</v>
      </c>
      <c r="P271">
        <v>13.506</v>
      </c>
      <c r="Q271">
        <v>-0.085</v>
      </c>
      <c r="R271">
        <v>-6.464</v>
      </c>
      <c r="S271">
        <v>23.888</v>
      </c>
      <c r="T271">
        <v>0.814</v>
      </c>
      <c r="U271">
        <v>-1.6480000000000001</v>
      </c>
      <c r="V271">
        <v>13.199</v>
      </c>
    </row>
    <row r="272" spans="1:14" ht="12.75">
      <c r="A272" t="s">
        <v>268</v>
      </c>
      <c r="B272">
        <v>-2.2</v>
      </c>
      <c r="C272">
        <v>2.9</v>
      </c>
      <c r="D272">
        <v>-1.1</v>
      </c>
      <c r="E272">
        <v>-6.3</v>
      </c>
      <c r="F272">
        <v>3.4</v>
      </c>
      <c r="G272">
        <v>2.5</v>
      </c>
      <c r="H272">
        <v>-6.8</v>
      </c>
      <c r="I272">
        <v>2.1</v>
      </c>
      <c r="J272">
        <v>0.032</v>
      </c>
      <c r="K272">
        <v>0.055</v>
      </c>
      <c r="L272">
        <v>-0.039</v>
      </c>
      <c r="M272">
        <v>-0.027</v>
      </c>
      <c r="N272">
        <v>-0.051</v>
      </c>
    </row>
    <row r="273" spans="1:22" ht="12.75">
      <c r="A273" t="s">
        <v>269</v>
      </c>
      <c r="B273">
        <v>-0.8</v>
      </c>
      <c r="C273">
        <v>0.7</v>
      </c>
      <c r="D273">
        <v>34.8</v>
      </c>
      <c r="E273">
        <v>5.3</v>
      </c>
      <c r="F273">
        <v>0.7</v>
      </c>
      <c r="G273">
        <v>-2.7</v>
      </c>
      <c r="H273">
        <v>-4</v>
      </c>
      <c r="I273">
        <v>-2</v>
      </c>
      <c r="J273">
        <v>0.019</v>
      </c>
      <c r="K273">
        <v>-0.007</v>
      </c>
      <c r="L273">
        <v>-0.041</v>
      </c>
      <c r="M273">
        <v>-0.041</v>
      </c>
      <c r="N273">
        <v>-0.022</v>
      </c>
      <c r="O273">
        <v>-53.512</v>
      </c>
      <c r="P273">
        <v>3.701</v>
      </c>
      <c r="Q273">
        <v>-1.015</v>
      </c>
      <c r="R273">
        <v>-24.874</v>
      </c>
      <c r="S273">
        <v>-4.052</v>
      </c>
      <c r="T273">
        <v>0.452</v>
      </c>
      <c r="U273">
        <v>-123.985</v>
      </c>
      <c r="V273">
        <v>0.072</v>
      </c>
    </row>
    <row r="274" spans="1:14" ht="12.75">
      <c r="A274" t="s">
        <v>270</v>
      </c>
      <c r="B274">
        <v>-2.4</v>
      </c>
      <c r="C274">
        <v>0.3</v>
      </c>
      <c r="D274">
        <v>37</v>
      </c>
      <c r="E274">
        <v>4.5</v>
      </c>
      <c r="F274">
        <v>1.5</v>
      </c>
      <c r="G274">
        <v>-1.8</v>
      </c>
      <c r="H274">
        <v>-3.8</v>
      </c>
      <c r="I274">
        <v>-1.9</v>
      </c>
      <c r="J274">
        <v>0.027</v>
      </c>
      <c r="K274">
        <v>-0.001</v>
      </c>
      <c r="L274">
        <v>-0.04</v>
      </c>
      <c r="M274">
        <v>-0.043</v>
      </c>
      <c r="N274">
        <v>-0.026</v>
      </c>
    </row>
    <row r="275" spans="1:14" ht="12.75">
      <c r="A275" t="s">
        <v>271</v>
      </c>
      <c r="B275">
        <v>-0.6</v>
      </c>
      <c r="C275">
        <v>1.5</v>
      </c>
      <c r="D275">
        <v>36.5</v>
      </c>
      <c r="E275">
        <v>4.4</v>
      </c>
      <c r="F275">
        <v>1.4</v>
      </c>
      <c r="G275">
        <v>-2.2</v>
      </c>
      <c r="H275">
        <v>-2.2</v>
      </c>
      <c r="I275">
        <v>-2</v>
      </c>
      <c r="J275">
        <v>0.03</v>
      </c>
      <c r="K275">
        <v>-0.02</v>
      </c>
      <c r="L275">
        <v>-0.058</v>
      </c>
      <c r="M275">
        <v>-0.033</v>
      </c>
      <c r="N275">
        <v>-0.012</v>
      </c>
    </row>
    <row r="276" spans="1:22" ht="12.75">
      <c r="A276" t="s">
        <v>272</v>
      </c>
      <c r="B276" s="182">
        <v>76</v>
      </c>
      <c r="C276" s="182">
        <v>-70.2</v>
      </c>
      <c r="D276" s="182">
        <v>118.3</v>
      </c>
      <c r="E276">
        <v>-12.2</v>
      </c>
      <c r="F276">
        <v>-1</v>
      </c>
      <c r="G276">
        <v>-3</v>
      </c>
      <c r="H276">
        <v>0.3</v>
      </c>
      <c r="I276" s="182">
        <v>-5.4</v>
      </c>
      <c r="J276">
        <v>-0.059</v>
      </c>
      <c r="K276">
        <v>-0.035</v>
      </c>
      <c r="L276">
        <v>-0.003</v>
      </c>
      <c r="M276">
        <v>-0.031</v>
      </c>
      <c r="N276">
        <v>0.001</v>
      </c>
      <c r="O276">
        <v>-38.733</v>
      </c>
      <c r="P276" s="182">
        <v>129.043</v>
      </c>
      <c r="Q276">
        <v>-0.113</v>
      </c>
      <c r="R276">
        <v>-22.566</v>
      </c>
      <c r="S276">
        <v>97.545</v>
      </c>
      <c r="T276">
        <v>1.168</v>
      </c>
      <c r="U276">
        <v>-46.554</v>
      </c>
      <c r="V276" s="182">
        <v>128.637</v>
      </c>
    </row>
    <row r="277" spans="1:22" ht="12.75">
      <c r="A277" t="s">
        <v>273</v>
      </c>
      <c r="B277" s="182">
        <v>35.3</v>
      </c>
      <c r="C277" s="182">
        <v>-30.8</v>
      </c>
      <c r="D277" s="182">
        <v>119.7</v>
      </c>
      <c r="E277">
        <v>-18.2</v>
      </c>
      <c r="F277">
        <v>-0.5</v>
      </c>
      <c r="G277">
        <v>-2.7</v>
      </c>
      <c r="H277">
        <v>0.5</v>
      </c>
      <c r="I277">
        <v>-5</v>
      </c>
      <c r="J277">
        <v>-0.064</v>
      </c>
      <c r="K277">
        <v>-0.02</v>
      </c>
      <c r="L277">
        <v>-0.003</v>
      </c>
      <c r="M277">
        <v>-0.023</v>
      </c>
      <c r="N277">
        <v>-0.007</v>
      </c>
      <c r="O277">
        <v>-39.459</v>
      </c>
      <c r="P277">
        <v>14.83</v>
      </c>
      <c r="Q277">
        <v>-0.249</v>
      </c>
      <c r="R277">
        <v>-25.17</v>
      </c>
      <c r="S277">
        <v>-16.763</v>
      </c>
      <c r="T277">
        <v>1.05</v>
      </c>
      <c r="U277">
        <v>-56.758</v>
      </c>
      <c r="V277">
        <v>13.933</v>
      </c>
    </row>
    <row r="278" spans="1:22" ht="12.75">
      <c r="A278" t="s">
        <v>274</v>
      </c>
      <c r="B278" s="182">
        <v>30.7</v>
      </c>
      <c r="C278" s="182">
        <v>-33.5</v>
      </c>
      <c r="D278" s="182">
        <v>112.1</v>
      </c>
      <c r="E278">
        <v>-17.7</v>
      </c>
      <c r="F278">
        <v>-0.2</v>
      </c>
      <c r="G278">
        <v>-1.7</v>
      </c>
      <c r="H278">
        <v>1.2</v>
      </c>
      <c r="I278" s="182">
        <v>-5.5</v>
      </c>
      <c r="J278">
        <v>-0.072</v>
      </c>
      <c r="K278">
        <v>-0.031</v>
      </c>
      <c r="L278">
        <v>0.033</v>
      </c>
      <c r="M278">
        <v>-0.016</v>
      </c>
      <c r="N278">
        <v>-0.032</v>
      </c>
      <c r="O278">
        <v>-42.079</v>
      </c>
      <c r="P278">
        <v>8.904</v>
      </c>
      <c r="Q278">
        <v>-0.33</v>
      </c>
      <c r="R278">
        <v>-24.047</v>
      </c>
      <c r="S278">
        <v>-22.946</v>
      </c>
      <c r="T278">
        <v>1.211</v>
      </c>
      <c r="U278">
        <v>-65.018</v>
      </c>
      <c r="V278">
        <v>7.715</v>
      </c>
    </row>
    <row r="279" spans="1:14" ht="12.75">
      <c r="A279" t="s">
        <v>275</v>
      </c>
      <c r="B279">
        <v>15</v>
      </c>
      <c r="C279">
        <v>-23</v>
      </c>
      <c r="D279" s="182">
        <v>103.6</v>
      </c>
      <c r="E279">
        <v>-16.1</v>
      </c>
      <c r="F279">
        <v>-0.1</v>
      </c>
      <c r="G279">
        <v>-2.1</v>
      </c>
      <c r="H279">
        <v>1.1</v>
      </c>
      <c r="I279">
        <v>-3.2</v>
      </c>
      <c r="J279" s="182">
        <v>-0.174</v>
      </c>
      <c r="K279">
        <v>-0.013</v>
      </c>
      <c r="L279">
        <v>0.007</v>
      </c>
      <c r="M279" s="182">
        <v>-0.257</v>
      </c>
      <c r="N279" s="182">
        <v>-0.251</v>
      </c>
    </row>
    <row r="280" spans="1:14" ht="12.75">
      <c r="A280" t="s">
        <v>276</v>
      </c>
      <c r="B280">
        <v>11</v>
      </c>
      <c r="C280">
        <v>-20.6</v>
      </c>
      <c r="D280">
        <v>73.3</v>
      </c>
      <c r="E280">
        <v>-17.6</v>
      </c>
      <c r="F280">
        <v>0</v>
      </c>
      <c r="G280">
        <v>-2.4</v>
      </c>
      <c r="H280">
        <v>1.7</v>
      </c>
      <c r="I280" s="182">
        <v>-6.5</v>
      </c>
      <c r="J280">
        <v>-0.053</v>
      </c>
      <c r="K280">
        <v>-0.025</v>
      </c>
      <c r="L280">
        <v>0.004</v>
      </c>
      <c r="M280">
        <v>-0.017</v>
      </c>
      <c r="N280">
        <v>0.004</v>
      </c>
    </row>
    <row r="281" spans="1:14" ht="12.75">
      <c r="A281" t="s">
        <v>277</v>
      </c>
      <c r="B281">
        <v>26.3</v>
      </c>
      <c r="C281">
        <v>-29.3</v>
      </c>
      <c r="D281" s="182">
        <v>103.3</v>
      </c>
      <c r="E281">
        <v>-16.1</v>
      </c>
      <c r="F281">
        <v>0.1</v>
      </c>
      <c r="G281">
        <v>-2.3</v>
      </c>
      <c r="H281">
        <v>1.6</v>
      </c>
      <c r="I281" s="182">
        <v>-6.6</v>
      </c>
      <c r="J281">
        <v>-0.057</v>
      </c>
      <c r="K281">
        <v>-0.021</v>
      </c>
      <c r="L281">
        <v>0.009</v>
      </c>
      <c r="M281">
        <v>-0.021</v>
      </c>
      <c r="N281">
        <v>-0.013</v>
      </c>
    </row>
    <row r="282" spans="1:22" ht="12.75">
      <c r="A282" t="s">
        <v>278</v>
      </c>
      <c r="B282">
        <v>7.1</v>
      </c>
      <c r="C282">
        <v>0.1</v>
      </c>
      <c r="D282">
        <v>23.8</v>
      </c>
      <c r="E282">
        <v>-0.2</v>
      </c>
      <c r="F282">
        <v>0.1</v>
      </c>
      <c r="G282">
        <v>0.7</v>
      </c>
      <c r="H282">
        <v>-4.7</v>
      </c>
      <c r="I282">
        <v>0.8</v>
      </c>
      <c r="J282">
        <v>0.048</v>
      </c>
      <c r="K282">
        <v>-0.013</v>
      </c>
      <c r="L282">
        <v>0.001</v>
      </c>
      <c r="M282">
        <v>0.032</v>
      </c>
      <c r="N282">
        <v>0.032</v>
      </c>
      <c r="O282">
        <v>9.529</v>
      </c>
      <c r="P282">
        <v>-6.268</v>
      </c>
      <c r="Q282">
        <v>-0.454</v>
      </c>
      <c r="R282">
        <v>20.787</v>
      </c>
      <c r="S282">
        <v>19.381</v>
      </c>
      <c r="T282">
        <v>1.092</v>
      </c>
      <c r="U282">
        <v>-21.974</v>
      </c>
      <c r="V282">
        <v>-7.899</v>
      </c>
    </row>
    <row r="283" spans="1:14" ht="12.75">
      <c r="A283" t="s">
        <v>279</v>
      </c>
      <c r="B283">
        <v>6.2</v>
      </c>
      <c r="C283">
        <v>-1.4</v>
      </c>
      <c r="D283">
        <v>32.3</v>
      </c>
      <c r="E283">
        <v>2.1</v>
      </c>
      <c r="F283">
        <v>0.2</v>
      </c>
      <c r="G283">
        <v>1.9</v>
      </c>
      <c r="H283">
        <v>-4.9</v>
      </c>
      <c r="I283">
        <v>0.2</v>
      </c>
      <c r="J283">
        <v>0.056</v>
      </c>
      <c r="K283">
        <v>-0.015</v>
      </c>
      <c r="L283">
        <v>-0.004</v>
      </c>
      <c r="M283">
        <v>0.035</v>
      </c>
      <c r="N283">
        <v>0.04</v>
      </c>
    </row>
    <row r="284" spans="1:14" ht="12.75">
      <c r="A284" t="s">
        <v>280</v>
      </c>
      <c r="B284">
        <v>20.2</v>
      </c>
      <c r="C284">
        <v>0.7</v>
      </c>
      <c r="D284">
        <v>57</v>
      </c>
      <c r="E284">
        <v>4.7</v>
      </c>
      <c r="F284">
        <v>0.2</v>
      </c>
      <c r="G284">
        <v>3.2</v>
      </c>
      <c r="H284" s="182">
        <v>-22.7</v>
      </c>
      <c r="I284">
        <v>-2.1</v>
      </c>
      <c r="J284">
        <v>-0.05</v>
      </c>
      <c r="K284">
        <v>0.043</v>
      </c>
      <c r="L284">
        <v>0.019</v>
      </c>
      <c r="M284">
        <v>-0.014</v>
      </c>
      <c r="N284">
        <v>0.049</v>
      </c>
    </row>
    <row r="285" spans="1:22" ht="12.75">
      <c r="A285" t="s">
        <v>281</v>
      </c>
      <c r="B285">
        <v>7.8</v>
      </c>
      <c r="C285">
        <v>-0.5</v>
      </c>
      <c r="D285">
        <v>19.1</v>
      </c>
      <c r="E285">
        <v>16.3</v>
      </c>
      <c r="F285">
        <v>-0.2</v>
      </c>
      <c r="G285">
        <v>-0.7</v>
      </c>
      <c r="H285">
        <v>-2.8</v>
      </c>
      <c r="I285">
        <v>-1</v>
      </c>
      <c r="J285">
        <v>0.017</v>
      </c>
      <c r="K285">
        <v>0.014</v>
      </c>
      <c r="L285">
        <v>-0.008</v>
      </c>
      <c r="M285">
        <v>0.031</v>
      </c>
      <c r="N285">
        <v>0.046</v>
      </c>
      <c r="O285">
        <v>-37.686</v>
      </c>
      <c r="P285">
        <v>-30.882</v>
      </c>
      <c r="Q285">
        <v>-0.424</v>
      </c>
      <c r="R285">
        <v>-29.248</v>
      </c>
      <c r="S285">
        <v>14.952</v>
      </c>
      <c r="T285">
        <v>1.176</v>
      </c>
      <c r="U285">
        <v>-67.12</v>
      </c>
      <c r="V285">
        <v>-32.406</v>
      </c>
    </row>
    <row r="286" spans="1:14" ht="12.75">
      <c r="A286" t="s">
        <v>282</v>
      </c>
      <c r="B286">
        <v>10.6</v>
      </c>
      <c r="C286">
        <v>-3.5</v>
      </c>
      <c r="D286">
        <v>51.7</v>
      </c>
      <c r="E286">
        <v>17.5</v>
      </c>
      <c r="F286">
        <v>0.1</v>
      </c>
      <c r="G286">
        <v>0.6</v>
      </c>
      <c r="H286">
        <v>-1.4</v>
      </c>
      <c r="I286">
        <v>-3.9</v>
      </c>
      <c r="J286">
        <v>0.023</v>
      </c>
      <c r="K286">
        <v>0.029</v>
      </c>
      <c r="L286">
        <v>-0.026</v>
      </c>
      <c r="M286">
        <v>0.023</v>
      </c>
      <c r="N286">
        <v>0.049</v>
      </c>
    </row>
    <row r="287" spans="1:22" ht="12.75">
      <c r="A287" t="s">
        <v>283</v>
      </c>
      <c r="B287">
        <v>-5</v>
      </c>
      <c r="C287">
        <v>-1</v>
      </c>
      <c r="D287" s="182">
        <v>198.2</v>
      </c>
      <c r="E287">
        <v>-8</v>
      </c>
      <c r="F287">
        <v>2.9</v>
      </c>
      <c r="G287">
        <v>-4.9</v>
      </c>
      <c r="H287">
        <v>-5.1</v>
      </c>
      <c r="I287">
        <v>0.2</v>
      </c>
      <c r="J287">
        <v>0.047</v>
      </c>
      <c r="K287">
        <v>-0.008</v>
      </c>
      <c r="L287">
        <v>-0.017</v>
      </c>
      <c r="M287">
        <v>-0.024</v>
      </c>
      <c r="N287">
        <v>-0.001</v>
      </c>
      <c r="O287">
        <v>0.617</v>
      </c>
      <c r="P287">
        <v>-9.729</v>
      </c>
      <c r="Q287">
        <v>0.055</v>
      </c>
      <c r="R287">
        <v>7.754</v>
      </c>
      <c r="S287">
        <v>27.679</v>
      </c>
      <c r="T287">
        <v>0.871</v>
      </c>
      <c r="U287">
        <v>4.414</v>
      </c>
      <c r="V287">
        <v>-9.532</v>
      </c>
    </row>
    <row r="288" spans="1:14" ht="12.75">
      <c r="A288" t="s">
        <v>284</v>
      </c>
      <c r="B288">
        <v>-7</v>
      </c>
      <c r="C288">
        <v>1.2</v>
      </c>
      <c r="D288">
        <v>84.9</v>
      </c>
      <c r="E288">
        <v>-2.6</v>
      </c>
      <c r="F288">
        <v>1.8</v>
      </c>
      <c r="G288">
        <v>-6.5</v>
      </c>
      <c r="H288">
        <v>-6</v>
      </c>
      <c r="I288">
        <v>-1</v>
      </c>
      <c r="J288">
        <v>0.062</v>
      </c>
      <c r="K288">
        <v>-0.02</v>
      </c>
      <c r="L288">
        <v>-0.02</v>
      </c>
      <c r="M288">
        <v>-0.008</v>
      </c>
      <c r="N288">
        <v>0.008</v>
      </c>
    </row>
    <row r="289" spans="1:14" ht="12.75">
      <c r="A289" t="s">
        <v>285</v>
      </c>
      <c r="B289">
        <v>-5.6</v>
      </c>
      <c r="C289">
        <v>1.6</v>
      </c>
      <c r="D289" s="182">
        <v>125.6</v>
      </c>
      <c r="E289">
        <v>-8.9</v>
      </c>
      <c r="F289">
        <v>2</v>
      </c>
      <c r="G289">
        <v>-5.6</v>
      </c>
      <c r="H289">
        <v>-4.9</v>
      </c>
      <c r="I289">
        <v>-0.2</v>
      </c>
      <c r="J289">
        <v>0.059</v>
      </c>
      <c r="K289">
        <v>-0.003</v>
      </c>
      <c r="L289">
        <v>-0.033</v>
      </c>
      <c r="M289">
        <v>-0.037</v>
      </c>
      <c r="N289">
        <v>-0.008</v>
      </c>
    </row>
    <row r="290" spans="1:22" ht="12.75">
      <c r="A290" t="s">
        <v>286</v>
      </c>
      <c r="B290">
        <v>-1.1</v>
      </c>
      <c r="C290">
        <v>-6.1</v>
      </c>
      <c r="D290">
        <v>52.2</v>
      </c>
      <c r="E290">
        <v>2.3</v>
      </c>
      <c r="F290">
        <v>-2.5</v>
      </c>
      <c r="G290">
        <v>1</v>
      </c>
      <c r="H290">
        <v>-5.9</v>
      </c>
      <c r="I290">
        <v>-4.1</v>
      </c>
      <c r="J290">
        <v>-0.054</v>
      </c>
      <c r="K290">
        <v>-0.004</v>
      </c>
      <c r="L290">
        <v>-0.004</v>
      </c>
      <c r="M290">
        <v>-0.039</v>
      </c>
      <c r="N290">
        <v>-0.055</v>
      </c>
      <c r="O290">
        <v>15.735</v>
      </c>
      <c r="P290">
        <v>11.282</v>
      </c>
      <c r="Q290">
        <v>-0.294</v>
      </c>
      <c r="R290">
        <v>2.242</v>
      </c>
      <c r="S290">
        <v>0.452</v>
      </c>
      <c r="T290">
        <v>0.159</v>
      </c>
      <c r="U290">
        <v>-4.687</v>
      </c>
      <c r="V290">
        <v>10.223</v>
      </c>
    </row>
    <row r="291" spans="1:14" ht="12.75">
      <c r="A291" t="s">
        <v>287</v>
      </c>
      <c r="B291">
        <v>1.4</v>
      </c>
      <c r="C291">
        <v>-5.5</v>
      </c>
      <c r="D291">
        <v>52.7</v>
      </c>
      <c r="E291">
        <v>1.5</v>
      </c>
      <c r="F291">
        <v>-2.5</v>
      </c>
      <c r="G291">
        <v>2.4</v>
      </c>
      <c r="H291">
        <v>-4.8</v>
      </c>
      <c r="I291">
        <v>-3.8</v>
      </c>
      <c r="J291">
        <v>-0.053</v>
      </c>
      <c r="K291">
        <v>0.01</v>
      </c>
      <c r="L291">
        <v>-0.024</v>
      </c>
      <c r="M291">
        <v>-0.043</v>
      </c>
      <c r="N291">
        <v>-0.044</v>
      </c>
    </row>
    <row r="292" spans="1:14" ht="12.75">
      <c r="A292" t="s">
        <v>288</v>
      </c>
      <c r="B292">
        <v>22</v>
      </c>
      <c r="C292">
        <v>-4.8</v>
      </c>
      <c r="D292">
        <v>64.5</v>
      </c>
      <c r="E292">
        <v>5</v>
      </c>
      <c r="F292">
        <v>1.4</v>
      </c>
      <c r="G292" s="182">
        <v>-35</v>
      </c>
      <c r="H292" s="182">
        <v>-20.9</v>
      </c>
      <c r="I292" s="182">
        <v>-8.2</v>
      </c>
      <c r="J292">
        <v>0.07</v>
      </c>
      <c r="K292">
        <v>0.118</v>
      </c>
      <c r="L292">
        <v>0.115</v>
      </c>
      <c r="M292" s="182">
        <v>-0.197</v>
      </c>
      <c r="N292" s="182">
        <v>0.27</v>
      </c>
    </row>
    <row r="293" spans="1:14" ht="12.75">
      <c r="A293" t="s">
        <v>289</v>
      </c>
      <c r="B293">
        <v>23.8</v>
      </c>
      <c r="C293">
        <v>1</v>
      </c>
      <c r="D293">
        <v>67</v>
      </c>
      <c r="E293">
        <v>6.5</v>
      </c>
      <c r="F293">
        <v>1</v>
      </c>
      <c r="G293">
        <v>3</v>
      </c>
      <c r="H293" s="182">
        <v>-13</v>
      </c>
      <c r="I293">
        <v>-3</v>
      </c>
      <c r="J293">
        <v>-0.039</v>
      </c>
      <c r="K293">
        <v>0.098</v>
      </c>
      <c r="L293">
        <v>0.1</v>
      </c>
      <c r="M293">
        <v>0</v>
      </c>
      <c r="N293">
        <v>0.034</v>
      </c>
    </row>
    <row r="294" spans="1:14" ht="12.75">
      <c r="A294" t="s">
        <v>290</v>
      </c>
      <c r="B294">
        <v>12.5</v>
      </c>
      <c r="C294">
        <v>-12.9</v>
      </c>
      <c r="D294">
        <v>53.3</v>
      </c>
      <c r="E294">
        <v>-1</v>
      </c>
      <c r="F294">
        <v>0</v>
      </c>
      <c r="G294">
        <v>-1</v>
      </c>
      <c r="H294">
        <v>9.8</v>
      </c>
      <c r="I294">
        <v>-1.1</v>
      </c>
      <c r="J294">
        <v>-0.026</v>
      </c>
      <c r="K294">
        <v>-0.045</v>
      </c>
      <c r="L294">
        <v>-0.019</v>
      </c>
      <c r="M294">
        <v>0.04</v>
      </c>
      <c r="N294">
        <v>-0.001</v>
      </c>
    </row>
    <row r="295" spans="1:22" ht="12.75">
      <c r="A295" t="s">
        <v>291</v>
      </c>
      <c r="B295" s="182">
        <v>36.3</v>
      </c>
      <c r="C295">
        <v>-13.9</v>
      </c>
      <c r="D295" s="182">
        <v>115.7</v>
      </c>
      <c r="E295">
        <v>7.7</v>
      </c>
      <c r="F295">
        <v>0.8</v>
      </c>
      <c r="G295">
        <v>-0.5</v>
      </c>
      <c r="H295">
        <v>-3.1</v>
      </c>
      <c r="I295">
        <v>-1.3</v>
      </c>
      <c r="J295">
        <v>-0.004</v>
      </c>
      <c r="K295">
        <v>0.051</v>
      </c>
      <c r="L295">
        <v>0.035</v>
      </c>
      <c r="M295">
        <v>-0.066</v>
      </c>
      <c r="N295">
        <v>-0.018</v>
      </c>
      <c r="O295">
        <v>2.437</v>
      </c>
      <c r="P295">
        <v>-14.988</v>
      </c>
      <c r="Q295">
        <v>-0.135</v>
      </c>
      <c r="R295">
        <v>-2.56</v>
      </c>
      <c r="S295">
        <v>-9.827</v>
      </c>
      <c r="T295">
        <v>0.628</v>
      </c>
      <c r="U295">
        <v>-6.971</v>
      </c>
      <c r="V295">
        <v>-15.475999999999999</v>
      </c>
    </row>
    <row r="296" spans="1:14" ht="12.75">
      <c r="A296" t="s">
        <v>292</v>
      </c>
      <c r="B296" s="182">
        <v>37</v>
      </c>
      <c r="C296">
        <v>-12.6</v>
      </c>
      <c r="D296">
        <v>83.6</v>
      </c>
      <c r="E296">
        <v>11.2</v>
      </c>
      <c r="F296">
        <v>1.3</v>
      </c>
      <c r="G296">
        <v>0.9</v>
      </c>
      <c r="H296">
        <v>-2</v>
      </c>
      <c r="I296">
        <v>-1.1</v>
      </c>
      <c r="J296">
        <v>-0.01</v>
      </c>
      <c r="K296">
        <v>0.061</v>
      </c>
      <c r="L296">
        <v>0.013</v>
      </c>
      <c r="M296">
        <v>-0.067</v>
      </c>
      <c r="N296">
        <v>-0.013</v>
      </c>
    </row>
    <row r="297" spans="1:14" ht="12.75">
      <c r="A297" t="s">
        <v>293</v>
      </c>
      <c r="B297" s="182">
        <v>36.8</v>
      </c>
      <c r="C297">
        <v>-13.1</v>
      </c>
      <c r="D297" s="182">
        <v>278</v>
      </c>
      <c r="E297">
        <v>10.1</v>
      </c>
      <c r="F297">
        <v>1.7</v>
      </c>
      <c r="G297">
        <v>0.7</v>
      </c>
      <c r="H297">
        <v>-0.7</v>
      </c>
      <c r="I297">
        <v>-0.7</v>
      </c>
      <c r="J297">
        <v>-0.004</v>
      </c>
      <c r="K297">
        <v>0.064</v>
      </c>
      <c r="L297">
        <v>0.015</v>
      </c>
      <c r="M297">
        <v>-0.069</v>
      </c>
      <c r="N297">
        <v>-0.001</v>
      </c>
    </row>
    <row r="298" spans="1:22" ht="12.75">
      <c r="A298" t="s">
        <v>294</v>
      </c>
      <c r="B298">
        <v>-19.4</v>
      </c>
      <c r="C298">
        <v>-7.1</v>
      </c>
      <c r="D298">
        <v>10.4</v>
      </c>
      <c r="E298">
        <v>-14.6</v>
      </c>
      <c r="F298">
        <v>-2.7</v>
      </c>
      <c r="G298">
        <v>-7.5</v>
      </c>
      <c r="H298">
        <v>-7.8</v>
      </c>
      <c r="I298">
        <v>-2.9</v>
      </c>
      <c r="J298">
        <v>0.012</v>
      </c>
      <c r="K298">
        <v>0.012</v>
      </c>
      <c r="L298">
        <v>0.012</v>
      </c>
      <c r="M298">
        <v>0.047</v>
      </c>
      <c r="N298">
        <v>0.031</v>
      </c>
      <c r="O298">
        <v>-2.34</v>
      </c>
      <c r="P298">
        <v>-4.579</v>
      </c>
      <c r="Q298">
        <v>0.153</v>
      </c>
      <c r="R298">
        <v>-13.574</v>
      </c>
      <c r="S298">
        <v>40.444</v>
      </c>
      <c r="T298">
        <v>1.37</v>
      </c>
      <c r="U298">
        <v>8.29</v>
      </c>
      <c r="V298">
        <v>-4.025</v>
      </c>
    </row>
    <row r="299" spans="1:14" ht="12.75">
      <c r="A299" t="s">
        <v>295</v>
      </c>
      <c r="B299">
        <v>-18.8</v>
      </c>
      <c r="C299">
        <v>-3</v>
      </c>
      <c r="D299">
        <v>9.4</v>
      </c>
      <c r="E299">
        <v>-14.5</v>
      </c>
      <c r="F299">
        <v>-1.3</v>
      </c>
      <c r="G299">
        <v>-6</v>
      </c>
      <c r="H299">
        <v>-7.8</v>
      </c>
      <c r="I299">
        <v>-2.1</v>
      </c>
      <c r="J299">
        <v>0.012</v>
      </c>
      <c r="K299">
        <v>0.028</v>
      </c>
      <c r="L299">
        <v>0.004</v>
      </c>
      <c r="M299">
        <v>0.032</v>
      </c>
      <c r="N299">
        <v>0.032</v>
      </c>
    </row>
    <row r="300" spans="1:14" ht="12.75">
      <c r="A300" t="s">
        <v>296</v>
      </c>
      <c r="B300" s="182">
        <v>58.6</v>
      </c>
      <c r="C300">
        <v>-1.2</v>
      </c>
      <c r="D300" s="182">
        <v>101</v>
      </c>
      <c r="E300">
        <v>8.8</v>
      </c>
      <c r="F300">
        <v>1.1</v>
      </c>
      <c r="G300">
        <v>-0.4</v>
      </c>
      <c r="H300">
        <v>-0.8</v>
      </c>
      <c r="I300">
        <v>-3</v>
      </c>
      <c r="J300">
        <v>-0.034</v>
      </c>
      <c r="K300">
        <v>0.063</v>
      </c>
      <c r="L300">
        <v>0.047</v>
      </c>
      <c r="M300">
        <v>-0.007</v>
      </c>
      <c r="N300">
        <v>0.044</v>
      </c>
    </row>
    <row r="301" spans="1:14" ht="12.75">
      <c r="A301" t="s">
        <v>297</v>
      </c>
      <c r="B301" s="182">
        <v>60.9</v>
      </c>
      <c r="C301">
        <v>-1.9</v>
      </c>
      <c r="D301" s="182">
        <v>120.3</v>
      </c>
      <c r="E301">
        <v>8.6</v>
      </c>
      <c r="F301">
        <v>0.9</v>
      </c>
      <c r="G301">
        <v>0</v>
      </c>
      <c r="H301">
        <v>0</v>
      </c>
      <c r="I301">
        <v>-4.1</v>
      </c>
      <c r="J301">
        <v>-0.046</v>
      </c>
      <c r="K301">
        <v>0.076</v>
      </c>
      <c r="L301">
        <v>0.071</v>
      </c>
      <c r="M301">
        <v>-0.009</v>
      </c>
      <c r="N301">
        <v>0.014</v>
      </c>
    </row>
    <row r="302" spans="1:22" ht="12.75">
      <c r="A302" t="s">
        <v>298</v>
      </c>
      <c r="B302">
        <v>-5.6</v>
      </c>
      <c r="C302">
        <v>5.1</v>
      </c>
      <c r="D302">
        <v>24.5</v>
      </c>
      <c r="E302">
        <v>8.4</v>
      </c>
      <c r="F302">
        <v>-1</v>
      </c>
      <c r="G302">
        <v>2</v>
      </c>
      <c r="H302">
        <v>0.2</v>
      </c>
      <c r="I302">
        <v>-1.8</v>
      </c>
      <c r="J302">
        <v>-0.021</v>
      </c>
      <c r="K302">
        <v>-0.051</v>
      </c>
      <c r="L302">
        <v>-0.018</v>
      </c>
      <c r="M302">
        <v>0.016</v>
      </c>
      <c r="N302">
        <v>-0.001</v>
      </c>
      <c r="O302">
        <v>-7.397</v>
      </c>
      <c r="P302">
        <v>30.316</v>
      </c>
      <c r="Q302">
        <v>-2.054</v>
      </c>
      <c r="R302">
        <v>32.2</v>
      </c>
      <c r="S302">
        <v>-9.607</v>
      </c>
      <c r="T302">
        <v>-0.486</v>
      </c>
      <c r="U302">
        <v>-150.046</v>
      </c>
      <c r="V302">
        <v>23.045</v>
      </c>
    </row>
    <row r="303" spans="1:14" ht="12.75">
      <c r="A303" t="s">
        <v>299</v>
      </c>
      <c r="B303">
        <v>-2.3</v>
      </c>
      <c r="C303">
        <v>6.3</v>
      </c>
      <c r="D303">
        <v>26.2</v>
      </c>
      <c r="E303">
        <v>9.5</v>
      </c>
      <c r="F303">
        <v>0.5</v>
      </c>
      <c r="G303">
        <v>3.6</v>
      </c>
      <c r="H303">
        <v>2.5</v>
      </c>
      <c r="I303">
        <v>-2.8</v>
      </c>
      <c r="J303">
        <v>-0.023</v>
      </c>
      <c r="K303">
        <v>-0.019</v>
      </c>
      <c r="L303">
        <v>-0.039</v>
      </c>
      <c r="M303">
        <v>-0.013</v>
      </c>
      <c r="N303">
        <v>-0.013</v>
      </c>
    </row>
    <row r="304" spans="1:22" ht="12.75">
      <c r="A304" t="s">
        <v>300</v>
      </c>
      <c r="B304">
        <v>20.1</v>
      </c>
      <c r="C304">
        <v>-17.2</v>
      </c>
      <c r="D304">
        <v>42.9</v>
      </c>
      <c r="E304">
        <v>-14.9</v>
      </c>
      <c r="F304">
        <v>0.1</v>
      </c>
      <c r="G304">
        <v>-0.3</v>
      </c>
      <c r="H304">
        <v>-4.1</v>
      </c>
      <c r="I304">
        <v>-2.7</v>
      </c>
      <c r="J304">
        <v>0.015</v>
      </c>
      <c r="K304">
        <v>0.032</v>
      </c>
      <c r="L304">
        <v>-0.033</v>
      </c>
      <c r="M304">
        <v>-0.037</v>
      </c>
      <c r="N304">
        <v>0.006</v>
      </c>
      <c r="O304">
        <v>-0.971</v>
      </c>
      <c r="P304">
        <v>23.616</v>
      </c>
      <c r="Q304">
        <v>-0.293</v>
      </c>
      <c r="R304">
        <v>-2.104</v>
      </c>
      <c r="S304">
        <v>30.315</v>
      </c>
      <c r="T304">
        <v>0.729</v>
      </c>
      <c r="U304">
        <v>-21.319</v>
      </c>
      <c r="V304">
        <v>22.561</v>
      </c>
    </row>
    <row r="305" spans="1:14" ht="12.75">
      <c r="A305" t="s">
        <v>301</v>
      </c>
      <c r="B305">
        <v>20.1</v>
      </c>
      <c r="C305">
        <v>-17</v>
      </c>
      <c r="D305">
        <v>47.2</v>
      </c>
      <c r="E305">
        <v>-12.5</v>
      </c>
      <c r="F305">
        <v>-1</v>
      </c>
      <c r="G305">
        <v>-1.2</v>
      </c>
      <c r="H305">
        <v>-4.7</v>
      </c>
      <c r="I305">
        <v>-1.4</v>
      </c>
      <c r="J305">
        <v>0.013</v>
      </c>
      <c r="K305">
        <v>0.031</v>
      </c>
      <c r="L305">
        <v>-0.033</v>
      </c>
      <c r="M305">
        <v>-0.027</v>
      </c>
      <c r="N305">
        <v>0.021</v>
      </c>
    </row>
    <row r="306" spans="1:14" ht="12.75">
      <c r="A306" t="s">
        <v>302</v>
      </c>
      <c r="B306">
        <v>18.7</v>
      </c>
      <c r="C306">
        <v>-16.5</v>
      </c>
      <c r="D306" s="182">
        <v>-292.5</v>
      </c>
      <c r="E306">
        <v>-17</v>
      </c>
      <c r="F306">
        <v>0.2</v>
      </c>
      <c r="G306">
        <v>-0.1</v>
      </c>
      <c r="H306">
        <v>-5</v>
      </c>
      <c r="I306">
        <v>-0.4</v>
      </c>
      <c r="J306">
        <v>0.017</v>
      </c>
      <c r="K306">
        <v>0.02</v>
      </c>
      <c r="L306">
        <v>-0.051</v>
      </c>
      <c r="M306">
        <v>-0.048</v>
      </c>
      <c r="N306">
        <v>0.023</v>
      </c>
    </row>
    <row r="307" spans="1:22" ht="12.75">
      <c r="A307" t="s">
        <v>303</v>
      </c>
      <c r="B307">
        <v>-24.1</v>
      </c>
      <c r="C307">
        <v>-1.3</v>
      </c>
      <c r="D307">
        <v>10.6</v>
      </c>
      <c r="E307">
        <v>-16.1</v>
      </c>
      <c r="F307">
        <v>-0.5</v>
      </c>
      <c r="G307">
        <v>-7</v>
      </c>
      <c r="H307">
        <v>-1.7</v>
      </c>
      <c r="I307">
        <v>-1.7</v>
      </c>
      <c r="J307">
        <v>0</v>
      </c>
      <c r="K307">
        <v>-0.004</v>
      </c>
      <c r="L307">
        <v>-0.036</v>
      </c>
      <c r="M307">
        <v>-0.043</v>
      </c>
      <c r="N307">
        <v>-0.059</v>
      </c>
      <c r="O307">
        <v>-9.043</v>
      </c>
      <c r="P307">
        <v>-2.06</v>
      </c>
      <c r="Q307">
        <v>-0.271</v>
      </c>
      <c r="R307">
        <v>-17.937</v>
      </c>
      <c r="S307">
        <v>9.616</v>
      </c>
      <c r="T307">
        <v>0.628</v>
      </c>
      <c r="U307">
        <v>-27.847</v>
      </c>
      <c r="V307">
        <v>-3.035</v>
      </c>
    </row>
    <row r="308" spans="1:14" ht="12.75">
      <c r="A308" t="s">
        <v>304</v>
      </c>
      <c r="B308">
        <v>-28.3</v>
      </c>
      <c r="C308">
        <v>1.5</v>
      </c>
      <c r="D308">
        <v>6.8</v>
      </c>
      <c r="E308">
        <v>-14.9</v>
      </c>
      <c r="F308">
        <v>0</v>
      </c>
      <c r="G308" s="182">
        <v>-10.9</v>
      </c>
      <c r="H308">
        <v>-3.5</v>
      </c>
      <c r="I308">
        <v>-1.9</v>
      </c>
      <c r="J308">
        <v>0.003</v>
      </c>
      <c r="K308">
        <v>0.009</v>
      </c>
      <c r="L308">
        <v>-0.035</v>
      </c>
      <c r="M308">
        <v>-0.014</v>
      </c>
      <c r="N308">
        <v>-0.051</v>
      </c>
    </row>
    <row r="309" spans="1:14" ht="12.75">
      <c r="A309" t="s">
        <v>305</v>
      </c>
      <c r="B309">
        <v>9.1</v>
      </c>
      <c r="C309">
        <v>6</v>
      </c>
      <c r="D309">
        <v>49.3</v>
      </c>
      <c r="E309">
        <v>19.7</v>
      </c>
      <c r="F309">
        <v>2</v>
      </c>
      <c r="G309">
        <v>6.3</v>
      </c>
      <c r="H309">
        <v>-4.7</v>
      </c>
      <c r="I309" s="182">
        <v>6</v>
      </c>
      <c r="J309" s="182">
        <v>0.145</v>
      </c>
      <c r="K309">
        <v>0.02</v>
      </c>
      <c r="L309">
        <v>0.02</v>
      </c>
      <c r="M309">
        <v>0.004</v>
      </c>
      <c r="N309">
        <v>0.052</v>
      </c>
    </row>
    <row r="310" spans="1:14" ht="12.75">
      <c r="A310" t="s">
        <v>306</v>
      </c>
      <c r="B310">
        <v>7.2</v>
      </c>
      <c r="C310">
        <v>10.8</v>
      </c>
      <c r="D310">
        <v>47.8</v>
      </c>
      <c r="E310">
        <v>-4</v>
      </c>
      <c r="F310">
        <v>3</v>
      </c>
      <c r="G310">
        <v>6.5</v>
      </c>
      <c r="H310">
        <v>-5.1</v>
      </c>
      <c r="I310" s="182">
        <v>6.4</v>
      </c>
      <c r="J310" s="182">
        <v>0.132</v>
      </c>
      <c r="K310">
        <v>0.043</v>
      </c>
      <c r="L310">
        <v>0.059</v>
      </c>
      <c r="M310">
        <v>0.004</v>
      </c>
      <c r="N310">
        <v>0.037</v>
      </c>
    </row>
    <row r="311" spans="1:14" ht="12.75">
      <c r="A311" t="s">
        <v>307</v>
      </c>
      <c r="B311">
        <v>8.7</v>
      </c>
      <c r="C311">
        <v>2.6</v>
      </c>
      <c r="D311">
        <v>49.2</v>
      </c>
      <c r="E311">
        <v>-15</v>
      </c>
      <c r="F311">
        <v>2.8</v>
      </c>
      <c r="G311">
        <v>7.1</v>
      </c>
      <c r="H311">
        <v>-3.8</v>
      </c>
      <c r="I311">
        <v>-0.5</v>
      </c>
      <c r="J311">
        <v>0.127</v>
      </c>
      <c r="K311">
        <v>0.032</v>
      </c>
      <c r="L311">
        <v>0.042</v>
      </c>
      <c r="M311">
        <v>0.015</v>
      </c>
      <c r="N311">
        <v>0.043</v>
      </c>
    </row>
    <row r="312" spans="1:14" ht="12.75">
      <c r="A312" t="s">
        <v>308</v>
      </c>
      <c r="B312">
        <v>16.2</v>
      </c>
      <c r="C312">
        <v>9.3</v>
      </c>
      <c r="D312">
        <v>52.5</v>
      </c>
      <c r="E312">
        <v>18.1</v>
      </c>
      <c r="F312">
        <v>3.1</v>
      </c>
      <c r="G312">
        <v>7</v>
      </c>
      <c r="H312">
        <v>-3.1</v>
      </c>
      <c r="I312" s="182">
        <v>5.1</v>
      </c>
      <c r="J312" s="182">
        <v>0.14</v>
      </c>
      <c r="K312">
        <v>0.032</v>
      </c>
      <c r="L312">
        <v>0.045</v>
      </c>
      <c r="M312">
        <v>0.008</v>
      </c>
      <c r="N312">
        <v>0.05</v>
      </c>
    </row>
    <row r="313" spans="1:22" ht="12.75">
      <c r="A313" t="s">
        <v>309</v>
      </c>
      <c r="B313">
        <v>-7.5</v>
      </c>
      <c r="C313">
        <v>3.2</v>
      </c>
      <c r="D313">
        <v>29.5</v>
      </c>
      <c r="E313">
        <v>0.3</v>
      </c>
      <c r="F313">
        <v>4.8</v>
      </c>
      <c r="G313">
        <v>0</v>
      </c>
      <c r="H313">
        <v>-2.8</v>
      </c>
      <c r="I313">
        <v>-0.6</v>
      </c>
      <c r="J313">
        <v>-0.049</v>
      </c>
      <c r="K313">
        <v>-0.023</v>
      </c>
      <c r="L313">
        <v>-0.007</v>
      </c>
      <c r="M313">
        <v>-0.016</v>
      </c>
      <c r="N313">
        <v>-0.016</v>
      </c>
      <c r="O313">
        <v>-7.583</v>
      </c>
      <c r="P313">
        <v>-27.097</v>
      </c>
      <c r="Q313">
        <v>-0.378</v>
      </c>
      <c r="R313">
        <v>-36.39</v>
      </c>
      <c r="S313">
        <v>-5.602</v>
      </c>
      <c r="T313">
        <v>-0.415</v>
      </c>
      <c r="U313">
        <v>-33.86</v>
      </c>
      <c r="V313">
        <v>-28.459</v>
      </c>
    </row>
    <row r="314" spans="1:14" ht="12.75">
      <c r="A314" t="s">
        <v>310</v>
      </c>
      <c r="B314">
        <v>-6.9</v>
      </c>
      <c r="C314">
        <v>3.8</v>
      </c>
      <c r="D314">
        <v>29.8</v>
      </c>
      <c r="E314">
        <v>-1.7</v>
      </c>
      <c r="F314">
        <v>4.4</v>
      </c>
      <c r="G314">
        <v>0.8</v>
      </c>
      <c r="H314">
        <v>-2.3</v>
      </c>
      <c r="I314">
        <v>-0.3</v>
      </c>
      <c r="J314">
        <v>-0.05</v>
      </c>
      <c r="K314">
        <v>-0.005</v>
      </c>
      <c r="L314">
        <v>-0.007</v>
      </c>
      <c r="M314">
        <v>-0.026</v>
      </c>
      <c r="N314">
        <v>-0.006</v>
      </c>
    </row>
    <row r="315" spans="1:22" ht="12.75">
      <c r="A315" t="s">
        <v>311</v>
      </c>
      <c r="B315">
        <v>6.4</v>
      </c>
      <c r="C315">
        <v>-12.5</v>
      </c>
      <c r="D315">
        <v>26.8</v>
      </c>
      <c r="E315">
        <v>-5.3</v>
      </c>
      <c r="F315">
        <v>0.8</v>
      </c>
      <c r="G315">
        <v>3.9</v>
      </c>
      <c r="H315">
        <v>-3.7</v>
      </c>
      <c r="I315">
        <v>1.2</v>
      </c>
      <c r="J315">
        <v>0.002</v>
      </c>
      <c r="K315">
        <v>0.031</v>
      </c>
      <c r="L315">
        <v>-0.018</v>
      </c>
      <c r="M315">
        <v>-0.025</v>
      </c>
      <c r="N315">
        <v>0.025</v>
      </c>
      <c r="O315">
        <v>-1.237</v>
      </c>
      <c r="P315">
        <v>7.018</v>
      </c>
      <c r="Q315">
        <v>-0.945</v>
      </c>
      <c r="R315">
        <v>14.786</v>
      </c>
      <c r="S315">
        <v>11.938</v>
      </c>
      <c r="T315">
        <v>0.221</v>
      </c>
      <c r="U315">
        <v>-66.847</v>
      </c>
      <c r="V315">
        <v>3.637</v>
      </c>
    </row>
    <row r="316" spans="1:14" ht="12.75">
      <c r="A316" t="s">
        <v>312</v>
      </c>
      <c r="B316">
        <v>4.2</v>
      </c>
      <c r="C316">
        <v>-9.8</v>
      </c>
      <c r="D316">
        <v>17.4</v>
      </c>
      <c r="E316">
        <v>-9</v>
      </c>
      <c r="F316">
        <v>-0.1</v>
      </c>
      <c r="G316">
        <v>4.7</v>
      </c>
      <c r="H316">
        <v>-3.9</v>
      </c>
      <c r="I316">
        <v>2.1</v>
      </c>
      <c r="J316">
        <v>0.005</v>
      </c>
      <c r="K316">
        <v>0.025</v>
      </c>
      <c r="L316">
        <v>-0.059</v>
      </c>
      <c r="M316">
        <v>-0.041</v>
      </c>
      <c r="N316">
        <v>-0.036</v>
      </c>
    </row>
    <row r="317" spans="1:22" ht="12.75">
      <c r="A317" t="s">
        <v>313</v>
      </c>
      <c r="B317">
        <v>-19</v>
      </c>
      <c r="C317">
        <v>-2.5</v>
      </c>
      <c r="D317">
        <v>11.7</v>
      </c>
      <c r="E317">
        <v>-19.4</v>
      </c>
      <c r="F317">
        <v>-5.2</v>
      </c>
      <c r="G317">
        <v>0</v>
      </c>
      <c r="H317">
        <v>1.9</v>
      </c>
      <c r="I317">
        <v>-1.5</v>
      </c>
      <c r="J317">
        <v>0.029</v>
      </c>
      <c r="K317">
        <v>-0.035</v>
      </c>
      <c r="L317">
        <v>-0.051</v>
      </c>
      <c r="M317">
        <v>0.027</v>
      </c>
      <c r="N317">
        <v>0.027</v>
      </c>
      <c r="O317">
        <v>7.406</v>
      </c>
      <c r="P317">
        <v>-42.485</v>
      </c>
      <c r="Q317">
        <v>-0.066</v>
      </c>
      <c r="R317">
        <v>16.486</v>
      </c>
      <c r="S317">
        <v>13.296</v>
      </c>
      <c r="T317">
        <v>0.843</v>
      </c>
      <c r="U317">
        <v>2.795</v>
      </c>
      <c r="V317">
        <v>-42.724</v>
      </c>
    </row>
    <row r="318" spans="1:14" ht="12.75">
      <c r="A318" t="s">
        <v>314</v>
      </c>
      <c r="B318">
        <v>-18.2</v>
      </c>
      <c r="C318">
        <v>-0.6</v>
      </c>
      <c r="D318">
        <v>3.7</v>
      </c>
      <c r="E318">
        <v>-6.5</v>
      </c>
      <c r="F318">
        <v>-5.8</v>
      </c>
      <c r="G318">
        <v>0.4</v>
      </c>
      <c r="H318">
        <v>3</v>
      </c>
      <c r="I318">
        <v>-1.8</v>
      </c>
      <c r="J318">
        <v>0.036</v>
      </c>
      <c r="K318">
        <v>-0.025</v>
      </c>
      <c r="L318">
        <v>-0.064</v>
      </c>
      <c r="M318">
        <v>-0.032</v>
      </c>
      <c r="N318">
        <v>0.033</v>
      </c>
    </row>
    <row r="319" spans="1:22" ht="12.75">
      <c r="A319" t="s">
        <v>315</v>
      </c>
      <c r="B319">
        <v>-0.1</v>
      </c>
      <c r="C319">
        <v>-7.5</v>
      </c>
      <c r="D319">
        <v>38.9</v>
      </c>
      <c r="E319">
        <v>-14.5</v>
      </c>
      <c r="F319">
        <v>4</v>
      </c>
      <c r="G319">
        <v>5.7</v>
      </c>
      <c r="H319">
        <v>-5.8</v>
      </c>
      <c r="I319">
        <v>-2.5</v>
      </c>
      <c r="J319">
        <v>0.04</v>
      </c>
      <c r="K319">
        <v>0.021</v>
      </c>
      <c r="L319">
        <v>-0.016</v>
      </c>
      <c r="M319">
        <v>0.01</v>
      </c>
      <c r="N319">
        <v>0.073</v>
      </c>
      <c r="O319">
        <v>9.796</v>
      </c>
      <c r="P319">
        <v>0.925</v>
      </c>
      <c r="Q319">
        <v>-0.217</v>
      </c>
      <c r="R319">
        <v>-31.409</v>
      </c>
      <c r="S319">
        <v>-7.454</v>
      </c>
      <c r="T319">
        <v>-0.036</v>
      </c>
      <c r="U319">
        <v>-5.294</v>
      </c>
      <c r="V319">
        <v>0.142</v>
      </c>
    </row>
    <row r="320" spans="1:14" ht="12.75">
      <c r="A320" t="s">
        <v>316</v>
      </c>
      <c r="B320">
        <v>1.1</v>
      </c>
      <c r="C320">
        <v>-7.8</v>
      </c>
      <c r="D320">
        <v>39.4</v>
      </c>
      <c r="E320">
        <v>-10.3</v>
      </c>
      <c r="F320">
        <v>4.2</v>
      </c>
      <c r="G320">
        <v>6.3</v>
      </c>
      <c r="H320">
        <v>-3.1</v>
      </c>
      <c r="I320">
        <v>-0.7</v>
      </c>
      <c r="J320">
        <v>0.041</v>
      </c>
      <c r="K320">
        <v>0.034</v>
      </c>
      <c r="L320">
        <v>-0.032</v>
      </c>
      <c r="M320">
        <v>0.002</v>
      </c>
      <c r="N320">
        <v>0.084</v>
      </c>
    </row>
    <row r="321" spans="1:22" ht="12.75">
      <c r="A321" t="s">
        <v>317</v>
      </c>
      <c r="B321">
        <v>-29.5</v>
      </c>
      <c r="C321">
        <v>0</v>
      </c>
      <c r="D321">
        <v>13.1</v>
      </c>
      <c r="E321">
        <v>-17.4</v>
      </c>
      <c r="F321">
        <v>-5.7</v>
      </c>
      <c r="G321">
        <v>-4.7</v>
      </c>
      <c r="H321">
        <v>1.5</v>
      </c>
      <c r="I321">
        <v>-0.2</v>
      </c>
      <c r="J321">
        <v>0.026</v>
      </c>
      <c r="K321">
        <v>-0.016</v>
      </c>
      <c r="L321">
        <v>-0.048</v>
      </c>
      <c r="M321">
        <v>-0.012</v>
      </c>
      <c r="N321">
        <v>-0.012</v>
      </c>
      <c r="O321">
        <v>7.293</v>
      </c>
      <c r="P321">
        <v>-10.551</v>
      </c>
      <c r="Q321">
        <v>-0.27</v>
      </c>
      <c r="R321">
        <v>-10.462</v>
      </c>
      <c r="S321">
        <v>22.769</v>
      </c>
      <c r="T321">
        <v>0.603</v>
      </c>
      <c r="U321">
        <v>-11.437</v>
      </c>
      <c r="V321">
        <v>-11.523</v>
      </c>
    </row>
    <row r="322" spans="1:14" ht="12.75">
      <c r="A322" t="s">
        <v>318</v>
      </c>
      <c r="B322">
        <v>-29</v>
      </c>
      <c r="C322">
        <v>1.4</v>
      </c>
      <c r="D322">
        <v>-77</v>
      </c>
      <c r="E322">
        <v>-17.4</v>
      </c>
      <c r="F322">
        <v>-3.4</v>
      </c>
      <c r="G322">
        <v>-2.8</v>
      </c>
      <c r="H322">
        <v>1.9</v>
      </c>
      <c r="I322">
        <v>1.1</v>
      </c>
      <c r="J322">
        <v>0.033</v>
      </c>
      <c r="K322">
        <v>-0.005</v>
      </c>
      <c r="L322">
        <v>-0.044</v>
      </c>
      <c r="M322">
        <v>-0.011</v>
      </c>
      <c r="N322">
        <v>0.015</v>
      </c>
    </row>
    <row r="323" spans="1:22" ht="12.75">
      <c r="A323" t="s">
        <v>319</v>
      </c>
      <c r="B323">
        <v>-8</v>
      </c>
      <c r="C323">
        <v>-0.9</v>
      </c>
      <c r="D323">
        <v>38</v>
      </c>
      <c r="E323">
        <v>-3.3</v>
      </c>
      <c r="F323">
        <v>1.5</v>
      </c>
      <c r="G323">
        <v>-0.2</v>
      </c>
      <c r="H323">
        <v>-3</v>
      </c>
      <c r="I323">
        <v>1.6</v>
      </c>
      <c r="J323">
        <v>-0.06</v>
      </c>
      <c r="K323">
        <v>-0.02</v>
      </c>
      <c r="L323">
        <v>-0.036</v>
      </c>
      <c r="M323" s="182">
        <v>0.176</v>
      </c>
      <c r="N323">
        <v>0.014</v>
      </c>
      <c r="O323">
        <v>21.258</v>
      </c>
      <c r="P323">
        <v>0.128</v>
      </c>
      <c r="Q323">
        <v>-0.515</v>
      </c>
      <c r="R323">
        <v>-10.455</v>
      </c>
      <c r="S323">
        <v>10.285</v>
      </c>
      <c r="T323">
        <v>-0.057</v>
      </c>
      <c r="U323">
        <v>-14.504</v>
      </c>
      <c r="V323">
        <v>-1.7229999999999999</v>
      </c>
    </row>
    <row r="324" spans="1:14" ht="12.75">
      <c r="A324" t="s">
        <v>320</v>
      </c>
      <c r="B324">
        <v>-8.2</v>
      </c>
      <c r="C324">
        <v>-2.6</v>
      </c>
      <c r="D324">
        <v>78.9</v>
      </c>
      <c r="E324">
        <v>0.8</v>
      </c>
      <c r="F324">
        <v>1.5</v>
      </c>
      <c r="G324">
        <v>1</v>
      </c>
      <c r="H324">
        <v>-3.4</v>
      </c>
      <c r="I324">
        <v>1.9</v>
      </c>
      <c r="J324">
        <v>-0.019</v>
      </c>
      <c r="K324">
        <v>-0.029</v>
      </c>
      <c r="L324">
        <v>-0.049</v>
      </c>
      <c r="M324">
        <v>0.034</v>
      </c>
      <c r="N324">
        <v>0.077</v>
      </c>
    </row>
    <row r="325" spans="1:14" ht="12.75">
      <c r="A325" t="s">
        <v>321</v>
      </c>
      <c r="B325">
        <v>15</v>
      </c>
      <c r="C325">
        <v>-14.8</v>
      </c>
      <c r="D325">
        <v>44.5</v>
      </c>
      <c r="E325">
        <v>-4.6</v>
      </c>
      <c r="F325">
        <v>-0.5</v>
      </c>
      <c r="G325">
        <v>7.3</v>
      </c>
      <c r="H325">
        <v>-3.3</v>
      </c>
      <c r="I325">
        <v>3.5</v>
      </c>
      <c r="J325">
        <v>0.031</v>
      </c>
      <c r="K325">
        <v>0.017</v>
      </c>
      <c r="L325">
        <v>-0.038</v>
      </c>
      <c r="M325">
        <v>-0.025</v>
      </c>
      <c r="N325">
        <v>0.068</v>
      </c>
    </row>
    <row r="326" spans="1:22" ht="12.75">
      <c r="A326" t="s">
        <v>322</v>
      </c>
      <c r="B326">
        <v>-24.6</v>
      </c>
      <c r="C326">
        <v>-6.5</v>
      </c>
      <c r="D326">
        <v>13.9</v>
      </c>
      <c r="E326" s="182">
        <v>-31.8</v>
      </c>
      <c r="F326">
        <v>1.8</v>
      </c>
      <c r="G326">
        <v>-3.7</v>
      </c>
      <c r="H326">
        <v>-7.9</v>
      </c>
      <c r="I326">
        <v>-2.5</v>
      </c>
      <c r="J326">
        <v>0.019</v>
      </c>
      <c r="K326">
        <v>-0.031</v>
      </c>
      <c r="L326">
        <v>0.001</v>
      </c>
      <c r="M326">
        <v>0.02</v>
      </c>
      <c r="N326">
        <v>-0.013</v>
      </c>
      <c r="O326">
        <v>10.161</v>
      </c>
      <c r="P326">
        <v>-37.87</v>
      </c>
      <c r="Q326">
        <v>-0.141</v>
      </c>
      <c r="R326">
        <v>-16.633</v>
      </c>
      <c r="S326">
        <v>-19.554</v>
      </c>
      <c r="T326">
        <v>0.522</v>
      </c>
      <c r="U326">
        <v>0.348</v>
      </c>
      <c r="V326">
        <v>-38.379</v>
      </c>
    </row>
    <row r="327" spans="1:14" ht="12.75">
      <c r="A327" t="s">
        <v>323</v>
      </c>
      <c r="B327">
        <v>-20.6</v>
      </c>
      <c r="C327">
        <v>-5</v>
      </c>
      <c r="D327">
        <v>14.5</v>
      </c>
      <c r="E327" s="182">
        <v>-37.3</v>
      </c>
      <c r="F327">
        <v>1.3</v>
      </c>
      <c r="G327">
        <v>-3.1</v>
      </c>
      <c r="H327">
        <v>-7.4</v>
      </c>
      <c r="I327">
        <v>-1.8</v>
      </c>
      <c r="J327">
        <v>0.032</v>
      </c>
      <c r="K327">
        <v>-0.022</v>
      </c>
      <c r="L327">
        <v>0.001</v>
      </c>
      <c r="M327">
        <v>0.022</v>
      </c>
      <c r="N327">
        <v>-0.01</v>
      </c>
    </row>
    <row r="328" spans="1:22" ht="12.75">
      <c r="A328" t="s">
        <v>324</v>
      </c>
      <c r="B328">
        <v>-17.3</v>
      </c>
      <c r="C328">
        <v>9.9</v>
      </c>
      <c r="D328">
        <v>14.6</v>
      </c>
      <c r="E328">
        <v>0.2</v>
      </c>
      <c r="F328">
        <v>1.8</v>
      </c>
      <c r="G328">
        <v>-0.5</v>
      </c>
      <c r="H328">
        <v>-1.2</v>
      </c>
      <c r="I328">
        <v>3.7</v>
      </c>
      <c r="J328">
        <v>-0.042</v>
      </c>
      <c r="K328">
        <v>-0.027</v>
      </c>
      <c r="L328">
        <v>-0.076</v>
      </c>
      <c r="M328">
        <v>0.027</v>
      </c>
      <c r="N328">
        <v>0.011</v>
      </c>
      <c r="O328">
        <v>0.777</v>
      </c>
      <c r="P328">
        <v>0.889</v>
      </c>
      <c r="Q328">
        <v>-0.474</v>
      </c>
      <c r="R328">
        <v>-6.513</v>
      </c>
      <c r="S328">
        <v>-12.403</v>
      </c>
      <c r="T328">
        <v>0.982</v>
      </c>
      <c r="U328">
        <v>-32.141</v>
      </c>
      <c r="V328">
        <v>-0.815</v>
      </c>
    </row>
    <row r="329" spans="1:14" ht="12.75">
      <c r="A329" t="s">
        <v>325</v>
      </c>
      <c r="B329">
        <v>-16.8</v>
      </c>
      <c r="C329">
        <v>6.3</v>
      </c>
      <c r="D329">
        <v>13.7</v>
      </c>
      <c r="E329">
        <v>-1.4</v>
      </c>
      <c r="F329">
        <v>3.3</v>
      </c>
      <c r="G329">
        <v>1.2</v>
      </c>
      <c r="H329">
        <v>-1.3</v>
      </c>
      <c r="I329">
        <v>5</v>
      </c>
      <c r="J329">
        <v>-0.041</v>
      </c>
      <c r="K329">
        <v>-0.029</v>
      </c>
      <c r="L329">
        <v>-0.1</v>
      </c>
      <c r="M329">
        <v>0.024</v>
      </c>
      <c r="N329">
        <v>0.016</v>
      </c>
    </row>
    <row r="330" spans="1:14" ht="12.75">
      <c r="A330" t="s">
        <v>326</v>
      </c>
      <c r="B330" s="182">
        <v>41.8</v>
      </c>
      <c r="C330">
        <v>1.4</v>
      </c>
      <c r="D330">
        <v>79</v>
      </c>
      <c r="E330">
        <v>5.4</v>
      </c>
      <c r="F330">
        <v>2.7</v>
      </c>
      <c r="G330">
        <v>1.5</v>
      </c>
      <c r="H330">
        <v>-0.8</v>
      </c>
      <c r="I330">
        <v>1.7</v>
      </c>
      <c r="J330">
        <v>0.028</v>
      </c>
      <c r="K330">
        <v>0.024</v>
      </c>
      <c r="L330">
        <v>-0.023</v>
      </c>
      <c r="M330">
        <v>-0.027</v>
      </c>
      <c r="N330">
        <v>0.086</v>
      </c>
    </row>
    <row r="331" spans="1:14" ht="12.75">
      <c r="A331" t="s">
        <v>327</v>
      </c>
      <c r="B331" s="182">
        <v>32.3</v>
      </c>
      <c r="C331">
        <v>3.5</v>
      </c>
      <c r="D331">
        <v>69.6</v>
      </c>
      <c r="E331">
        <v>5.1</v>
      </c>
      <c r="F331">
        <v>2.7</v>
      </c>
      <c r="G331" s="182">
        <v>-27.1</v>
      </c>
      <c r="H331">
        <v>-8.3</v>
      </c>
      <c r="I331">
        <v>3.4</v>
      </c>
      <c r="J331">
        <v>-0.024</v>
      </c>
      <c r="K331">
        <v>0.024</v>
      </c>
      <c r="L331">
        <v>-0.023</v>
      </c>
      <c r="M331" s="182">
        <v>-0.252</v>
      </c>
      <c r="N331">
        <v>-0.027</v>
      </c>
    </row>
    <row r="332" spans="1:22" ht="12.75">
      <c r="A332" t="s">
        <v>328</v>
      </c>
      <c r="B332">
        <v>5.1</v>
      </c>
      <c r="C332">
        <v>-20.3</v>
      </c>
      <c r="D332">
        <v>39.4</v>
      </c>
      <c r="E332">
        <v>-20.5</v>
      </c>
      <c r="F332">
        <v>0.2</v>
      </c>
      <c r="G332">
        <v>1.7</v>
      </c>
      <c r="H332">
        <v>-3.2</v>
      </c>
      <c r="I332">
        <v>-2.5</v>
      </c>
      <c r="J332">
        <v>-0.022</v>
      </c>
      <c r="K332">
        <v>-0.005</v>
      </c>
      <c r="L332">
        <v>-0.085</v>
      </c>
      <c r="M332">
        <v>0.038</v>
      </c>
      <c r="N332">
        <v>0.094</v>
      </c>
      <c r="O332">
        <v>-3.034</v>
      </c>
      <c r="P332">
        <v>-19.379</v>
      </c>
      <c r="Q332">
        <v>-0.232</v>
      </c>
      <c r="R332">
        <v>18.096</v>
      </c>
      <c r="S332">
        <v>-12.676</v>
      </c>
      <c r="T332">
        <v>1.651</v>
      </c>
      <c r="U332">
        <v>-19.147</v>
      </c>
      <c r="V332">
        <v>-20.215</v>
      </c>
    </row>
    <row r="333" spans="1:14" ht="12.75">
      <c r="A333" t="s">
        <v>329</v>
      </c>
      <c r="B333">
        <v>6.2</v>
      </c>
      <c r="C333">
        <v>-20.1</v>
      </c>
      <c r="D333">
        <v>40.6</v>
      </c>
      <c r="E333">
        <v>-22.1</v>
      </c>
      <c r="F333">
        <v>0.5</v>
      </c>
      <c r="G333">
        <v>0.9</v>
      </c>
      <c r="H333">
        <v>-2.3</v>
      </c>
      <c r="I333">
        <v>-2.3</v>
      </c>
      <c r="J333">
        <v>-0.007</v>
      </c>
      <c r="K333">
        <v>-0.008</v>
      </c>
      <c r="L333">
        <v>-0.091</v>
      </c>
      <c r="M333">
        <v>0.046</v>
      </c>
      <c r="N333">
        <v>0.111</v>
      </c>
    </row>
    <row r="334" spans="1:22" ht="12.75">
      <c r="A334" t="s">
        <v>330</v>
      </c>
      <c r="B334">
        <v>8.3</v>
      </c>
      <c r="C334">
        <v>-12.6</v>
      </c>
      <c r="D334">
        <v>34.3</v>
      </c>
      <c r="E334">
        <v>-19</v>
      </c>
      <c r="F334">
        <v>-2.5</v>
      </c>
      <c r="G334">
        <v>-2</v>
      </c>
      <c r="H334">
        <v>-2.8</v>
      </c>
      <c r="I334">
        <v>-2.7</v>
      </c>
      <c r="J334">
        <v>-0.044</v>
      </c>
      <c r="K334">
        <v>-0.019</v>
      </c>
      <c r="L334">
        <v>0.004</v>
      </c>
      <c r="M334">
        <v>0.012</v>
      </c>
      <c r="N334">
        <v>0.007</v>
      </c>
      <c r="O334">
        <v>31.774</v>
      </c>
      <c r="P334">
        <v>47.32</v>
      </c>
      <c r="Q334">
        <v>-1.875</v>
      </c>
      <c r="R334">
        <v>48.809</v>
      </c>
      <c r="S334">
        <v>11.001</v>
      </c>
      <c r="T334">
        <v>-0.091</v>
      </c>
      <c r="U334">
        <v>-98.481</v>
      </c>
      <c r="V334">
        <v>40.668</v>
      </c>
    </row>
    <row r="335" spans="1:14" ht="12.75">
      <c r="A335" t="s">
        <v>331</v>
      </c>
      <c r="B335">
        <v>11.1</v>
      </c>
      <c r="C335">
        <v>-10.8</v>
      </c>
      <c r="D335" s="182">
        <v>101.9</v>
      </c>
      <c r="E335">
        <v>-17.5</v>
      </c>
      <c r="F335">
        <v>-2.2</v>
      </c>
      <c r="G335">
        <v>-1.6</v>
      </c>
      <c r="H335">
        <v>-1.7</v>
      </c>
      <c r="I335">
        <v>-2.6</v>
      </c>
      <c r="J335">
        <v>-0.031</v>
      </c>
      <c r="K335">
        <v>-0.016</v>
      </c>
      <c r="L335">
        <v>-0.003</v>
      </c>
      <c r="M335">
        <v>0.008</v>
      </c>
      <c r="N335">
        <v>-0.002</v>
      </c>
    </row>
    <row r="336" spans="1:14" ht="12.75">
      <c r="A336" t="s">
        <v>332</v>
      </c>
      <c r="B336" s="182">
        <v>-42.1</v>
      </c>
      <c r="C336" s="182">
        <v>-86.3</v>
      </c>
      <c r="D336">
        <v>-13</v>
      </c>
      <c r="E336">
        <v>16.5</v>
      </c>
      <c r="F336">
        <v>-2.2</v>
      </c>
      <c r="G336">
        <v>-9.2</v>
      </c>
      <c r="H336">
        <v>2.4</v>
      </c>
      <c r="I336">
        <v>-2.2</v>
      </c>
      <c r="J336">
        <v>-0.023</v>
      </c>
      <c r="K336">
        <v>-0.016</v>
      </c>
      <c r="L336">
        <v>0.001</v>
      </c>
      <c r="M336">
        <v>-0.031</v>
      </c>
      <c r="N336">
        <v>0.098</v>
      </c>
    </row>
    <row r="337" spans="1:14" ht="12.75">
      <c r="A337" t="s">
        <v>333</v>
      </c>
      <c r="B337" s="182">
        <v>-42.2</v>
      </c>
      <c r="C337" s="182">
        <v>-90.9</v>
      </c>
      <c r="D337">
        <v>-5.5</v>
      </c>
      <c r="E337">
        <v>12.8</v>
      </c>
      <c r="F337">
        <v>-1.7</v>
      </c>
      <c r="G337">
        <v>1.5</v>
      </c>
      <c r="H337">
        <v>-1.3</v>
      </c>
      <c r="I337">
        <v>-2.9</v>
      </c>
      <c r="J337">
        <v>0.009</v>
      </c>
      <c r="K337">
        <v>0.003</v>
      </c>
      <c r="L337">
        <v>0.023</v>
      </c>
      <c r="M337">
        <v>0.018</v>
      </c>
      <c r="N337">
        <v>0.061</v>
      </c>
    </row>
    <row r="338" spans="1:14" ht="12.75">
      <c r="A338" t="s">
        <v>334</v>
      </c>
      <c r="B338" s="182">
        <v>-39.4</v>
      </c>
      <c r="C338" s="182">
        <v>-87.1</v>
      </c>
      <c r="D338" s="182">
        <v>130.1</v>
      </c>
      <c r="E338">
        <v>8.4</v>
      </c>
      <c r="F338">
        <v>-2.5</v>
      </c>
      <c r="G338">
        <v>1.5</v>
      </c>
      <c r="H338">
        <v>-0.5</v>
      </c>
      <c r="I338">
        <v>-2.3</v>
      </c>
      <c r="J338">
        <v>0.005</v>
      </c>
      <c r="K338">
        <v>0.011</v>
      </c>
      <c r="L338">
        <v>0.024</v>
      </c>
      <c r="M338">
        <v>0.027</v>
      </c>
      <c r="N338">
        <v>0.061</v>
      </c>
    </row>
    <row r="339" spans="1:22" ht="12.75">
      <c r="A339" t="s">
        <v>335</v>
      </c>
      <c r="B339">
        <v>24.8</v>
      </c>
      <c r="C339">
        <v>8.4</v>
      </c>
      <c r="D339">
        <v>58.5</v>
      </c>
      <c r="E339">
        <v>-4.1</v>
      </c>
      <c r="F339">
        <v>-0.3</v>
      </c>
      <c r="G339">
        <v>2.2</v>
      </c>
      <c r="H339">
        <v>-5.1</v>
      </c>
      <c r="I339">
        <v>-0.4</v>
      </c>
      <c r="J339">
        <v>0.028</v>
      </c>
      <c r="K339">
        <v>0.003</v>
      </c>
      <c r="L339">
        <v>0.006</v>
      </c>
      <c r="M339">
        <v>-0.012</v>
      </c>
      <c r="N339">
        <v>-0.039</v>
      </c>
      <c r="O339">
        <v>-0.331</v>
      </c>
      <c r="P339">
        <v>-22.845</v>
      </c>
      <c r="Q339">
        <v>-0.142</v>
      </c>
      <c r="R339">
        <v>-7.954</v>
      </c>
      <c r="S339">
        <v>0.544</v>
      </c>
      <c r="T339">
        <v>0.728</v>
      </c>
      <c r="U339">
        <v>-10.201</v>
      </c>
      <c r="V339">
        <v>-23.358</v>
      </c>
    </row>
    <row r="340" spans="1:14" ht="12.75">
      <c r="A340" t="s">
        <v>336</v>
      </c>
      <c r="B340">
        <v>25.7</v>
      </c>
      <c r="C340">
        <v>9.5</v>
      </c>
      <c r="D340">
        <v>60.1</v>
      </c>
      <c r="E340">
        <v>2.3</v>
      </c>
      <c r="F340">
        <v>-2</v>
      </c>
      <c r="G340">
        <v>0.3</v>
      </c>
      <c r="H340">
        <v>-5.7</v>
      </c>
      <c r="I340">
        <v>-0.3</v>
      </c>
      <c r="J340">
        <v>0.027</v>
      </c>
      <c r="K340">
        <v>0.004</v>
      </c>
      <c r="L340">
        <v>-0.006</v>
      </c>
      <c r="M340">
        <v>-0.015</v>
      </c>
      <c r="N340">
        <v>-0.039</v>
      </c>
    </row>
    <row r="341" spans="1:22" ht="12.75">
      <c r="A341" t="s">
        <v>337</v>
      </c>
      <c r="B341">
        <v>-8.2</v>
      </c>
      <c r="C341">
        <v>1</v>
      </c>
      <c r="D341">
        <v>31</v>
      </c>
      <c r="E341">
        <v>8.6</v>
      </c>
      <c r="F341">
        <v>0.7</v>
      </c>
      <c r="G341">
        <v>2.2</v>
      </c>
      <c r="H341">
        <v>-1.3</v>
      </c>
      <c r="I341">
        <v>4</v>
      </c>
      <c r="J341">
        <v>-0.031</v>
      </c>
      <c r="K341">
        <v>0.023</v>
      </c>
      <c r="L341">
        <v>-0.017</v>
      </c>
      <c r="M341">
        <v>0.071</v>
      </c>
      <c r="N341">
        <v>-0.009</v>
      </c>
      <c r="O341">
        <v>-11.553</v>
      </c>
      <c r="P341">
        <v>-1.377</v>
      </c>
      <c r="Q341">
        <v>-0.577</v>
      </c>
      <c r="R341">
        <v>-14.154</v>
      </c>
      <c r="S341">
        <v>24.422</v>
      </c>
      <c r="T341">
        <v>0.531</v>
      </c>
      <c r="U341">
        <v>-51.614</v>
      </c>
      <c r="V341">
        <v>-3.448</v>
      </c>
    </row>
    <row r="342" spans="1:14" ht="12.75">
      <c r="A342" t="s">
        <v>338</v>
      </c>
      <c r="B342">
        <v>-7.1</v>
      </c>
      <c r="C342">
        <v>0.3</v>
      </c>
      <c r="D342">
        <v>31.4</v>
      </c>
      <c r="E342">
        <v>3.1</v>
      </c>
      <c r="F342">
        <v>-0.9</v>
      </c>
      <c r="G342">
        <v>0.7</v>
      </c>
      <c r="H342">
        <v>-2.3</v>
      </c>
      <c r="I342">
        <v>3.7</v>
      </c>
      <c r="J342">
        <v>-0.027</v>
      </c>
      <c r="K342">
        <v>0.026</v>
      </c>
      <c r="L342">
        <v>-0.019</v>
      </c>
      <c r="M342">
        <v>0.07</v>
      </c>
      <c r="N342">
        <v>-0.001</v>
      </c>
    </row>
    <row r="343" spans="1:14" ht="12.75">
      <c r="A343" t="s">
        <v>339</v>
      </c>
      <c r="B343">
        <v>-17.9</v>
      </c>
      <c r="C343">
        <v>-1.9</v>
      </c>
      <c r="D343">
        <v>14.1</v>
      </c>
      <c r="E343">
        <v>-0.1</v>
      </c>
      <c r="F343">
        <v>4.7</v>
      </c>
      <c r="G343">
        <v>1.8</v>
      </c>
      <c r="H343">
        <v>1.6</v>
      </c>
      <c r="I343">
        <v>3.7</v>
      </c>
      <c r="J343">
        <v>-0.057</v>
      </c>
      <c r="K343">
        <v>-0.024</v>
      </c>
      <c r="L343">
        <v>-0.035</v>
      </c>
      <c r="M343">
        <v>-0.014</v>
      </c>
      <c r="N343">
        <v>0.017</v>
      </c>
    </row>
    <row r="344" spans="1:14" ht="12.75">
      <c r="A344" t="s">
        <v>340</v>
      </c>
      <c r="B344">
        <v>7.2</v>
      </c>
      <c r="C344">
        <v>0.3</v>
      </c>
      <c r="D344">
        <v>37.6</v>
      </c>
      <c r="E344">
        <v>-20.1</v>
      </c>
      <c r="F344">
        <v>0.9</v>
      </c>
      <c r="G344">
        <v>0</v>
      </c>
      <c r="H344">
        <v>-6.7</v>
      </c>
      <c r="I344">
        <v>0.5</v>
      </c>
      <c r="J344">
        <v>0.02</v>
      </c>
      <c r="K344">
        <v>-0.009</v>
      </c>
      <c r="L344">
        <v>-0.014</v>
      </c>
      <c r="M344">
        <v>0.014</v>
      </c>
      <c r="N344">
        <v>0.031</v>
      </c>
    </row>
    <row r="345" spans="1:22" ht="12.75">
      <c r="A345" t="s">
        <v>341</v>
      </c>
      <c r="B345">
        <v>21</v>
      </c>
      <c r="C345">
        <v>-11.3</v>
      </c>
      <c r="D345">
        <v>47.9</v>
      </c>
      <c r="E345">
        <v>-11.6</v>
      </c>
      <c r="F345">
        <v>3</v>
      </c>
      <c r="G345">
        <v>-1.7</v>
      </c>
      <c r="H345">
        <v>-4.2</v>
      </c>
      <c r="I345">
        <v>-3.3</v>
      </c>
      <c r="J345">
        <v>0.025</v>
      </c>
      <c r="K345">
        <v>-0.023</v>
      </c>
      <c r="L345">
        <v>-0.007</v>
      </c>
      <c r="M345">
        <v>0.035</v>
      </c>
      <c r="N345">
        <v>-0.013</v>
      </c>
      <c r="O345">
        <v>17.764</v>
      </c>
      <c r="P345">
        <v>-12.641</v>
      </c>
      <c r="Q345">
        <v>-0.234</v>
      </c>
      <c r="R345">
        <v>6.865</v>
      </c>
      <c r="S345">
        <v>30.659</v>
      </c>
      <c r="T345">
        <v>0.17</v>
      </c>
      <c r="U345">
        <v>1.514</v>
      </c>
      <c r="V345">
        <v>-13.484</v>
      </c>
    </row>
    <row r="346" spans="1:14" ht="12.75">
      <c r="A346" t="s">
        <v>342</v>
      </c>
      <c r="B346">
        <v>24.4</v>
      </c>
      <c r="C346">
        <v>-9.3</v>
      </c>
      <c r="D346">
        <v>50.4</v>
      </c>
      <c r="E346">
        <v>-10.4</v>
      </c>
      <c r="F346">
        <v>2.5</v>
      </c>
      <c r="G346">
        <v>-1.4</v>
      </c>
      <c r="H346">
        <v>-3.4</v>
      </c>
      <c r="I346">
        <v>-2.6</v>
      </c>
      <c r="J346">
        <v>0.021</v>
      </c>
      <c r="K346">
        <v>-0.017</v>
      </c>
      <c r="L346">
        <v>-0.004</v>
      </c>
      <c r="M346">
        <v>0.03</v>
      </c>
      <c r="N346">
        <v>-0.015</v>
      </c>
    </row>
    <row r="347" spans="1:22" ht="12.75">
      <c r="A347" t="s">
        <v>343</v>
      </c>
      <c r="B347">
        <v>-9</v>
      </c>
      <c r="C347">
        <v>-3</v>
      </c>
      <c r="D347">
        <v>-11.4</v>
      </c>
      <c r="E347">
        <v>-8.7</v>
      </c>
      <c r="F347">
        <v>2.7</v>
      </c>
      <c r="G347">
        <v>5.8</v>
      </c>
      <c r="H347">
        <v>-3.1</v>
      </c>
      <c r="I347">
        <v>1.2</v>
      </c>
      <c r="J347">
        <v>-0.055</v>
      </c>
      <c r="K347">
        <v>0.028</v>
      </c>
      <c r="L347">
        <v>-0.039</v>
      </c>
      <c r="M347">
        <v>-0.032</v>
      </c>
      <c r="N347">
        <v>-0.012</v>
      </c>
      <c r="O347">
        <v>0.354</v>
      </c>
      <c r="P347">
        <v>-10.728</v>
      </c>
      <c r="Q347">
        <v>-0.265</v>
      </c>
      <c r="R347">
        <v>-0.291</v>
      </c>
      <c r="S347">
        <v>16.551</v>
      </c>
      <c r="T347">
        <v>0.473</v>
      </c>
      <c r="U347">
        <v>-18.034</v>
      </c>
      <c r="V347">
        <v>-11.682</v>
      </c>
    </row>
    <row r="348" spans="1:14" ht="12.75">
      <c r="A348" t="s">
        <v>344</v>
      </c>
      <c r="B348">
        <v>-10.4</v>
      </c>
      <c r="C348">
        <v>4.5</v>
      </c>
      <c r="D348">
        <v>10.3</v>
      </c>
      <c r="E348">
        <v>-8.3</v>
      </c>
      <c r="F348">
        <v>2.3</v>
      </c>
      <c r="G348">
        <v>5.5</v>
      </c>
      <c r="H348">
        <v>-3.2</v>
      </c>
      <c r="I348">
        <v>2.1</v>
      </c>
      <c r="J348">
        <v>-0.046</v>
      </c>
      <c r="K348">
        <v>0.035</v>
      </c>
      <c r="L348">
        <v>-0.046</v>
      </c>
      <c r="M348">
        <v>-0.035</v>
      </c>
      <c r="N348">
        <v>-0.019</v>
      </c>
    </row>
    <row r="349" spans="1:14" ht="12.75">
      <c r="A349" t="s">
        <v>345</v>
      </c>
      <c r="B349">
        <v>2.2</v>
      </c>
      <c r="C349">
        <v>-6.1</v>
      </c>
      <c r="D349">
        <v>68</v>
      </c>
      <c r="E349">
        <v>-2.4</v>
      </c>
      <c r="F349">
        <v>2.2</v>
      </c>
      <c r="G349" s="182">
        <v>12.3</v>
      </c>
      <c r="H349">
        <v>-0.6</v>
      </c>
      <c r="I349">
        <v>-4.3</v>
      </c>
      <c r="J349" s="182">
        <v>0.146</v>
      </c>
      <c r="K349">
        <v>0.039</v>
      </c>
      <c r="L349">
        <v>-0.054</v>
      </c>
      <c r="M349" s="182">
        <v>0.158</v>
      </c>
      <c r="N349" s="182">
        <v>0.376</v>
      </c>
    </row>
    <row r="350" spans="1:22" ht="12.75">
      <c r="A350" t="s">
        <v>346</v>
      </c>
      <c r="B350">
        <v>-15.6</v>
      </c>
      <c r="C350">
        <v>-4.4</v>
      </c>
      <c r="D350">
        <v>35.2</v>
      </c>
      <c r="E350">
        <v>-6.5</v>
      </c>
      <c r="F350">
        <v>-2.5</v>
      </c>
      <c r="G350">
        <v>0.8</v>
      </c>
      <c r="H350">
        <v>1.6</v>
      </c>
      <c r="I350">
        <v>-2.3</v>
      </c>
      <c r="J350">
        <v>0.009</v>
      </c>
      <c r="K350">
        <v>0.02</v>
      </c>
      <c r="L350">
        <v>-0.011</v>
      </c>
      <c r="M350">
        <v>0.008</v>
      </c>
      <c r="N350">
        <v>0</v>
      </c>
      <c r="O350">
        <v>-28.314</v>
      </c>
      <c r="P350">
        <v>-36.809</v>
      </c>
      <c r="Q350">
        <v>0.257</v>
      </c>
      <c r="R350">
        <v>-39.791</v>
      </c>
      <c r="S350">
        <v>6.4030000000000005</v>
      </c>
      <c r="T350">
        <v>0.811</v>
      </c>
      <c r="U350">
        <v>-10.479</v>
      </c>
      <c r="V350">
        <v>-35.879</v>
      </c>
    </row>
    <row r="351" spans="1:14" ht="12.75">
      <c r="A351" t="s">
        <v>347</v>
      </c>
      <c r="B351">
        <v>-13.4</v>
      </c>
      <c r="C351">
        <v>-3.5</v>
      </c>
      <c r="D351">
        <v>24</v>
      </c>
      <c r="E351">
        <v>-13.7</v>
      </c>
      <c r="F351">
        <v>-3.5</v>
      </c>
      <c r="G351">
        <v>-0.1</v>
      </c>
      <c r="H351">
        <v>2.6</v>
      </c>
      <c r="I351">
        <v>-2</v>
      </c>
      <c r="J351">
        <v>0.006</v>
      </c>
      <c r="K351">
        <v>0.019</v>
      </c>
      <c r="L351">
        <v>-0.023</v>
      </c>
      <c r="M351">
        <v>-0.003</v>
      </c>
      <c r="N351">
        <v>-0.005</v>
      </c>
    </row>
    <row r="352" spans="1:14" ht="12.75">
      <c r="A352" t="s">
        <v>348</v>
      </c>
      <c r="B352">
        <v>-14.7</v>
      </c>
      <c r="C352">
        <v>5.6</v>
      </c>
      <c r="D352">
        <v>18.5</v>
      </c>
      <c r="E352">
        <v>13.2</v>
      </c>
      <c r="F352">
        <v>2</v>
      </c>
      <c r="G352">
        <v>1.5</v>
      </c>
      <c r="H352">
        <v>1.4</v>
      </c>
      <c r="I352">
        <v>4.8</v>
      </c>
      <c r="J352">
        <v>-0.018</v>
      </c>
      <c r="K352">
        <v>0</v>
      </c>
      <c r="L352">
        <v>-0.032</v>
      </c>
      <c r="M352">
        <v>-0.012</v>
      </c>
      <c r="N352">
        <v>0.053</v>
      </c>
    </row>
    <row r="353" spans="1:22" ht="12.75">
      <c r="A353" t="s">
        <v>349</v>
      </c>
      <c r="B353">
        <v>-9.7</v>
      </c>
      <c r="C353">
        <v>-1.5</v>
      </c>
      <c r="D353">
        <v>34.4</v>
      </c>
      <c r="E353">
        <v>6.8</v>
      </c>
      <c r="F353">
        <v>-0.7</v>
      </c>
      <c r="G353">
        <v>1.8</v>
      </c>
      <c r="H353">
        <v>-6.3</v>
      </c>
      <c r="I353">
        <v>4.5</v>
      </c>
      <c r="J353">
        <v>0.092</v>
      </c>
      <c r="K353">
        <v>-0.023</v>
      </c>
      <c r="L353">
        <v>-0.023</v>
      </c>
      <c r="M353">
        <v>0.043</v>
      </c>
      <c r="N353">
        <v>0.059</v>
      </c>
      <c r="O353">
        <v>1.71</v>
      </c>
      <c r="P353">
        <v>-14.02</v>
      </c>
      <c r="Q353">
        <v>-0.144</v>
      </c>
      <c r="R353">
        <v>-20.939</v>
      </c>
      <c r="S353">
        <v>-16.499</v>
      </c>
      <c r="T353">
        <v>0.675</v>
      </c>
      <c r="U353">
        <v>-8.26</v>
      </c>
      <c r="V353">
        <v>-14.538</v>
      </c>
    </row>
    <row r="354" spans="1:14" ht="12.75">
      <c r="A354" t="s">
        <v>350</v>
      </c>
      <c r="B354">
        <v>-4.1</v>
      </c>
      <c r="C354">
        <v>-3</v>
      </c>
      <c r="D354">
        <v>52.4</v>
      </c>
      <c r="E354">
        <v>5.4</v>
      </c>
      <c r="F354">
        <v>-0.7</v>
      </c>
      <c r="G354">
        <v>1.9</v>
      </c>
      <c r="H354">
        <v>-3.6</v>
      </c>
      <c r="I354">
        <v>4.5</v>
      </c>
      <c r="J354">
        <v>0.087</v>
      </c>
      <c r="K354">
        <v>-0.002</v>
      </c>
      <c r="L354">
        <v>-0.047</v>
      </c>
      <c r="M354">
        <v>0.026</v>
      </c>
      <c r="N354">
        <v>0.052</v>
      </c>
    </row>
    <row r="355" spans="1:14" ht="12.75">
      <c r="A355" t="s">
        <v>351</v>
      </c>
      <c r="B355">
        <v>-1.3</v>
      </c>
      <c r="C355">
        <v>5.1</v>
      </c>
      <c r="D355">
        <v>41.8</v>
      </c>
      <c r="E355">
        <v>-1.6</v>
      </c>
      <c r="F355">
        <v>1.4</v>
      </c>
      <c r="G355">
        <v>0.8</v>
      </c>
      <c r="H355">
        <v>-0.4</v>
      </c>
      <c r="I355">
        <v>-1.4</v>
      </c>
      <c r="J355">
        <v>-0.021</v>
      </c>
      <c r="K355">
        <v>0.02</v>
      </c>
      <c r="L355">
        <v>0.028</v>
      </c>
      <c r="M355">
        <v>0.023</v>
      </c>
      <c r="N355">
        <v>-0.01</v>
      </c>
    </row>
    <row r="356" spans="1:14" ht="12.75">
      <c r="A356" t="s">
        <v>352</v>
      </c>
      <c r="B356">
        <v>-3</v>
      </c>
      <c r="C356">
        <v>6.4</v>
      </c>
      <c r="D356">
        <v>54.5</v>
      </c>
      <c r="E356">
        <v>-4.5</v>
      </c>
      <c r="F356">
        <v>-0.4</v>
      </c>
      <c r="G356">
        <v>-1.1</v>
      </c>
      <c r="H356">
        <v>-0.4</v>
      </c>
      <c r="I356">
        <v>-0.8</v>
      </c>
      <c r="J356">
        <v>-0.014</v>
      </c>
      <c r="K356">
        <v>0.017</v>
      </c>
      <c r="L356">
        <v>0.027</v>
      </c>
      <c r="M356">
        <v>0.041</v>
      </c>
      <c r="N356">
        <v>-0.008</v>
      </c>
    </row>
    <row r="357" spans="1:22" ht="12.75">
      <c r="A357" t="s">
        <v>353</v>
      </c>
      <c r="B357">
        <v>3.2</v>
      </c>
      <c r="C357">
        <v>-5.5</v>
      </c>
      <c r="D357">
        <v>29.9</v>
      </c>
      <c r="E357">
        <v>5</v>
      </c>
      <c r="F357">
        <v>-0.4</v>
      </c>
      <c r="G357">
        <v>0.1</v>
      </c>
      <c r="H357">
        <v>-5</v>
      </c>
      <c r="I357">
        <v>-1.6</v>
      </c>
      <c r="J357">
        <v>0.11</v>
      </c>
      <c r="K357">
        <v>0.021</v>
      </c>
      <c r="L357">
        <v>-0.01</v>
      </c>
      <c r="M357">
        <v>0.048</v>
      </c>
      <c r="N357">
        <v>0.041</v>
      </c>
      <c r="O357">
        <v>-40.155</v>
      </c>
      <c r="P357">
        <v>-10.708</v>
      </c>
      <c r="Q357">
        <v>0.114</v>
      </c>
      <c r="R357">
        <v>2.827</v>
      </c>
      <c r="S357">
        <v>-21.111</v>
      </c>
      <c r="T357">
        <v>2.573</v>
      </c>
      <c r="U357">
        <v>-32.266</v>
      </c>
      <c r="V357">
        <v>-10.297</v>
      </c>
    </row>
    <row r="358" spans="1:14" ht="12.75">
      <c r="A358" t="s">
        <v>354</v>
      </c>
      <c r="B358">
        <v>5.4</v>
      </c>
      <c r="C358">
        <v>-8.9</v>
      </c>
      <c r="D358">
        <v>40.6</v>
      </c>
      <c r="E358">
        <v>4.9</v>
      </c>
      <c r="F358">
        <v>-0.2</v>
      </c>
      <c r="G358">
        <v>0.3</v>
      </c>
      <c r="H358">
        <v>-4.6</v>
      </c>
      <c r="I358">
        <v>-1.6</v>
      </c>
      <c r="J358">
        <v>0.116</v>
      </c>
      <c r="K358">
        <v>0.027</v>
      </c>
      <c r="L358">
        <v>-0.005</v>
      </c>
      <c r="M358">
        <v>0.055</v>
      </c>
      <c r="N358">
        <v>0.038</v>
      </c>
    </row>
    <row r="359" spans="1:14" ht="12.75">
      <c r="A359" t="s">
        <v>355</v>
      </c>
      <c r="B359">
        <v>4.9</v>
      </c>
      <c r="C359">
        <v>-8.4</v>
      </c>
      <c r="D359">
        <v>40.5</v>
      </c>
      <c r="E359">
        <v>-19.1</v>
      </c>
      <c r="F359">
        <v>0</v>
      </c>
      <c r="G359">
        <v>0.5</v>
      </c>
      <c r="H359">
        <v>-5.2</v>
      </c>
      <c r="I359">
        <v>-0.4</v>
      </c>
      <c r="J359">
        <v>0.113</v>
      </c>
      <c r="K359">
        <v>0.02</v>
      </c>
      <c r="L359">
        <v>-0.013</v>
      </c>
      <c r="M359">
        <v>0.059</v>
      </c>
      <c r="N359">
        <v>0.042</v>
      </c>
    </row>
    <row r="360" spans="1:14" ht="12.75">
      <c r="A360" t="s">
        <v>356</v>
      </c>
      <c r="B360">
        <v>4.9</v>
      </c>
      <c r="C360">
        <v>-8.4</v>
      </c>
      <c r="D360">
        <v>40.5</v>
      </c>
      <c r="E360">
        <v>-19.1</v>
      </c>
      <c r="F360">
        <v>0</v>
      </c>
      <c r="G360">
        <v>0.5</v>
      </c>
      <c r="H360">
        <v>-5.2</v>
      </c>
      <c r="I360">
        <v>-0.4</v>
      </c>
      <c r="J360">
        <v>0.113</v>
      </c>
      <c r="K360">
        <v>0.02</v>
      </c>
      <c r="L360">
        <v>-0.013</v>
      </c>
      <c r="M360">
        <v>0.059</v>
      </c>
      <c r="N360">
        <v>0.042</v>
      </c>
    </row>
    <row r="361" spans="1:22" ht="12.75">
      <c r="A361" t="s">
        <v>357</v>
      </c>
      <c r="B361">
        <v>-24.7</v>
      </c>
      <c r="C361">
        <v>-6.7</v>
      </c>
      <c r="D361">
        <v>42.3</v>
      </c>
      <c r="E361">
        <v>-11.5</v>
      </c>
      <c r="F361">
        <v>-2.7</v>
      </c>
      <c r="G361">
        <v>-1.7</v>
      </c>
      <c r="H361">
        <v>-3.3</v>
      </c>
      <c r="I361">
        <v>-1.4</v>
      </c>
      <c r="J361">
        <v>-0.039</v>
      </c>
      <c r="K361">
        <v>-0.039</v>
      </c>
      <c r="L361">
        <v>-0.039</v>
      </c>
      <c r="M361">
        <v>0.027</v>
      </c>
      <c r="N361">
        <v>0.011</v>
      </c>
      <c r="O361">
        <v>10.721</v>
      </c>
      <c r="P361">
        <v>-15.314</v>
      </c>
      <c r="Q361">
        <v>-0.295</v>
      </c>
      <c r="R361">
        <v>2.902</v>
      </c>
      <c r="S361">
        <v>28.322</v>
      </c>
      <c r="T361">
        <v>0.12</v>
      </c>
      <c r="U361">
        <v>-9.739</v>
      </c>
      <c r="V361">
        <v>-16.375</v>
      </c>
    </row>
    <row r="362" spans="1:22" ht="12.75">
      <c r="A362" t="s">
        <v>358</v>
      </c>
      <c r="B362">
        <v>-24.7</v>
      </c>
      <c r="C362">
        <v>-6.7</v>
      </c>
      <c r="D362">
        <v>42.3</v>
      </c>
      <c r="E362">
        <v>-11.5</v>
      </c>
      <c r="F362">
        <v>-2.7</v>
      </c>
      <c r="G362">
        <v>-1.7</v>
      </c>
      <c r="H362">
        <v>-3.3</v>
      </c>
      <c r="I362">
        <v>-1.4</v>
      </c>
      <c r="J362">
        <v>-0.039</v>
      </c>
      <c r="K362">
        <v>-0.039</v>
      </c>
      <c r="L362">
        <v>-0.039</v>
      </c>
      <c r="M362">
        <v>0.027</v>
      </c>
      <c r="N362">
        <v>0.011</v>
      </c>
      <c r="O362">
        <v>10.721</v>
      </c>
      <c r="P362">
        <v>-15.314</v>
      </c>
      <c r="Q362">
        <v>-0.295</v>
      </c>
      <c r="R362">
        <v>2.902</v>
      </c>
      <c r="S362">
        <v>28.322</v>
      </c>
      <c r="T362">
        <v>0.12</v>
      </c>
      <c r="U362">
        <v>-9.739</v>
      </c>
      <c r="V362">
        <v>-16.375</v>
      </c>
    </row>
    <row r="363" spans="1:14" ht="12.75">
      <c r="A363" t="s">
        <v>359</v>
      </c>
      <c r="B363">
        <v>-22</v>
      </c>
      <c r="C363">
        <v>-7.7</v>
      </c>
      <c r="D363">
        <v>41.9</v>
      </c>
      <c r="E363">
        <v>-13.2</v>
      </c>
      <c r="F363">
        <v>-0.7</v>
      </c>
      <c r="G363">
        <v>-0.5</v>
      </c>
      <c r="H363">
        <v>-0.1</v>
      </c>
      <c r="I363">
        <v>-1.6</v>
      </c>
      <c r="J363">
        <v>-0.052</v>
      </c>
      <c r="K363">
        <v>-0.02</v>
      </c>
      <c r="L363">
        <v>-0.02</v>
      </c>
      <c r="M363">
        <v>0.02</v>
      </c>
      <c r="N363">
        <v>-0.013</v>
      </c>
    </row>
    <row r="364" spans="1:22" ht="12.75">
      <c r="A364" t="s">
        <v>360</v>
      </c>
      <c r="B364">
        <v>-16.2</v>
      </c>
      <c r="C364">
        <v>4.3</v>
      </c>
      <c r="D364">
        <v>27.4</v>
      </c>
      <c r="E364">
        <v>-6.7</v>
      </c>
      <c r="F364">
        <v>0.4</v>
      </c>
      <c r="G364">
        <v>-2.9</v>
      </c>
      <c r="H364">
        <v>1.5</v>
      </c>
      <c r="I364" s="182">
        <v>-6.2</v>
      </c>
      <c r="J364">
        <v>0.041</v>
      </c>
      <c r="K364">
        <v>-0.021</v>
      </c>
      <c r="L364">
        <v>-0.01</v>
      </c>
      <c r="M364">
        <v>0.002</v>
      </c>
      <c r="N364">
        <v>0.003</v>
      </c>
      <c r="O364">
        <v>-12.785</v>
      </c>
      <c r="P364">
        <v>-5.425</v>
      </c>
      <c r="Q364">
        <v>0.53</v>
      </c>
      <c r="R364">
        <v>-15.975</v>
      </c>
      <c r="S364">
        <v>-3.884</v>
      </c>
      <c r="T364">
        <v>1.57</v>
      </c>
      <c r="U364">
        <v>24.025</v>
      </c>
      <c r="V364">
        <v>-3.501</v>
      </c>
    </row>
    <row r="365" spans="1:14" ht="12.75">
      <c r="A365" t="s">
        <v>361</v>
      </c>
      <c r="B365">
        <v>-15.3</v>
      </c>
      <c r="C365">
        <v>4.8</v>
      </c>
      <c r="D365">
        <v>29.5</v>
      </c>
      <c r="E365">
        <v>-4.4</v>
      </c>
      <c r="F365">
        <v>0.8</v>
      </c>
      <c r="G365">
        <v>-3</v>
      </c>
      <c r="H365">
        <v>2.8</v>
      </c>
      <c r="I365" s="182">
        <v>-6.3</v>
      </c>
      <c r="J365">
        <v>0.038</v>
      </c>
      <c r="K365">
        <v>-0.023</v>
      </c>
      <c r="L365">
        <v>-0.007</v>
      </c>
      <c r="M365">
        <v>0.008</v>
      </c>
      <c r="N365">
        <v>-0.008</v>
      </c>
    </row>
    <row r="366" spans="1:22" ht="12.75">
      <c r="A366" t="s">
        <v>362</v>
      </c>
      <c r="B366">
        <v>24.3</v>
      </c>
      <c r="C366">
        <v>-13.1</v>
      </c>
      <c r="D366">
        <v>60.4</v>
      </c>
      <c r="E366">
        <v>-2.5</v>
      </c>
      <c r="F366">
        <v>2.2</v>
      </c>
      <c r="G366">
        <v>-0.9</v>
      </c>
      <c r="H366">
        <v>-5</v>
      </c>
      <c r="I366">
        <v>-2.2</v>
      </c>
      <c r="J366">
        <v>0.105</v>
      </c>
      <c r="K366">
        <v>-0.034</v>
      </c>
      <c r="L366">
        <v>-0.048</v>
      </c>
      <c r="M366">
        <v>0.044</v>
      </c>
      <c r="N366">
        <v>0.039</v>
      </c>
      <c r="O366">
        <v>9.84</v>
      </c>
      <c r="P366">
        <v>-16.159</v>
      </c>
      <c r="Q366">
        <v>-0.112</v>
      </c>
      <c r="R366">
        <v>-24.265</v>
      </c>
      <c r="S366">
        <v>-19.192</v>
      </c>
      <c r="T366">
        <v>-0.044</v>
      </c>
      <c r="U366">
        <v>2.066</v>
      </c>
      <c r="V366">
        <v>-16.563</v>
      </c>
    </row>
    <row r="367" spans="1:14" ht="12.75">
      <c r="A367" t="s">
        <v>363</v>
      </c>
      <c r="B367">
        <v>24.2</v>
      </c>
      <c r="C367">
        <v>-6.2</v>
      </c>
      <c r="D367" s="182">
        <v>102.3</v>
      </c>
      <c r="E367">
        <v>1.4</v>
      </c>
      <c r="F367">
        <v>0.8</v>
      </c>
      <c r="G367">
        <v>-2.5</v>
      </c>
      <c r="H367">
        <v>-3.9</v>
      </c>
      <c r="I367">
        <v>-1</v>
      </c>
      <c r="J367">
        <v>0.105</v>
      </c>
      <c r="K367">
        <v>-0.035</v>
      </c>
      <c r="L367">
        <v>-0.067</v>
      </c>
      <c r="M367">
        <v>0.043</v>
      </c>
      <c r="N367">
        <v>0.059</v>
      </c>
    </row>
    <row r="368" spans="1:14" ht="12.75">
      <c r="A368" t="s">
        <v>364</v>
      </c>
      <c r="B368">
        <v>22.5</v>
      </c>
      <c r="C368">
        <v>-6.3</v>
      </c>
      <c r="D368">
        <v>45.3</v>
      </c>
      <c r="E368">
        <v>-14.5</v>
      </c>
      <c r="F368">
        <v>0.8</v>
      </c>
      <c r="G368">
        <v>-2.5</v>
      </c>
      <c r="H368">
        <v>-4.6</v>
      </c>
      <c r="I368">
        <v>-4.2</v>
      </c>
      <c r="J368">
        <v>0.109</v>
      </c>
      <c r="K368">
        <v>-0.039</v>
      </c>
      <c r="L368">
        <v>-0.055</v>
      </c>
      <c r="M368">
        <v>0.047</v>
      </c>
      <c r="N368">
        <v>0.047</v>
      </c>
    </row>
    <row r="369" spans="1:14" ht="12.75">
      <c r="A369" t="s">
        <v>365</v>
      </c>
      <c r="B369">
        <v>23.9</v>
      </c>
      <c r="C369">
        <v>-8.3</v>
      </c>
      <c r="D369">
        <v>56</v>
      </c>
      <c r="E369">
        <v>0.3</v>
      </c>
      <c r="F369">
        <v>1.5</v>
      </c>
      <c r="G369">
        <v>-1.5</v>
      </c>
      <c r="H369">
        <v>-5.1</v>
      </c>
      <c r="I369">
        <v>-3.1</v>
      </c>
      <c r="J369">
        <v>0.11</v>
      </c>
      <c r="K369">
        <v>-0.039</v>
      </c>
      <c r="L369">
        <v>-0.055</v>
      </c>
      <c r="M369">
        <v>0.043</v>
      </c>
      <c r="N369">
        <v>0.059</v>
      </c>
    </row>
    <row r="370" spans="1:14" ht="12.75">
      <c r="A370" t="s">
        <v>366</v>
      </c>
      <c r="B370">
        <v>25</v>
      </c>
      <c r="C370">
        <v>-9.3</v>
      </c>
      <c r="D370">
        <v>49.8</v>
      </c>
      <c r="E370">
        <v>-16.1</v>
      </c>
      <c r="F370">
        <v>1.8</v>
      </c>
      <c r="G370">
        <v>-1.5</v>
      </c>
      <c r="H370">
        <v>-3.9</v>
      </c>
      <c r="I370">
        <v>-0.1</v>
      </c>
      <c r="J370">
        <v>0.103</v>
      </c>
      <c r="K370">
        <v>-0.023</v>
      </c>
      <c r="L370">
        <v>-0.04</v>
      </c>
      <c r="M370">
        <v>0.043</v>
      </c>
      <c r="N370">
        <v>0.043</v>
      </c>
    </row>
    <row r="371" spans="1:22" ht="12.75">
      <c r="A371" t="s">
        <v>367</v>
      </c>
      <c r="B371">
        <v>-27.9</v>
      </c>
      <c r="C371">
        <v>-3.4</v>
      </c>
      <c r="D371">
        <v>17.5</v>
      </c>
      <c r="E371">
        <v>-21.5</v>
      </c>
      <c r="F371">
        <v>0.7</v>
      </c>
      <c r="G371">
        <v>2.3</v>
      </c>
      <c r="H371">
        <v>1.8</v>
      </c>
      <c r="I371">
        <v>-3.5</v>
      </c>
      <c r="J371">
        <v>0.013</v>
      </c>
      <c r="K371">
        <v>-0.046</v>
      </c>
      <c r="L371" s="182">
        <v>-0.208</v>
      </c>
      <c r="M371">
        <v>-0.045</v>
      </c>
      <c r="N371">
        <v>-0.013</v>
      </c>
      <c r="O371">
        <v>-7.007</v>
      </c>
      <c r="P371">
        <v>-51.277</v>
      </c>
      <c r="Q371">
        <v>-0.388</v>
      </c>
      <c r="R371">
        <v>-2.953</v>
      </c>
      <c r="S371">
        <v>55.698</v>
      </c>
      <c r="T371">
        <v>0.492</v>
      </c>
      <c r="U371">
        <v>-33.936</v>
      </c>
      <c r="V371">
        <v>-52.672</v>
      </c>
    </row>
    <row r="372" spans="1:22" ht="12.75">
      <c r="A372" t="s">
        <v>368</v>
      </c>
      <c r="B372">
        <v>-28.5</v>
      </c>
      <c r="C372">
        <v>-1.7</v>
      </c>
      <c r="D372">
        <v>16.2</v>
      </c>
      <c r="E372">
        <v>-20.9</v>
      </c>
      <c r="F372">
        <v>-1.2</v>
      </c>
      <c r="G372">
        <v>1.5</v>
      </c>
      <c r="H372">
        <v>1.1</v>
      </c>
      <c r="I372">
        <v>-2.3</v>
      </c>
      <c r="J372">
        <v>0</v>
      </c>
      <c r="K372">
        <v>-0.031</v>
      </c>
      <c r="L372">
        <v>-0.031</v>
      </c>
      <c r="M372">
        <v>-0.035</v>
      </c>
      <c r="N372">
        <v>-0.019</v>
      </c>
      <c r="O372">
        <v>12.486</v>
      </c>
      <c r="P372">
        <v>-10.56</v>
      </c>
      <c r="Q372">
        <v>-0.191</v>
      </c>
      <c r="R372">
        <v>-3.07</v>
      </c>
      <c r="S372">
        <v>55.314</v>
      </c>
      <c r="T372">
        <v>0.553</v>
      </c>
      <c r="U372">
        <v>-0.806</v>
      </c>
      <c r="V372">
        <v>-11.25</v>
      </c>
    </row>
    <row r="373" spans="1:14" ht="12.75">
      <c r="A373" t="s">
        <v>369</v>
      </c>
      <c r="B373">
        <v>-24.1</v>
      </c>
      <c r="C373">
        <v>-2.9</v>
      </c>
      <c r="D373">
        <v>18.7</v>
      </c>
      <c r="E373">
        <v>-17.2</v>
      </c>
      <c r="F373">
        <v>-1.2</v>
      </c>
      <c r="G373">
        <v>2</v>
      </c>
      <c r="H373">
        <v>4</v>
      </c>
      <c r="I373">
        <v>-3</v>
      </c>
      <c r="J373">
        <v>0.001</v>
      </c>
      <c r="K373">
        <v>-0.012</v>
      </c>
      <c r="L373">
        <v>-0.012</v>
      </c>
      <c r="M373">
        <v>-0.004</v>
      </c>
      <c r="N373">
        <v>0.012</v>
      </c>
    </row>
    <row r="374" spans="1:14" ht="12.75">
      <c r="A374" t="s">
        <v>370</v>
      </c>
      <c r="B374">
        <v>-26.3</v>
      </c>
      <c r="C374">
        <v>-2.9</v>
      </c>
      <c r="D374">
        <v>8.2</v>
      </c>
      <c r="E374" s="182">
        <v>-30.9</v>
      </c>
      <c r="F374">
        <v>-1</v>
      </c>
      <c r="G374">
        <v>1.3</v>
      </c>
      <c r="H374">
        <v>2.3</v>
      </c>
      <c r="I374" s="182">
        <v>-5.9</v>
      </c>
      <c r="J374">
        <v>0.003</v>
      </c>
      <c r="K374">
        <v>-0.012</v>
      </c>
      <c r="L374">
        <v>-0.012</v>
      </c>
      <c r="M374">
        <v>-0.023</v>
      </c>
      <c r="N374">
        <v>-0.023</v>
      </c>
    </row>
    <row r="375" spans="1:14" ht="12.75">
      <c r="A375" t="s">
        <v>371</v>
      </c>
      <c r="B375">
        <v>-23.7</v>
      </c>
      <c r="C375">
        <v>-3.7</v>
      </c>
      <c r="D375">
        <v>-3</v>
      </c>
      <c r="E375">
        <v>-18.8</v>
      </c>
      <c r="F375">
        <v>-0.7</v>
      </c>
      <c r="G375">
        <v>2</v>
      </c>
      <c r="H375">
        <v>2.7</v>
      </c>
      <c r="I375">
        <v>-4.2</v>
      </c>
      <c r="J375">
        <v>0</v>
      </c>
      <c r="K375">
        <v>-0.016</v>
      </c>
      <c r="L375">
        <v>-0.032</v>
      </c>
      <c r="M375">
        <v>-0.035</v>
      </c>
      <c r="N375">
        <v>-0.019</v>
      </c>
    </row>
    <row r="376" spans="1:14" ht="12.75">
      <c r="A376" t="s">
        <v>372</v>
      </c>
      <c r="B376">
        <v>-23.7</v>
      </c>
      <c r="C376">
        <v>-3.2</v>
      </c>
      <c r="D376">
        <v>15.7</v>
      </c>
      <c r="E376" s="182">
        <v>-32.1</v>
      </c>
      <c r="F376">
        <v>-1.7</v>
      </c>
      <c r="G376">
        <v>1.5</v>
      </c>
      <c r="H376">
        <v>2.6</v>
      </c>
      <c r="I376">
        <v>-2.5</v>
      </c>
      <c r="J376">
        <v>-0.011</v>
      </c>
      <c r="K376">
        <v>-0.016</v>
      </c>
      <c r="L376">
        <v>-0.016</v>
      </c>
      <c r="M376">
        <v>-0.031</v>
      </c>
      <c r="N376">
        <v>-0.031</v>
      </c>
    </row>
    <row r="377" spans="1:22" ht="12.75">
      <c r="A377" t="s">
        <v>373</v>
      </c>
      <c r="B377">
        <v>-10.5</v>
      </c>
      <c r="C377">
        <v>10.5</v>
      </c>
      <c r="D377">
        <v>27.2</v>
      </c>
      <c r="E377">
        <v>7.6</v>
      </c>
      <c r="F377">
        <v>-1.1</v>
      </c>
      <c r="G377">
        <v>-0.3</v>
      </c>
      <c r="H377">
        <v>-4.4</v>
      </c>
      <c r="I377">
        <v>-2.5</v>
      </c>
      <c r="J377">
        <v>-0.036</v>
      </c>
      <c r="K377">
        <v>-0.012</v>
      </c>
      <c r="L377">
        <v>0.007</v>
      </c>
      <c r="M377">
        <v>0.028</v>
      </c>
      <c r="N377">
        <v>0.026</v>
      </c>
      <c r="O377">
        <v>2.431</v>
      </c>
      <c r="P377">
        <v>-1.044</v>
      </c>
      <c r="Q377">
        <v>-0.441</v>
      </c>
      <c r="R377">
        <v>-15.879</v>
      </c>
      <c r="S377">
        <v>-10.856</v>
      </c>
      <c r="T377">
        <v>0.61</v>
      </c>
      <c r="U377">
        <v>-28.175</v>
      </c>
      <c r="V377">
        <v>-2.629</v>
      </c>
    </row>
    <row r="378" spans="1:14" ht="12.75">
      <c r="A378" t="s">
        <v>374</v>
      </c>
      <c r="B378">
        <v>-11.4</v>
      </c>
      <c r="C378">
        <v>9.4</v>
      </c>
      <c r="D378">
        <v>33.7</v>
      </c>
      <c r="E378">
        <v>12.3</v>
      </c>
      <c r="F378">
        <v>-0.5</v>
      </c>
      <c r="G378">
        <v>-0.2</v>
      </c>
      <c r="H378">
        <v>-2.8</v>
      </c>
      <c r="I378">
        <v>-1.2</v>
      </c>
      <c r="J378">
        <v>-0.033</v>
      </c>
      <c r="K378">
        <v>-0.016</v>
      </c>
      <c r="L378">
        <v>0.017</v>
      </c>
      <c r="M378">
        <v>0.039</v>
      </c>
      <c r="N378">
        <v>0.023</v>
      </c>
    </row>
    <row r="379" spans="1:22" ht="12.75">
      <c r="A379" t="s">
        <v>375</v>
      </c>
      <c r="B379">
        <v>15</v>
      </c>
      <c r="C379">
        <v>-12.6</v>
      </c>
      <c r="D379">
        <v>44</v>
      </c>
      <c r="E379">
        <v>-8.3</v>
      </c>
      <c r="F379">
        <v>-2</v>
      </c>
      <c r="G379">
        <v>3.8</v>
      </c>
      <c r="H379">
        <v>-9.6</v>
      </c>
      <c r="I379">
        <v>-0.9</v>
      </c>
      <c r="J379">
        <v>0.108</v>
      </c>
      <c r="K379">
        <v>0.043</v>
      </c>
      <c r="L379">
        <v>0.011</v>
      </c>
      <c r="M379">
        <v>0.074</v>
      </c>
      <c r="N379">
        <v>0.042</v>
      </c>
      <c r="O379">
        <v>10.33</v>
      </c>
      <c r="P379">
        <v>-34.476</v>
      </c>
      <c r="Q379">
        <v>-0.324</v>
      </c>
      <c r="R379">
        <v>-40.912</v>
      </c>
      <c r="S379">
        <v>32.235</v>
      </c>
      <c r="T379">
        <v>-0.112</v>
      </c>
      <c r="U379">
        <v>-12.176</v>
      </c>
      <c r="V379">
        <v>-35.642</v>
      </c>
    </row>
    <row r="380" spans="1:14" ht="12.75">
      <c r="A380" t="s">
        <v>376</v>
      </c>
      <c r="B380">
        <v>19.5</v>
      </c>
      <c r="C380">
        <v>-10.7</v>
      </c>
      <c r="D380">
        <v>47.4</v>
      </c>
      <c r="E380">
        <v>-8.2</v>
      </c>
      <c r="F380">
        <v>-1.7</v>
      </c>
      <c r="G380">
        <v>4</v>
      </c>
      <c r="H380">
        <v>-6.4</v>
      </c>
      <c r="I380">
        <v>-0.4</v>
      </c>
      <c r="J380">
        <v>0.108</v>
      </c>
      <c r="K380">
        <v>0.047</v>
      </c>
      <c r="L380">
        <v>0.015</v>
      </c>
      <c r="M380">
        <v>0.086</v>
      </c>
      <c r="N380">
        <v>0.037</v>
      </c>
    </row>
    <row r="381" spans="1:22" ht="12.75">
      <c r="A381" t="s">
        <v>377</v>
      </c>
      <c r="B381">
        <v>-13.4</v>
      </c>
      <c r="C381">
        <v>-6.1</v>
      </c>
      <c r="D381">
        <v>13.4</v>
      </c>
      <c r="E381">
        <v>-13.3</v>
      </c>
      <c r="F381">
        <v>-1.5</v>
      </c>
      <c r="G381">
        <v>0.5</v>
      </c>
      <c r="H381">
        <v>3.7</v>
      </c>
      <c r="I381" s="182">
        <v>-5.8</v>
      </c>
      <c r="J381">
        <v>0.02</v>
      </c>
      <c r="K381">
        <v>0.031</v>
      </c>
      <c r="L381">
        <v>-0.001</v>
      </c>
      <c r="M381">
        <v>0.012</v>
      </c>
      <c r="N381">
        <v>-0.004</v>
      </c>
      <c r="O381">
        <v>-12.598</v>
      </c>
      <c r="P381">
        <v>-4.793</v>
      </c>
      <c r="Q381">
        <v>-0.423</v>
      </c>
      <c r="R381">
        <v>11.858</v>
      </c>
      <c r="S381">
        <v>-17.766</v>
      </c>
      <c r="T381">
        <v>0.867</v>
      </c>
      <c r="U381">
        <v>-41.954</v>
      </c>
      <c r="V381">
        <v>-6.313</v>
      </c>
    </row>
    <row r="382" spans="1:14" ht="12.75">
      <c r="A382" t="s">
        <v>378</v>
      </c>
      <c r="B382">
        <v>-12.9</v>
      </c>
      <c r="C382">
        <v>-3.4</v>
      </c>
      <c r="D382">
        <v>12.9</v>
      </c>
      <c r="E382">
        <v>-10.7</v>
      </c>
      <c r="F382">
        <v>-1.7</v>
      </c>
      <c r="G382">
        <v>1</v>
      </c>
      <c r="H382">
        <v>4.7</v>
      </c>
      <c r="I382">
        <v>-4.6</v>
      </c>
      <c r="J382">
        <v>0.032</v>
      </c>
      <c r="K382">
        <v>0.016</v>
      </c>
      <c r="L382">
        <v>-0.001</v>
      </c>
      <c r="M382">
        <v>0.02</v>
      </c>
      <c r="N382">
        <v>-0.013</v>
      </c>
    </row>
    <row r="383" spans="1:22" ht="12.75">
      <c r="A383" t="s">
        <v>379</v>
      </c>
      <c r="B383">
        <v>-6.6</v>
      </c>
      <c r="C383">
        <v>-14.1</v>
      </c>
      <c r="D383">
        <v>31.3</v>
      </c>
      <c r="E383">
        <v>-14.3</v>
      </c>
      <c r="F383">
        <v>-5.2</v>
      </c>
      <c r="G383">
        <v>3.3</v>
      </c>
      <c r="H383">
        <v>0.6</v>
      </c>
      <c r="I383">
        <v>-2.1</v>
      </c>
      <c r="J383">
        <v>0.087</v>
      </c>
      <c r="K383">
        <v>-0.008</v>
      </c>
      <c r="L383">
        <v>0.008</v>
      </c>
      <c r="M383">
        <v>0.004</v>
      </c>
      <c r="N383">
        <v>0.069</v>
      </c>
      <c r="O383">
        <v>14.428</v>
      </c>
      <c r="P383">
        <v>8.458</v>
      </c>
      <c r="Q383">
        <v>-0.55</v>
      </c>
      <c r="R383">
        <v>-27.311</v>
      </c>
      <c r="S383">
        <v>15.986</v>
      </c>
      <c r="T383">
        <v>-0.648</v>
      </c>
      <c r="U383">
        <v>-23.779</v>
      </c>
      <c r="V383">
        <v>6.481</v>
      </c>
    </row>
    <row r="384" spans="1:14" ht="12.75">
      <c r="A384" t="s">
        <v>380</v>
      </c>
      <c r="B384">
        <v>-6.6</v>
      </c>
      <c r="C384">
        <v>-14.1</v>
      </c>
      <c r="D384">
        <v>31.3</v>
      </c>
      <c r="E384">
        <v>-14.3</v>
      </c>
      <c r="F384">
        <v>-5.2</v>
      </c>
      <c r="G384">
        <v>3.3</v>
      </c>
      <c r="H384">
        <v>0.6</v>
      </c>
      <c r="I384">
        <v>-2.1</v>
      </c>
      <c r="J384">
        <v>0.087</v>
      </c>
      <c r="K384">
        <v>-0.008</v>
      </c>
      <c r="L384">
        <v>0.008</v>
      </c>
      <c r="M384">
        <v>0.004</v>
      </c>
      <c r="N384">
        <v>0.069</v>
      </c>
    </row>
    <row r="385" spans="1:14" ht="12.75">
      <c r="A385" t="s">
        <v>381</v>
      </c>
      <c r="B385">
        <v>-23.2</v>
      </c>
      <c r="C385">
        <v>6.3</v>
      </c>
      <c r="D385">
        <v>29.9</v>
      </c>
      <c r="E385">
        <v>5.2</v>
      </c>
      <c r="F385">
        <v>-1</v>
      </c>
      <c r="G385">
        <v>2.3</v>
      </c>
      <c r="H385">
        <v>-2</v>
      </c>
      <c r="I385">
        <v>-1</v>
      </c>
      <c r="J385">
        <v>-0.026</v>
      </c>
      <c r="K385">
        <v>-0.043</v>
      </c>
      <c r="L385">
        <v>-0.027</v>
      </c>
      <c r="M385">
        <v>-0.008</v>
      </c>
      <c r="N385">
        <v>0.057</v>
      </c>
    </row>
    <row r="386" spans="1:14" ht="12.75">
      <c r="A386" t="s">
        <v>382</v>
      </c>
      <c r="B386" s="182">
        <v>-91.2</v>
      </c>
      <c r="C386" s="182">
        <v>173.8</v>
      </c>
      <c r="D386">
        <v>-67.1</v>
      </c>
      <c r="E386" s="182">
        <v>262</v>
      </c>
      <c r="F386">
        <v>-0.3</v>
      </c>
      <c r="G386">
        <v>2.5</v>
      </c>
      <c r="H386" s="182">
        <v>-154.9</v>
      </c>
      <c r="I386" s="182">
        <v>185</v>
      </c>
      <c r="J386" s="182">
        <v>2.2640000000000002</v>
      </c>
      <c r="K386">
        <v>-0.036</v>
      </c>
      <c r="L386">
        <v>-0.028</v>
      </c>
      <c r="M386">
        <v>-0.008</v>
      </c>
      <c r="N386">
        <v>0.047</v>
      </c>
    </row>
    <row r="387" spans="1:22" ht="12.75">
      <c r="A387" t="s">
        <v>383</v>
      </c>
      <c r="B387">
        <v>-5.2</v>
      </c>
      <c r="C387">
        <v>19.3</v>
      </c>
      <c r="D387">
        <v>68.6</v>
      </c>
      <c r="E387">
        <v>7.9</v>
      </c>
      <c r="F387">
        <v>-3.2</v>
      </c>
      <c r="G387">
        <v>-1.2</v>
      </c>
      <c r="H387">
        <v>1.4</v>
      </c>
      <c r="I387">
        <v>-2.9</v>
      </c>
      <c r="J387">
        <v>0.035</v>
      </c>
      <c r="K387">
        <v>-0.012</v>
      </c>
      <c r="L387">
        <v>0.021</v>
      </c>
      <c r="M387">
        <v>-0.004</v>
      </c>
      <c r="N387">
        <v>0.028</v>
      </c>
      <c r="O387">
        <v>17.137</v>
      </c>
      <c r="P387">
        <v>-5.807</v>
      </c>
      <c r="Q387">
        <v>-0.053</v>
      </c>
      <c r="R387">
        <v>-0.16</v>
      </c>
      <c r="S387">
        <v>8.064</v>
      </c>
      <c r="T387">
        <v>0.409</v>
      </c>
      <c r="U387">
        <v>13.465</v>
      </c>
      <c r="V387">
        <v>-5.998</v>
      </c>
    </row>
    <row r="388" spans="1:14" ht="12.75">
      <c r="A388" t="s">
        <v>384</v>
      </c>
      <c r="B388">
        <v>-2.5</v>
      </c>
      <c r="C388">
        <v>15.8</v>
      </c>
      <c r="D388">
        <v>37.2</v>
      </c>
      <c r="E388">
        <v>9.3</v>
      </c>
      <c r="F388">
        <v>-1.2</v>
      </c>
      <c r="G388">
        <v>0.3</v>
      </c>
      <c r="H388">
        <v>1.5</v>
      </c>
      <c r="I388">
        <v>-2.4</v>
      </c>
      <c r="J388">
        <v>0.032</v>
      </c>
      <c r="K388">
        <v>-0.013</v>
      </c>
      <c r="L388">
        <v>0.011</v>
      </c>
      <c r="M388">
        <v>0.013</v>
      </c>
      <c r="N388">
        <v>0.018</v>
      </c>
    </row>
    <row r="389" spans="1:22" ht="12.75">
      <c r="A389" t="s">
        <v>385</v>
      </c>
      <c r="B389">
        <v>20.1</v>
      </c>
      <c r="C389">
        <v>-14</v>
      </c>
      <c r="D389">
        <v>45.1</v>
      </c>
      <c r="E389">
        <v>-2.1</v>
      </c>
      <c r="F389" s="182">
        <v>19</v>
      </c>
      <c r="G389">
        <v>-1</v>
      </c>
      <c r="H389">
        <v>2.8</v>
      </c>
      <c r="I389" s="182">
        <v>-8.4</v>
      </c>
      <c r="J389">
        <v>-0.079</v>
      </c>
      <c r="K389" s="182">
        <v>0.331</v>
      </c>
      <c r="L389" s="182">
        <v>-0.428</v>
      </c>
      <c r="M389">
        <v>0.047</v>
      </c>
      <c r="N389">
        <v>0.047</v>
      </c>
      <c r="O389">
        <v>-25.677</v>
      </c>
      <c r="P389">
        <v>-30.683</v>
      </c>
      <c r="Q389">
        <v>0.218</v>
      </c>
      <c r="R389">
        <v>-1.694</v>
      </c>
      <c r="S389">
        <v>-1.268</v>
      </c>
      <c r="T389">
        <v>1.5190000000000001</v>
      </c>
      <c r="U389">
        <v>-10.555</v>
      </c>
      <c r="V389">
        <v>-29.895</v>
      </c>
    </row>
    <row r="390" spans="1:22" ht="12.75">
      <c r="A390" t="s">
        <v>386</v>
      </c>
      <c r="B390">
        <v>19.9</v>
      </c>
      <c r="C390">
        <v>-16.7</v>
      </c>
      <c r="D390">
        <v>44.9</v>
      </c>
      <c r="E390">
        <v>-13.3</v>
      </c>
      <c r="F390">
        <v>-1.5</v>
      </c>
      <c r="G390">
        <v>-1.2</v>
      </c>
      <c r="H390">
        <v>-0.7</v>
      </c>
      <c r="I390">
        <v>-1.9</v>
      </c>
      <c r="J390">
        <v>0.082</v>
      </c>
      <c r="K390">
        <v>-0.02</v>
      </c>
      <c r="L390">
        <v>0.013</v>
      </c>
      <c r="M390">
        <v>0.047</v>
      </c>
      <c r="N390">
        <v>0.047</v>
      </c>
      <c r="O390">
        <v>-18.775</v>
      </c>
      <c r="P390">
        <v>-35</v>
      </c>
      <c r="Q390">
        <v>-0.026</v>
      </c>
      <c r="R390">
        <v>-3.156</v>
      </c>
      <c r="S390">
        <v>-3.479</v>
      </c>
      <c r="T390">
        <v>1.225</v>
      </c>
      <c r="U390">
        <v>-20.604</v>
      </c>
      <c r="V390">
        <v>-35.095</v>
      </c>
    </row>
    <row r="391" spans="1:14" ht="12.75">
      <c r="A391" t="s">
        <v>387</v>
      </c>
      <c r="B391">
        <v>18.6</v>
      </c>
      <c r="C391">
        <v>-21.5</v>
      </c>
      <c r="D391">
        <v>94.7</v>
      </c>
      <c r="E391">
        <v>-18.4</v>
      </c>
      <c r="F391">
        <v>-1.7</v>
      </c>
      <c r="G391">
        <v>-0.5</v>
      </c>
      <c r="H391">
        <v>-0.4</v>
      </c>
      <c r="I391">
        <v>-0.8</v>
      </c>
      <c r="J391">
        <v>0.08</v>
      </c>
      <c r="K391">
        <v>-0.023</v>
      </c>
      <c r="L391">
        <v>-0.007</v>
      </c>
      <c r="M391">
        <v>0.059</v>
      </c>
      <c r="N391">
        <v>0.059</v>
      </c>
    </row>
    <row r="392" spans="1:22" ht="12.75">
      <c r="A392" t="s">
        <v>388</v>
      </c>
      <c r="B392">
        <v>-28.4</v>
      </c>
      <c r="C392">
        <v>1.8</v>
      </c>
      <c r="D392" s="182">
        <v>150.4</v>
      </c>
      <c r="E392">
        <v>-16.6</v>
      </c>
      <c r="F392">
        <v>-2.5</v>
      </c>
      <c r="G392">
        <v>-5</v>
      </c>
      <c r="H392">
        <v>-7.8</v>
      </c>
      <c r="I392">
        <v>-0.3</v>
      </c>
      <c r="J392">
        <v>-0.034</v>
      </c>
      <c r="K392">
        <v>-0.051</v>
      </c>
      <c r="L392">
        <v>-0.002</v>
      </c>
      <c r="M392">
        <v>0.008</v>
      </c>
      <c r="N392">
        <v>0.056</v>
      </c>
      <c r="O392">
        <v>24.824</v>
      </c>
      <c r="P392">
        <v>28.767</v>
      </c>
      <c r="Q392">
        <v>-0.797</v>
      </c>
      <c r="R392">
        <v>1.37</v>
      </c>
      <c r="S392">
        <v>31.008</v>
      </c>
      <c r="T392">
        <v>-0.798</v>
      </c>
      <c r="U392">
        <v>-30.529</v>
      </c>
      <c r="V392">
        <v>25.91</v>
      </c>
    </row>
    <row r="393" spans="1:22" ht="12.75">
      <c r="A393" t="s">
        <v>389</v>
      </c>
      <c r="B393">
        <v>-17.8</v>
      </c>
      <c r="C393">
        <v>-1.9</v>
      </c>
      <c r="D393">
        <v>35.1</v>
      </c>
      <c r="E393">
        <v>-6.9</v>
      </c>
      <c r="F393">
        <v>-2</v>
      </c>
      <c r="G393" s="182">
        <v>22.8</v>
      </c>
      <c r="H393">
        <v>-0.7</v>
      </c>
      <c r="I393">
        <v>-2.6</v>
      </c>
      <c r="J393">
        <v>0.014</v>
      </c>
      <c r="K393">
        <v>-0.035</v>
      </c>
      <c r="L393">
        <v>-0.019</v>
      </c>
      <c r="M393" s="182">
        <v>0.238</v>
      </c>
      <c r="N393" s="182">
        <v>0.141</v>
      </c>
      <c r="O393">
        <v>21.882</v>
      </c>
      <c r="P393">
        <v>31.762</v>
      </c>
      <c r="Q393">
        <v>-0.909</v>
      </c>
      <c r="R393">
        <v>14.708</v>
      </c>
      <c r="S393">
        <v>26.637</v>
      </c>
      <c r="T393">
        <v>-0.98</v>
      </c>
      <c r="U393">
        <v>-41.222</v>
      </c>
      <c r="V393">
        <v>28.509</v>
      </c>
    </row>
    <row r="394" spans="1:14" ht="12.75">
      <c r="A394" t="s">
        <v>390</v>
      </c>
      <c r="B394">
        <v>-25.2</v>
      </c>
      <c r="C394">
        <v>0.3</v>
      </c>
      <c r="D394">
        <v>13.2</v>
      </c>
      <c r="E394">
        <v>1.4</v>
      </c>
      <c r="F394">
        <v>-1</v>
      </c>
      <c r="G394">
        <v>-4</v>
      </c>
      <c r="H394">
        <v>-7.5</v>
      </c>
      <c r="I394">
        <v>-0.6</v>
      </c>
      <c r="J394">
        <v>-0.026</v>
      </c>
      <c r="K394">
        <v>-0.043</v>
      </c>
      <c r="L394">
        <v>-0.012</v>
      </c>
      <c r="M394">
        <v>-0.003</v>
      </c>
      <c r="N394">
        <v>0.043</v>
      </c>
    </row>
    <row r="395" spans="1:22" ht="12.75">
      <c r="A395" t="s">
        <v>391</v>
      </c>
      <c r="B395">
        <v>12.7</v>
      </c>
      <c r="C395">
        <v>2.7</v>
      </c>
      <c r="D395">
        <v>46.8</v>
      </c>
      <c r="E395">
        <v>4.9</v>
      </c>
      <c r="F395">
        <v>-4.7</v>
      </c>
      <c r="G395">
        <v>-0.5</v>
      </c>
      <c r="H395">
        <v>5.8</v>
      </c>
      <c r="I395" s="182">
        <v>-6.4</v>
      </c>
      <c r="J395">
        <v>-0.033</v>
      </c>
      <c r="K395">
        <v>0.008</v>
      </c>
      <c r="L395">
        <v>-0.008</v>
      </c>
      <c r="M395">
        <v>-0.031</v>
      </c>
      <c r="N395">
        <v>0.017</v>
      </c>
      <c r="O395">
        <v>4.76</v>
      </c>
      <c r="P395">
        <v>0.45</v>
      </c>
      <c r="Q395">
        <v>-0.343</v>
      </c>
      <c r="R395">
        <v>-16.556</v>
      </c>
      <c r="S395">
        <v>2.67</v>
      </c>
      <c r="T395">
        <v>-0.634</v>
      </c>
      <c r="U395">
        <v>-19.039</v>
      </c>
      <c r="V395">
        <v>-0.783</v>
      </c>
    </row>
    <row r="396" spans="1:14" ht="12.75">
      <c r="A396" t="s">
        <v>392</v>
      </c>
      <c r="B396">
        <v>15</v>
      </c>
      <c r="C396">
        <v>0.7</v>
      </c>
      <c r="D396">
        <v>37.6</v>
      </c>
      <c r="E396">
        <v>2.5</v>
      </c>
      <c r="F396">
        <v>-4</v>
      </c>
      <c r="G396">
        <v>-0.3</v>
      </c>
      <c r="H396">
        <v>7.2</v>
      </c>
      <c r="I396" s="182">
        <v>-5.1</v>
      </c>
      <c r="J396">
        <v>-0.036</v>
      </c>
      <c r="K396">
        <v>0.012</v>
      </c>
      <c r="L396">
        <v>-0.02</v>
      </c>
      <c r="M396">
        <v>-0.029</v>
      </c>
      <c r="N396">
        <v>-0.002</v>
      </c>
    </row>
    <row r="397" spans="1:14" ht="12.75">
      <c r="A397" t="s">
        <v>393</v>
      </c>
      <c r="B397">
        <v>-4</v>
      </c>
      <c r="C397">
        <v>-7.1</v>
      </c>
      <c r="D397">
        <v>47.8</v>
      </c>
      <c r="E397">
        <v>-0.6</v>
      </c>
      <c r="F397">
        <v>0.8</v>
      </c>
      <c r="G397">
        <v>-0.4</v>
      </c>
      <c r="H397">
        <v>3.7</v>
      </c>
      <c r="I397">
        <v>1.4</v>
      </c>
      <c r="J397">
        <v>-0.049</v>
      </c>
      <c r="K397">
        <v>-0.041</v>
      </c>
      <c r="L397">
        <v>0.008</v>
      </c>
      <c r="M397">
        <v>0.012</v>
      </c>
      <c r="N397">
        <v>0.002</v>
      </c>
    </row>
    <row r="398" spans="1:22" ht="12.75">
      <c r="A398" t="s">
        <v>394</v>
      </c>
      <c r="B398">
        <v>-11.2</v>
      </c>
      <c r="C398">
        <v>-15</v>
      </c>
      <c r="D398">
        <v>35.7</v>
      </c>
      <c r="E398">
        <v>-13.3</v>
      </c>
      <c r="F398">
        <v>0.8</v>
      </c>
      <c r="G398">
        <v>0</v>
      </c>
      <c r="H398">
        <v>-0.4</v>
      </c>
      <c r="I398">
        <v>-0.8</v>
      </c>
      <c r="J398">
        <v>0.116</v>
      </c>
      <c r="K398">
        <v>0.008</v>
      </c>
      <c r="L398">
        <v>-0.008</v>
      </c>
      <c r="M398">
        <v>-0.023</v>
      </c>
      <c r="N398">
        <v>0.025</v>
      </c>
      <c r="O398">
        <v>2.6029999999999998</v>
      </c>
      <c r="P398">
        <v>5.194</v>
      </c>
      <c r="Q398">
        <v>-0.558</v>
      </c>
      <c r="R398">
        <v>-10.693</v>
      </c>
      <c r="S398">
        <v>9.5</v>
      </c>
      <c r="T398">
        <v>0.178</v>
      </c>
      <c r="U398">
        <v>-36.173</v>
      </c>
      <c r="V398">
        <v>3.189</v>
      </c>
    </row>
    <row r="399" spans="1:14" ht="12.75">
      <c r="A399" t="s">
        <v>395</v>
      </c>
      <c r="B399">
        <v>-12.5</v>
      </c>
      <c r="C399">
        <v>-7.7</v>
      </c>
      <c r="D399">
        <v>30.4</v>
      </c>
      <c r="E399">
        <v>-8.6</v>
      </c>
      <c r="F399">
        <v>0</v>
      </c>
      <c r="G399">
        <v>-0.5</v>
      </c>
      <c r="H399">
        <v>-0.1</v>
      </c>
      <c r="I399">
        <v>0.1</v>
      </c>
      <c r="J399">
        <v>0.116</v>
      </c>
      <c r="K399">
        <v>-0.008</v>
      </c>
      <c r="L399">
        <v>0.008</v>
      </c>
      <c r="M399">
        <v>-0.023</v>
      </c>
      <c r="N399">
        <v>0.041</v>
      </c>
    </row>
    <row r="400" spans="1:22" ht="12.75">
      <c r="A400" t="s">
        <v>396</v>
      </c>
      <c r="B400">
        <v>-15.4</v>
      </c>
      <c r="C400">
        <v>-12.2</v>
      </c>
      <c r="D400">
        <v>38.5</v>
      </c>
      <c r="E400">
        <v>-20.1</v>
      </c>
      <c r="F400">
        <v>1.5</v>
      </c>
      <c r="G400">
        <v>-4</v>
      </c>
      <c r="H400">
        <v>-5</v>
      </c>
      <c r="I400">
        <v>-3.1</v>
      </c>
      <c r="J400">
        <v>-0.02</v>
      </c>
      <c r="K400">
        <v>-0.066</v>
      </c>
      <c r="L400">
        <v>-0.034</v>
      </c>
      <c r="M400">
        <v>0</v>
      </c>
      <c r="N400">
        <v>0</v>
      </c>
      <c r="O400">
        <v>-1.893</v>
      </c>
      <c r="P400">
        <v>17.1</v>
      </c>
      <c r="Q400">
        <v>-0.339</v>
      </c>
      <c r="R400">
        <v>-23.145</v>
      </c>
      <c r="S400">
        <v>-5.569</v>
      </c>
      <c r="T400">
        <v>0.18</v>
      </c>
      <c r="U400">
        <v>-25.437</v>
      </c>
      <c r="V400">
        <v>15.879</v>
      </c>
    </row>
    <row r="401" spans="1:14" ht="12.75">
      <c r="A401" t="s">
        <v>397</v>
      </c>
      <c r="B401">
        <v>-12.8</v>
      </c>
      <c r="C401">
        <v>-10.7</v>
      </c>
      <c r="D401">
        <v>39.5</v>
      </c>
      <c r="E401">
        <v>-17.6</v>
      </c>
      <c r="F401">
        <v>2.8</v>
      </c>
      <c r="G401">
        <v>-3.4</v>
      </c>
      <c r="H401">
        <v>-3.5</v>
      </c>
      <c r="I401">
        <v>-2.8</v>
      </c>
      <c r="J401">
        <v>-0.026</v>
      </c>
      <c r="K401">
        <v>-0.062</v>
      </c>
      <c r="L401">
        <v>-0.034</v>
      </c>
      <c r="M401">
        <v>0.005</v>
      </c>
      <c r="N401">
        <v>0.012</v>
      </c>
    </row>
    <row r="402" spans="1:22" ht="12.75">
      <c r="A402" t="s">
        <v>398</v>
      </c>
      <c r="B402">
        <v>9.6</v>
      </c>
      <c r="C402">
        <v>6.7</v>
      </c>
      <c r="D402">
        <v>10.5</v>
      </c>
      <c r="E402">
        <v>7.9</v>
      </c>
      <c r="F402">
        <v>2.8</v>
      </c>
      <c r="G402">
        <v>0.3</v>
      </c>
      <c r="H402">
        <v>-4.5</v>
      </c>
      <c r="I402" s="182">
        <v>5.4</v>
      </c>
      <c r="J402">
        <v>0.117</v>
      </c>
      <c r="K402">
        <v>0.043</v>
      </c>
      <c r="L402">
        <v>0.059</v>
      </c>
      <c r="M402">
        <v>0.031</v>
      </c>
      <c r="N402">
        <v>-0.017</v>
      </c>
      <c r="O402">
        <v>-2.464</v>
      </c>
      <c r="P402">
        <v>1.812</v>
      </c>
      <c r="Q402">
        <v>0.032</v>
      </c>
      <c r="R402">
        <v>-33.617</v>
      </c>
      <c r="S402">
        <v>-7.05</v>
      </c>
      <c r="T402">
        <v>0.072</v>
      </c>
      <c r="U402">
        <v>-0.258</v>
      </c>
      <c r="V402">
        <v>1.9260000000000002</v>
      </c>
    </row>
    <row r="403" spans="1:14" ht="12.75">
      <c r="A403" t="s">
        <v>399</v>
      </c>
      <c r="B403">
        <v>9</v>
      </c>
      <c r="C403">
        <v>12.1</v>
      </c>
      <c r="D403">
        <v>19.6</v>
      </c>
      <c r="E403">
        <v>13.7</v>
      </c>
      <c r="F403">
        <v>3.4</v>
      </c>
      <c r="G403">
        <v>0.9</v>
      </c>
      <c r="H403">
        <v>-4.8</v>
      </c>
      <c r="I403" s="182">
        <v>6.4</v>
      </c>
      <c r="J403">
        <v>0.116</v>
      </c>
      <c r="K403">
        <v>0.041</v>
      </c>
      <c r="L403">
        <v>0.039</v>
      </c>
      <c r="M403">
        <v>0.037</v>
      </c>
      <c r="N403">
        <v>-0.018</v>
      </c>
    </row>
    <row r="404" spans="1:22" ht="12.75">
      <c r="A404" t="s">
        <v>400</v>
      </c>
      <c r="B404">
        <v>-23.5</v>
      </c>
      <c r="C404">
        <v>2.9</v>
      </c>
      <c r="D404">
        <v>-1.9</v>
      </c>
      <c r="E404">
        <v>-15.4</v>
      </c>
      <c r="F404">
        <v>-1.8</v>
      </c>
      <c r="G404">
        <v>-2.7</v>
      </c>
      <c r="H404">
        <v>0.8</v>
      </c>
      <c r="I404">
        <v>-3.5</v>
      </c>
      <c r="J404">
        <v>0.024</v>
      </c>
      <c r="K404">
        <v>0</v>
      </c>
      <c r="L404">
        <v>0.032</v>
      </c>
      <c r="M404">
        <v>0.023</v>
      </c>
      <c r="N404">
        <v>0.007</v>
      </c>
      <c r="O404">
        <v>13.350999999999999</v>
      </c>
      <c r="P404">
        <v>5.006</v>
      </c>
      <c r="Q404">
        <v>-0.579</v>
      </c>
      <c r="R404">
        <v>8.924</v>
      </c>
      <c r="S404">
        <v>27.767</v>
      </c>
      <c r="T404">
        <v>-0.318</v>
      </c>
      <c r="U404">
        <v>-26.868</v>
      </c>
      <c r="V404">
        <v>2.926</v>
      </c>
    </row>
    <row r="405" spans="1:14" ht="12.75">
      <c r="A405" t="s">
        <v>401</v>
      </c>
      <c r="B405">
        <v>-26.5</v>
      </c>
      <c r="C405">
        <v>8.5</v>
      </c>
      <c r="D405">
        <v>15.3</v>
      </c>
      <c r="E405">
        <v>-13.7</v>
      </c>
      <c r="F405">
        <v>-0.5</v>
      </c>
      <c r="G405">
        <v>-1.3</v>
      </c>
      <c r="H405">
        <v>2.4</v>
      </c>
      <c r="I405">
        <v>-2.2</v>
      </c>
      <c r="J405">
        <v>0.009</v>
      </c>
      <c r="K405">
        <v>-0.004</v>
      </c>
      <c r="L405">
        <v>0.022</v>
      </c>
      <c r="M405">
        <v>0.062</v>
      </c>
      <c r="N405">
        <v>-0.009</v>
      </c>
    </row>
    <row r="406" spans="1:22" ht="12.75">
      <c r="A406" t="s">
        <v>402</v>
      </c>
      <c r="B406">
        <v>14.8</v>
      </c>
      <c r="C406">
        <v>-12.3</v>
      </c>
      <c r="D406">
        <v>48.7</v>
      </c>
      <c r="E406">
        <v>-8.7</v>
      </c>
      <c r="F406">
        <v>-3.5</v>
      </c>
      <c r="G406">
        <v>1</v>
      </c>
      <c r="H406">
        <v>-1.5</v>
      </c>
      <c r="I406">
        <v>-3.4</v>
      </c>
      <c r="J406">
        <v>0.081</v>
      </c>
      <c r="K406">
        <v>0.012</v>
      </c>
      <c r="L406">
        <v>-0.021</v>
      </c>
      <c r="M406">
        <v>0.031</v>
      </c>
      <c r="N406">
        <v>0.064</v>
      </c>
      <c r="O406">
        <v>-2.995</v>
      </c>
      <c r="P406">
        <v>-12.577</v>
      </c>
      <c r="Q406">
        <v>-0.219</v>
      </c>
      <c r="R406">
        <v>-18.664</v>
      </c>
      <c r="S406">
        <v>7.893</v>
      </c>
      <c r="T406">
        <v>0.448</v>
      </c>
      <c r="U406">
        <v>-18.171</v>
      </c>
      <c r="V406">
        <v>-13.364</v>
      </c>
    </row>
    <row r="407" spans="1:14" ht="12.75">
      <c r="A407" t="s">
        <v>403</v>
      </c>
      <c r="B407">
        <v>18.6</v>
      </c>
      <c r="C407">
        <v>-11.8</v>
      </c>
      <c r="D407">
        <v>47.7</v>
      </c>
      <c r="E407">
        <v>-7.6</v>
      </c>
      <c r="F407">
        <v>-2.1</v>
      </c>
      <c r="G407">
        <v>2.1</v>
      </c>
      <c r="H407">
        <v>0.3</v>
      </c>
      <c r="I407">
        <v>-2.5</v>
      </c>
      <c r="J407">
        <v>0.074</v>
      </c>
      <c r="K407">
        <v>0.032</v>
      </c>
      <c r="L407">
        <v>0.006</v>
      </c>
      <c r="M407">
        <v>0.046</v>
      </c>
      <c r="N407">
        <v>0.064</v>
      </c>
    </row>
    <row r="408" spans="1:22" ht="12.75">
      <c r="A408" t="s">
        <v>404</v>
      </c>
      <c r="B408">
        <v>-24.1</v>
      </c>
      <c r="C408">
        <v>4.1</v>
      </c>
      <c r="D408">
        <v>27.6</v>
      </c>
      <c r="E408">
        <v>-13.9</v>
      </c>
      <c r="F408">
        <v>-1.7</v>
      </c>
      <c r="G408">
        <v>-2.5</v>
      </c>
      <c r="H408">
        <v>-3.7</v>
      </c>
      <c r="I408">
        <v>-3.5</v>
      </c>
      <c r="J408">
        <v>-0.019</v>
      </c>
      <c r="K408">
        <v>-0.047</v>
      </c>
      <c r="L408">
        <v>-0.031</v>
      </c>
      <c r="M408">
        <v>-0.02</v>
      </c>
      <c r="N408">
        <v>0.013</v>
      </c>
      <c r="O408">
        <v>8.443</v>
      </c>
      <c r="P408">
        <v>9.497</v>
      </c>
      <c r="Q408">
        <v>-0.208</v>
      </c>
      <c r="R408">
        <v>-4.739</v>
      </c>
      <c r="S408">
        <v>-25.675</v>
      </c>
      <c r="T408">
        <v>0.668</v>
      </c>
      <c r="U408">
        <v>-5.984</v>
      </c>
      <c r="V408">
        <v>8.748</v>
      </c>
    </row>
    <row r="409" spans="1:14" ht="12.75">
      <c r="A409" t="s">
        <v>405</v>
      </c>
      <c r="B409">
        <v>-14.2</v>
      </c>
      <c r="C409">
        <v>-0.6</v>
      </c>
      <c r="D409">
        <v>29.3</v>
      </c>
      <c r="E409">
        <v>-17.1</v>
      </c>
      <c r="F409">
        <v>-0.7</v>
      </c>
      <c r="G409">
        <v>-2</v>
      </c>
      <c r="H409">
        <v>-3.6</v>
      </c>
      <c r="I409">
        <v>-4.3</v>
      </c>
      <c r="J409">
        <v>-0.024</v>
      </c>
      <c r="K409">
        <v>-0.026</v>
      </c>
      <c r="L409">
        <v>-0.026</v>
      </c>
      <c r="M409">
        <v>-0.027</v>
      </c>
      <c r="N409">
        <v>0.012</v>
      </c>
    </row>
    <row r="410" spans="1:22" ht="12.75">
      <c r="A410" t="s">
        <v>406</v>
      </c>
      <c r="B410">
        <v>-11.3</v>
      </c>
      <c r="C410">
        <v>-0.7</v>
      </c>
      <c r="D410">
        <v>6.7</v>
      </c>
      <c r="E410">
        <v>6.2</v>
      </c>
      <c r="F410">
        <v>-0.2</v>
      </c>
      <c r="G410">
        <v>1.5</v>
      </c>
      <c r="H410">
        <v>0.1</v>
      </c>
      <c r="I410" s="182">
        <v>8.4</v>
      </c>
      <c r="J410">
        <v>0.087</v>
      </c>
      <c r="K410">
        <v>-0.016</v>
      </c>
      <c r="L410">
        <v>-0.016</v>
      </c>
      <c r="M410">
        <v>0.023</v>
      </c>
      <c r="N410">
        <v>0.023</v>
      </c>
      <c r="O410">
        <v>6.235</v>
      </c>
      <c r="P410">
        <v>-0.932</v>
      </c>
      <c r="Q410">
        <v>-0.322</v>
      </c>
      <c r="R410">
        <v>3.016</v>
      </c>
      <c r="S410">
        <v>11.469</v>
      </c>
      <c r="T410">
        <v>-0.266</v>
      </c>
      <c r="U410">
        <v>-16.11</v>
      </c>
      <c r="V410">
        <v>-2.09</v>
      </c>
    </row>
    <row r="411" spans="1:22" ht="12.75">
      <c r="A411" t="s">
        <v>407</v>
      </c>
      <c r="B411">
        <v>-11.3</v>
      </c>
      <c r="C411">
        <v>-0.7</v>
      </c>
      <c r="D411">
        <v>6.7</v>
      </c>
      <c r="E411">
        <v>6.2</v>
      </c>
      <c r="F411">
        <v>-0.2</v>
      </c>
      <c r="G411">
        <v>1.5</v>
      </c>
      <c r="H411">
        <v>0.1</v>
      </c>
      <c r="I411" s="182">
        <v>8.4</v>
      </c>
      <c r="J411">
        <v>0.087</v>
      </c>
      <c r="K411">
        <v>-0.016</v>
      </c>
      <c r="L411">
        <v>-0.016</v>
      </c>
      <c r="M411">
        <v>0.023</v>
      </c>
      <c r="N411">
        <v>0.023</v>
      </c>
      <c r="O411">
        <v>6.235</v>
      </c>
      <c r="P411">
        <v>-0.932</v>
      </c>
      <c r="Q411">
        <v>-0.322</v>
      </c>
      <c r="R411">
        <v>3.016</v>
      </c>
      <c r="S411">
        <v>11.469</v>
      </c>
      <c r="T411">
        <v>-0.266</v>
      </c>
      <c r="U411">
        <v>-16.11</v>
      </c>
      <c r="V411">
        <v>-2.09</v>
      </c>
    </row>
    <row r="412" spans="1:14" ht="12.75">
      <c r="A412" t="s">
        <v>408</v>
      </c>
      <c r="B412">
        <v>-9.9</v>
      </c>
      <c r="C412">
        <v>-5.3</v>
      </c>
      <c r="D412">
        <v>10.3</v>
      </c>
      <c r="E412">
        <v>4</v>
      </c>
      <c r="F412">
        <v>1</v>
      </c>
      <c r="G412">
        <v>2.3</v>
      </c>
      <c r="H412">
        <v>1.4</v>
      </c>
      <c r="I412" s="182">
        <v>5.6</v>
      </c>
      <c r="J412">
        <v>0.088</v>
      </c>
      <c r="K412">
        <v>-0.008</v>
      </c>
      <c r="L412">
        <v>-0.024</v>
      </c>
      <c r="M412">
        <v>0.012</v>
      </c>
      <c r="N412">
        <v>0.012</v>
      </c>
    </row>
    <row r="413" spans="1:22" ht="12.75">
      <c r="A413" t="s">
        <v>409</v>
      </c>
      <c r="B413">
        <v>-13.4</v>
      </c>
      <c r="C413">
        <v>14.2</v>
      </c>
      <c r="D413">
        <v>10.3</v>
      </c>
      <c r="E413">
        <v>-1.3</v>
      </c>
      <c r="F413">
        <v>-2.2</v>
      </c>
      <c r="G413">
        <v>2.3</v>
      </c>
      <c r="H413">
        <v>-1.7</v>
      </c>
      <c r="I413">
        <v>-1.9</v>
      </c>
      <c r="J413">
        <v>0.044</v>
      </c>
      <c r="K413">
        <v>0</v>
      </c>
      <c r="L413">
        <v>0</v>
      </c>
      <c r="M413">
        <v>0.004</v>
      </c>
      <c r="N413">
        <v>-0.028</v>
      </c>
      <c r="O413">
        <v>-1.13</v>
      </c>
      <c r="P413">
        <v>13.643</v>
      </c>
      <c r="Q413">
        <v>0.054</v>
      </c>
      <c r="R413">
        <v>-1.329</v>
      </c>
      <c r="S413">
        <v>83.976</v>
      </c>
      <c r="T413">
        <v>0.271</v>
      </c>
      <c r="U413">
        <v>2.608</v>
      </c>
      <c r="V413">
        <v>13.837</v>
      </c>
    </row>
    <row r="414" spans="1:14" ht="12.75">
      <c r="A414" t="s">
        <v>410</v>
      </c>
      <c r="B414">
        <v>-16.9</v>
      </c>
      <c r="C414">
        <v>15.4</v>
      </c>
      <c r="D414">
        <v>16.7</v>
      </c>
      <c r="E414">
        <v>-3.4</v>
      </c>
      <c r="F414">
        <v>-2.5</v>
      </c>
      <c r="G414">
        <v>2</v>
      </c>
      <c r="H414">
        <v>-1.2</v>
      </c>
      <c r="I414">
        <v>-1.4</v>
      </c>
      <c r="J414">
        <v>0.044</v>
      </c>
      <c r="K414">
        <v>-0.004</v>
      </c>
      <c r="L414">
        <v>-0.004</v>
      </c>
      <c r="M414">
        <v>0.023</v>
      </c>
      <c r="N414">
        <v>-0.025</v>
      </c>
    </row>
    <row r="415" spans="1:14" ht="12.75">
      <c r="A415" t="s">
        <v>411</v>
      </c>
      <c r="B415">
        <v>-15.3</v>
      </c>
      <c r="C415">
        <v>14.2</v>
      </c>
      <c r="D415">
        <v>25.3</v>
      </c>
      <c r="E415">
        <v>0.3</v>
      </c>
      <c r="F415">
        <v>-2.7</v>
      </c>
      <c r="G415">
        <v>2.3</v>
      </c>
      <c r="H415">
        <v>-1.1</v>
      </c>
      <c r="I415">
        <v>-0.2</v>
      </c>
      <c r="J415">
        <v>0.027</v>
      </c>
      <c r="K415">
        <v>0.016</v>
      </c>
      <c r="L415">
        <v>-0.001</v>
      </c>
      <c r="M415">
        <v>0.008</v>
      </c>
      <c r="N415">
        <v>-0.041</v>
      </c>
    </row>
    <row r="416" spans="1:22" ht="12.75">
      <c r="A416" t="s">
        <v>412</v>
      </c>
      <c r="B416">
        <v>16.6</v>
      </c>
      <c r="C416">
        <v>-23.5</v>
      </c>
      <c r="D416">
        <v>45.7</v>
      </c>
      <c r="E416">
        <v>-12.4</v>
      </c>
      <c r="F416">
        <v>0.8</v>
      </c>
      <c r="G416">
        <v>-1.5</v>
      </c>
      <c r="H416">
        <v>3.8</v>
      </c>
      <c r="I416">
        <v>-1.6</v>
      </c>
      <c r="J416">
        <v>0.093</v>
      </c>
      <c r="K416">
        <v>0.031</v>
      </c>
      <c r="L416">
        <v>-0.001</v>
      </c>
      <c r="M416">
        <v>-0.016</v>
      </c>
      <c r="N416">
        <v>0.017</v>
      </c>
      <c r="O416">
        <v>8.556000000000001</v>
      </c>
      <c r="P416">
        <v>-9.828</v>
      </c>
      <c r="Q416">
        <v>-0.022</v>
      </c>
      <c r="R416">
        <v>3.731</v>
      </c>
      <c r="S416">
        <v>13.624</v>
      </c>
      <c r="T416">
        <v>0.268</v>
      </c>
      <c r="U416">
        <v>7.018</v>
      </c>
      <c r="V416">
        <v>-9.908</v>
      </c>
    </row>
    <row r="417" spans="1:14" ht="12.75">
      <c r="A417" t="s">
        <v>413</v>
      </c>
      <c r="B417">
        <v>16.3</v>
      </c>
      <c r="C417">
        <v>-21.5</v>
      </c>
      <c r="D417">
        <v>42.3</v>
      </c>
      <c r="E417">
        <v>-13.6</v>
      </c>
      <c r="F417">
        <v>1.5</v>
      </c>
      <c r="G417">
        <v>-0.7</v>
      </c>
      <c r="H417">
        <v>4</v>
      </c>
      <c r="I417">
        <v>-1.2</v>
      </c>
      <c r="J417">
        <v>0.087</v>
      </c>
      <c r="K417">
        <v>0.031</v>
      </c>
      <c r="L417">
        <v>-0.001</v>
      </c>
      <c r="M417">
        <v>-0.016</v>
      </c>
      <c r="N417">
        <v>0.017</v>
      </c>
    </row>
    <row r="418" spans="1:14" ht="12.75">
      <c r="A418" t="s">
        <v>414</v>
      </c>
      <c r="B418">
        <v>-21.5</v>
      </c>
      <c r="C418">
        <v>11.8</v>
      </c>
      <c r="D418">
        <v>-16.7</v>
      </c>
      <c r="E418">
        <v>9.6</v>
      </c>
      <c r="F418">
        <v>1.8</v>
      </c>
      <c r="G418">
        <v>1.8</v>
      </c>
      <c r="H418">
        <v>-4.3</v>
      </c>
      <c r="I418">
        <v>2.7</v>
      </c>
      <c r="J418" s="182">
        <v>0.138</v>
      </c>
      <c r="K418">
        <v>0.035</v>
      </c>
      <c r="L418">
        <v>0.003</v>
      </c>
      <c r="M418">
        <v>0.023</v>
      </c>
      <c r="N418">
        <v>0.072</v>
      </c>
    </row>
    <row r="419" spans="1:22" ht="12.75">
      <c r="A419" t="s">
        <v>415</v>
      </c>
      <c r="B419">
        <v>-22.4</v>
      </c>
      <c r="C419">
        <v>1.2</v>
      </c>
      <c r="D419">
        <v>6.6</v>
      </c>
      <c r="E419">
        <v>-3.6</v>
      </c>
      <c r="F419">
        <v>0.3</v>
      </c>
      <c r="G419">
        <v>-7.2</v>
      </c>
      <c r="H419">
        <v>-2.1</v>
      </c>
      <c r="I419">
        <v>-1.8</v>
      </c>
      <c r="J419">
        <v>-0.032</v>
      </c>
      <c r="K419">
        <v>-0.062</v>
      </c>
      <c r="L419">
        <v>0.002</v>
      </c>
      <c r="M419">
        <v>-0.02</v>
      </c>
      <c r="N419">
        <v>0.029</v>
      </c>
      <c r="O419">
        <v>-2.166</v>
      </c>
      <c r="P419">
        <v>-8.209</v>
      </c>
      <c r="Q419">
        <v>-0.478</v>
      </c>
      <c r="R419">
        <v>-23.785</v>
      </c>
      <c r="S419">
        <v>-25.119</v>
      </c>
      <c r="T419">
        <v>0.311</v>
      </c>
      <c r="U419">
        <v>-35.353</v>
      </c>
      <c r="V419">
        <v>-9.926</v>
      </c>
    </row>
    <row r="420" spans="1:14" ht="12.75">
      <c r="A420" t="s">
        <v>416</v>
      </c>
      <c r="B420">
        <v>-24.1</v>
      </c>
      <c r="C420">
        <v>2.8</v>
      </c>
      <c r="D420">
        <v>-83.1</v>
      </c>
      <c r="E420">
        <v>-3</v>
      </c>
      <c r="F420">
        <v>0</v>
      </c>
      <c r="G420">
        <v>-6.2</v>
      </c>
      <c r="H420">
        <v>-2.8</v>
      </c>
      <c r="I420">
        <v>-2</v>
      </c>
      <c r="J420">
        <v>-0.034</v>
      </c>
      <c r="K420">
        <v>-0.055</v>
      </c>
      <c r="L420">
        <v>-0.006</v>
      </c>
      <c r="M420">
        <v>-0.004</v>
      </c>
      <c r="N420">
        <v>0.028</v>
      </c>
    </row>
    <row r="421" spans="1:22" ht="12.75">
      <c r="A421" t="s">
        <v>417</v>
      </c>
      <c r="B421">
        <v>-6.5</v>
      </c>
      <c r="C421">
        <v>13.5</v>
      </c>
      <c r="D421">
        <v>30.3</v>
      </c>
      <c r="E421">
        <v>-0.8</v>
      </c>
      <c r="F421">
        <v>1.8</v>
      </c>
      <c r="G421">
        <v>-0.7</v>
      </c>
      <c r="H421">
        <v>2.9</v>
      </c>
      <c r="I421" s="182">
        <v>-5.4</v>
      </c>
      <c r="J421">
        <v>-0.025</v>
      </c>
      <c r="K421">
        <v>-0.031</v>
      </c>
      <c r="L421">
        <v>0.001</v>
      </c>
      <c r="M421">
        <v>-0.016</v>
      </c>
      <c r="N421">
        <v>-0.016</v>
      </c>
      <c r="O421">
        <v>14.162</v>
      </c>
      <c r="P421">
        <v>7.612</v>
      </c>
      <c r="Q421">
        <v>-0.168</v>
      </c>
      <c r="R421">
        <v>1.939</v>
      </c>
      <c r="S421">
        <v>3.202</v>
      </c>
      <c r="T421">
        <v>-0.007</v>
      </c>
      <c r="U421">
        <v>2.472</v>
      </c>
      <c r="V421">
        <v>7.005</v>
      </c>
    </row>
    <row r="422" spans="1:14" ht="12.75">
      <c r="A422" t="s">
        <v>418</v>
      </c>
      <c r="B422">
        <v>-7.2</v>
      </c>
      <c r="C422">
        <v>9.7</v>
      </c>
      <c r="D422">
        <v>33.6</v>
      </c>
      <c r="E422">
        <v>-3.4</v>
      </c>
      <c r="F422">
        <v>2.5</v>
      </c>
      <c r="G422">
        <v>0.5</v>
      </c>
      <c r="H422">
        <v>3</v>
      </c>
      <c r="I422" s="182">
        <v>-5.4</v>
      </c>
      <c r="J422">
        <v>-0.029</v>
      </c>
      <c r="K422">
        <v>-0.023</v>
      </c>
      <c r="L422">
        <v>0.025</v>
      </c>
      <c r="M422">
        <v>-0.004</v>
      </c>
      <c r="N422">
        <v>-0.02</v>
      </c>
    </row>
    <row r="423" spans="1:22" ht="12.75">
      <c r="A423" t="s">
        <v>419</v>
      </c>
      <c r="B423">
        <v>9.4</v>
      </c>
      <c r="C423">
        <v>-6.3</v>
      </c>
      <c r="D423">
        <v>45.6</v>
      </c>
      <c r="E423">
        <v>5.3</v>
      </c>
      <c r="F423">
        <v>-3.2</v>
      </c>
      <c r="G423">
        <v>-2.7</v>
      </c>
      <c r="H423">
        <v>0.7</v>
      </c>
      <c r="I423">
        <v>0.2</v>
      </c>
      <c r="J423">
        <v>0.107</v>
      </c>
      <c r="K423">
        <v>-0.012</v>
      </c>
      <c r="L423">
        <v>0.037</v>
      </c>
      <c r="M423">
        <v>0.047</v>
      </c>
      <c r="N423">
        <v>0.063</v>
      </c>
      <c r="O423">
        <v>10.561</v>
      </c>
      <c r="P423">
        <v>-21.125</v>
      </c>
      <c r="Q423">
        <v>-0.434</v>
      </c>
      <c r="R423">
        <v>19.502</v>
      </c>
      <c r="S423">
        <v>13.777</v>
      </c>
      <c r="T423">
        <v>0.22</v>
      </c>
      <c r="U423">
        <v>-19.597</v>
      </c>
      <c r="V423">
        <v>-22.687</v>
      </c>
    </row>
    <row r="424" spans="1:14" ht="12.75">
      <c r="A424" t="s">
        <v>420</v>
      </c>
      <c r="B424">
        <v>11.3</v>
      </c>
      <c r="C424">
        <v>-5.2</v>
      </c>
      <c r="D424">
        <v>36.5</v>
      </c>
      <c r="E424">
        <v>6.5</v>
      </c>
      <c r="F424">
        <v>-1</v>
      </c>
      <c r="G424">
        <v>-1.7</v>
      </c>
      <c r="H424">
        <v>1.4</v>
      </c>
      <c r="I424">
        <v>-0.1</v>
      </c>
      <c r="J424">
        <v>0.111</v>
      </c>
      <c r="K424">
        <v>0.004</v>
      </c>
      <c r="L424">
        <v>0.02</v>
      </c>
      <c r="M424">
        <v>0.039</v>
      </c>
      <c r="N424">
        <v>0.055</v>
      </c>
    </row>
    <row r="425" spans="1:22" ht="12.75">
      <c r="A425" t="s">
        <v>421</v>
      </c>
      <c r="B425">
        <v>-9.1</v>
      </c>
      <c r="C425">
        <v>4.3</v>
      </c>
      <c r="D425">
        <v>37</v>
      </c>
      <c r="E425">
        <v>10.3</v>
      </c>
      <c r="F425">
        <v>3</v>
      </c>
      <c r="G425">
        <v>3.5</v>
      </c>
      <c r="H425">
        <v>-6.7</v>
      </c>
      <c r="I425">
        <v>-1.1</v>
      </c>
      <c r="J425">
        <v>-0.007</v>
      </c>
      <c r="K425">
        <v>0.027</v>
      </c>
      <c r="L425">
        <v>-0.005</v>
      </c>
      <c r="M425">
        <v>0.031</v>
      </c>
      <c r="N425">
        <v>0.047</v>
      </c>
      <c r="O425">
        <v>-1.399</v>
      </c>
      <c r="P425">
        <v>-19.767</v>
      </c>
      <c r="Q425">
        <v>-0.366</v>
      </c>
      <c r="R425">
        <v>-13.128</v>
      </c>
      <c r="S425">
        <v>6.336</v>
      </c>
      <c r="T425">
        <v>0.144</v>
      </c>
      <c r="U425">
        <v>-26.821</v>
      </c>
      <c r="V425">
        <v>-21.084</v>
      </c>
    </row>
    <row r="426" spans="1:14" ht="12.75">
      <c r="A426" t="s">
        <v>422</v>
      </c>
      <c r="B426">
        <v>-6.7</v>
      </c>
      <c r="C426">
        <v>-0.3</v>
      </c>
      <c r="D426">
        <v>10.7</v>
      </c>
      <c r="E426">
        <v>19.7</v>
      </c>
      <c r="F426">
        <v>4</v>
      </c>
      <c r="G426">
        <v>3.5</v>
      </c>
      <c r="H426">
        <v>-5.8</v>
      </c>
      <c r="I426">
        <v>-0.9</v>
      </c>
      <c r="J426">
        <v>0.002</v>
      </c>
      <c r="K426">
        <v>0.027</v>
      </c>
      <c r="L426">
        <v>-0.005</v>
      </c>
      <c r="M426">
        <v>0.043</v>
      </c>
      <c r="N426">
        <v>0.059</v>
      </c>
    </row>
    <row r="427" spans="1:22" ht="12.75">
      <c r="A427" t="s">
        <v>423</v>
      </c>
      <c r="B427">
        <v>-19.5</v>
      </c>
      <c r="C427">
        <v>-5.3</v>
      </c>
      <c r="D427">
        <v>6.5</v>
      </c>
      <c r="E427">
        <v>-7.2</v>
      </c>
      <c r="F427">
        <v>1.5</v>
      </c>
      <c r="G427">
        <v>1.5</v>
      </c>
      <c r="H427">
        <v>-4.3</v>
      </c>
      <c r="I427">
        <v>-1.4</v>
      </c>
      <c r="J427">
        <v>-0.046</v>
      </c>
      <c r="K427">
        <v>-0.031</v>
      </c>
      <c r="L427">
        <v>0.001</v>
      </c>
      <c r="M427">
        <v>-0.039</v>
      </c>
      <c r="N427">
        <v>0.042</v>
      </c>
      <c r="O427">
        <v>-4.162</v>
      </c>
      <c r="P427">
        <v>-7.933</v>
      </c>
      <c r="Q427">
        <v>-0.011</v>
      </c>
      <c r="R427">
        <v>-1.393</v>
      </c>
      <c r="S427">
        <v>-5.395</v>
      </c>
      <c r="T427">
        <v>1.454</v>
      </c>
      <c r="U427">
        <v>-4.893</v>
      </c>
      <c r="V427">
        <v>-7.971</v>
      </c>
    </row>
    <row r="428" spans="1:14" ht="12.75">
      <c r="A428" t="s">
        <v>424</v>
      </c>
      <c r="B428">
        <v>-17.4</v>
      </c>
      <c r="C428">
        <v>-2.2</v>
      </c>
      <c r="D428">
        <v>7.6</v>
      </c>
      <c r="E428">
        <v>-5.2</v>
      </c>
      <c r="F428">
        <v>2.3</v>
      </c>
      <c r="G428">
        <v>1.3</v>
      </c>
      <c r="H428">
        <v>-4</v>
      </c>
      <c r="I428">
        <v>-0.3</v>
      </c>
      <c r="J428">
        <v>-0.04</v>
      </c>
      <c r="K428">
        <v>-0.039</v>
      </c>
      <c r="L428">
        <v>-0.023</v>
      </c>
      <c r="M428">
        <v>-0.039</v>
      </c>
      <c r="N428">
        <v>0.042</v>
      </c>
    </row>
    <row r="429" spans="1:22" ht="12.75">
      <c r="A429" t="s">
        <v>425</v>
      </c>
      <c r="B429">
        <v>-8.6</v>
      </c>
      <c r="C429">
        <v>5.5</v>
      </c>
      <c r="D429">
        <v>15.3</v>
      </c>
      <c r="E429">
        <v>-3</v>
      </c>
      <c r="F429">
        <v>-0.7</v>
      </c>
      <c r="G429">
        <v>6.8</v>
      </c>
      <c r="H429">
        <v>1.8</v>
      </c>
      <c r="I429">
        <v>3.6</v>
      </c>
      <c r="J429">
        <v>-0.057</v>
      </c>
      <c r="K429">
        <v>-0.035</v>
      </c>
      <c r="L429">
        <v>0.03</v>
      </c>
      <c r="M429" s="182">
        <v>0.133</v>
      </c>
      <c r="N429" s="182">
        <v>-0.142</v>
      </c>
      <c r="O429">
        <v>-2.041</v>
      </c>
      <c r="P429">
        <v>-25.852</v>
      </c>
      <c r="Q429">
        <v>-0.255</v>
      </c>
      <c r="R429">
        <v>-13.072</v>
      </c>
      <c r="S429">
        <v>16.775</v>
      </c>
      <c r="T429">
        <v>0.359</v>
      </c>
      <c r="U429">
        <v>-19.768</v>
      </c>
      <c r="V429">
        <v>-26.772</v>
      </c>
    </row>
    <row r="430" spans="1:22" ht="12.75">
      <c r="A430" t="s">
        <v>426</v>
      </c>
      <c r="B430">
        <v>-8.3</v>
      </c>
      <c r="C430">
        <v>2.9</v>
      </c>
      <c r="D430">
        <v>15.7</v>
      </c>
      <c r="E430">
        <v>-2.6</v>
      </c>
      <c r="F430">
        <v>-0.7</v>
      </c>
      <c r="G430">
        <v>-6.2</v>
      </c>
      <c r="H430">
        <v>-0.3</v>
      </c>
      <c r="I430">
        <v>1.4</v>
      </c>
      <c r="J430">
        <v>0.011</v>
      </c>
      <c r="K430">
        <v>-0.035</v>
      </c>
      <c r="L430">
        <v>0.03</v>
      </c>
      <c r="M430">
        <v>0.023</v>
      </c>
      <c r="N430">
        <v>-0.009</v>
      </c>
      <c r="O430">
        <v>-2.041</v>
      </c>
      <c r="P430">
        <v>-25.852</v>
      </c>
      <c r="Q430">
        <v>-0.172</v>
      </c>
      <c r="R430">
        <v>-15.973</v>
      </c>
      <c r="S430">
        <v>11.834</v>
      </c>
      <c r="T430">
        <v>0.403</v>
      </c>
      <c r="U430">
        <v>-14.018</v>
      </c>
      <c r="V430">
        <v>-26.474</v>
      </c>
    </row>
    <row r="431" spans="1:14" ht="12.75">
      <c r="A431" t="s">
        <v>427</v>
      </c>
      <c r="B431">
        <v>-18.1</v>
      </c>
      <c r="C431">
        <v>9.3</v>
      </c>
      <c r="D431">
        <v>8</v>
      </c>
      <c r="E431">
        <v>-5.5</v>
      </c>
      <c r="F431">
        <v>0.8</v>
      </c>
      <c r="G431" s="182">
        <v>-28.1</v>
      </c>
      <c r="H431">
        <v>-4.4</v>
      </c>
      <c r="I431" s="182">
        <v>6.9</v>
      </c>
      <c r="J431" s="182">
        <v>-0.152</v>
      </c>
      <c r="K431">
        <v>-0.015</v>
      </c>
      <c r="L431">
        <v>0.019</v>
      </c>
      <c r="M431" s="182">
        <v>-1.022</v>
      </c>
      <c r="N431" s="182">
        <v>-0.332</v>
      </c>
    </row>
    <row r="432" spans="1:14" ht="12.75">
      <c r="A432" t="s">
        <v>428</v>
      </c>
      <c r="B432">
        <v>-8.3</v>
      </c>
      <c r="C432">
        <v>4.4</v>
      </c>
      <c r="D432">
        <v>15.6</v>
      </c>
      <c r="E432">
        <v>-4.5</v>
      </c>
      <c r="F432">
        <v>-0.5</v>
      </c>
      <c r="G432">
        <v>-5.7</v>
      </c>
      <c r="H432">
        <v>0.5</v>
      </c>
      <c r="I432">
        <v>2.3</v>
      </c>
      <c r="J432">
        <v>0.002</v>
      </c>
      <c r="K432">
        <v>-0.035</v>
      </c>
      <c r="L432">
        <v>0.013</v>
      </c>
      <c r="M432">
        <v>0.039</v>
      </c>
      <c r="N432">
        <v>-0.026</v>
      </c>
    </row>
    <row r="433" spans="1:22" ht="12.75">
      <c r="A433" t="s">
        <v>429</v>
      </c>
      <c r="B433">
        <v>-5.8</v>
      </c>
      <c r="C433">
        <v>-5.4</v>
      </c>
      <c r="D433">
        <v>35.2</v>
      </c>
      <c r="E433">
        <v>-4.3</v>
      </c>
      <c r="F433">
        <v>-1.2</v>
      </c>
      <c r="G433">
        <v>-0.2</v>
      </c>
      <c r="H433">
        <v>-8.6</v>
      </c>
      <c r="I433">
        <v>-0.1</v>
      </c>
      <c r="J433">
        <v>-0.011</v>
      </c>
      <c r="K433">
        <v>-0.035</v>
      </c>
      <c r="L433">
        <v>-0.035</v>
      </c>
      <c r="M433">
        <v>0.039</v>
      </c>
      <c r="N433">
        <v>0.071</v>
      </c>
      <c r="O433">
        <v>-8.686</v>
      </c>
      <c r="P433">
        <v>-9.024</v>
      </c>
      <c r="Q433">
        <v>-1.112</v>
      </c>
      <c r="R433">
        <v>0.1</v>
      </c>
      <c r="S433">
        <v>20.546</v>
      </c>
      <c r="T433">
        <v>-0.063</v>
      </c>
      <c r="U433">
        <v>-85.884</v>
      </c>
      <c r="V433">
        <v>-12.995</v>
      </c>
    </row>
    <row r="434" spans="1:14" ht="12.75">
      <c r="A434" t="s">
        <v>430</v>
      </c>
      <c r="B434">
        <v>-1.6</v>
      </c>
      <c r="C434">
        <v>-11.9</v>
      </c>
      <c r="D434">
        <v>37.8</v>
      </c>
      <c r="E434">
        <v>-0.1</v>
      </c>
      <c r="F434">
        <v>0</v>
      </c>
      <c r="G434">
        <v>0</v>
      </c>
      <c r="H434">
        <v>-7.9</v>
      </c>
      <c r="I434">
        <v>-0.8</v>
      </c>
      <c r="J434">
        <v>-0.003</v>
      </c>
      <c r="K434">
        <v>-0.008</v>
      </c>
      <c r="L434">
        <v>-0.024</v>
      </c>
      <c r="M434">
        <v>0.05</v>
      </c>
      <c r="N434">
        <v>0.069</v>
      </c>
    </row>
    <row r="435" spans="1:22" ht="12.75">
      <c r="A435" t="s">
        <v>431</v>
      </c>
      <c r="B435">
        <v>-5.8</v>
      </c>
      <c r="C435">
        <v>-5.4</v>
      </c>
      <c r="D435">
        <v>35.2</v>
      </c>
      <c r="E435">
        <v>-4.3</v>
      </c>
      <c r="F435">
        <v>-1.2</v>
      </c>
      <c r="G435">
        <v>-0.2</v>
      </c>
      <c r="H435">
        <v>-8.6</v>
      </c>
      <c r="I435">
        <v>-0.1</v>
      </c>
      <c r="J435">
        <v>-0.011</v>
      </c>
      <c r="K435">
        <v>-0.035</v>
      </c>
      <c r="L435">
        <v>-0.035</v>
      </c>
      <c r="M435">
        <v>0.039</v>
      </c>
      <c r="N435">
        <v>0.071</v>
      </c>
      <c r="O435">
        <v>-8.686</v>
      </c>
      <c r="P435">
        <v>-9.024</v>
      </c>
      <c r="Q435">
        <v>-1.112</v>
      </c>
      <c r="R435">
        <v>0.1</v>
      </c>
      <c r="S435">
        <v>20.546</v>
      </c>
      <c r="T435">
        <v>-0.063</v>
      </c>
      <c r="U435">
        <v>-85.884</v>
      </c>
      <c r="V435">
        <v>-12.995</v>
      </c>
    </row>
    <row r="436" spans="1:14" ht="12.75">
      <c r="A436" t="s">
        <v>432</v>
      </c>
      <c r="B436">
        <v>-13.3</v>
      </c>
      <c r="C436">
        <v>18.3</v>
      </c>
      <c r="D436">
        <v>22.2</v>
      </c>
      <c r="E436">
        <v>19.3</v>
      </c>
      <c r="F436">
        <v>-3.1</v>
      </c>
      <c r="G436">
        <v>2.5</v>
      </c>
      <c r="H436">
        <v>-5.4</v>
      </c>
      <c r="I436">
        <v>0.1</v>
      </c>
      <c r="J436">
        <v>-0.002</v>
      </c>
      <c r="K436">
        <v>0.025</v>
      </c>
      <c r="L436">
        <v>0.01</v>
      </c>
      <c r="M436">
        <v>0.031</v>
      </c>
      <c r="N436">
        <v>0.02</v>
      </c>
    </row>
    <row r="437" spans="1:22" ht="12.75">
      <c r="A437" t="s">
        <v>0</v>
      </c>
      <c r="B437">
        <v>-23.8</v>
      </c>
      <c r="C437">
        <v>-5</v>
      </c>
      <c r="D437">
        <v>27.3</v>
      </c>
      <c r="E437">
        <v>-2.8</v>
      </c>
      <c r="F437">
        <v>-0.5</v>
      </c>
      <c r="G437">
        <v>-0.2</v>
      </c>
      <c r="H437">
        <v>-4.8</v>
      </c>
      <c r="I437">
        <v>-1</v>
      </c>
      <c r="J437">
        <v>-0.038</v>
      </c>
      <c r="K437">
        <v>-0.047</v>
      </c>
      <c r="L437">
        <v>-0.014</v>
      </c>
      <c r="M437">
        <v>-0.016</v>
      </c>
      <c r="N437">
        <v>-0.016</v>
      </c>
      <c r="O437">
        <v>10.671</v>
      </c>
      <c r="P437">
        <v>-15.758</v>
      </c>
      <c r="Q437">
        <v>-0.24</v>
      </c>
      <c r="R437">
        <v>-1.161</v>
      </c>
      <c r="S437">
        <v>-4.215</v>
      </c>
      <c r="T437">
        <v>1.042</v>
      </c>
      <c r="U437">
        <v>-6.023</v>
      </c>
      <c r="V437">
        <v>-16.624</v>
      </c>
    </row>
    <row r="438" spans="1:14" ht="12.75">
      <c r="A438" t="s">
        <v>1</v>
      </c>
      <c r="B438">
        <v>-13.4</v>
      </c>
      <c r="C438">
        <v>-3.7</v>
      </c>
      <c r="D438">
        <v>32.7</v>
      </c>
      <c r="E438">
        <v>-1.1</v>
      </c>
      <c r="F438">
        <v>-0.2</v>
      </c>
      <c r="G438">
        <v>-0.5</v>
      </c>
      <c r="H438">
        <v>-4.1</v>
      </c>
      <c r="I438">
        <v>-1.9</v>
      </c>
      <c r="J438">
        <v>-0.032</v>
      </c>
      <c r="K438">
        <v>-0.047</v>
      </c>
      <c r="L438">
        <v>-0.014</v>
      </c>
      <c r="M438">
        <v>0.004</v>
      </c>
      <c r="N438">
        <v>0.004</v>
      </c>
    </row>
    <row r="439" spans="1:22" ht="12.75">
      <c r="A439" t="s">
        <v>2</v>
      </c>
      <c r="B439">
        <v>-13</v>
      </c>
      <c r="C439">
        <v>-9.7</v>
      </c>
      <c r="D439">
        <v>42</v>
      </c>
      <c r="E439">
        <v>-12.2</v>
      </c>
      <c r="F439">
        <v>-2.5</v>
      </c>
      <c r="G439">
        <v>0.5</v>
      </c>
      <c r="H439">
        <v>-1.4</v>
      </c>
      <c r="I439">
        <v>-0.5</v>
      </c>
      <c r="J439">
        <v>0.017</v>
      </c>
      <c r="K439">
        <v>-0.027</v>
      </c>
      <c r="L439">
        <v>0.037</v>
      </c>
      <c r="M439">
        <v>-0.012</v>
      </c>
      <c r="N439">
        <v>0.004</v>
      </c>
      <c r="O439">
        <v>6.039</v>
      </c>
      <c r="P439">
        <v>35.862</v>
      </c>
      <c r="Q439">
        <v>-0.237</v>
      </c>
      <c r="R439">
        <v>-11.968</v>
      </c>
      <c r="S439">
        <v>-14.885</v>
      </c>
      <c r="T439">
        <v>0.332</v>
      </c>
      <c r="U439">
        <v>-10.392</v>
      </c>
      <c r="V439">
        <v>35.009</v>
      </c>
    </row>
    <row r="440" spans="1:14" ht="12.75">
      <c r="A440" t="s">
        <v>3</v>
      </c>
      <c r="B440">
        <v>-12</v>
      </c>
      <c r="C440">
        <v>-8</v>
      </c>
      <c r="D440">
        <v>15.9</v>
      </c>
      <c r="E440">
        <v>-13.7</v>
      </c>
      <c r="F440">
        <v>-1.5</v>
      </c>
      <c r="G440">
        <v>1.8</v>
      </c>
      <c r="H440">
        <v>0.4</v>
      </c>
      <c r="I440">
        <v>-0.6</v>
      </c>
      <c r="J440">
        <v>0.032</v>
      </c>
      <c r="K440">
        <v>-0.039</v>
      </c>
      <c r="L440">
        <v>0.009</v>
      </c>
      <c r="M440">
        <v>0.078</v>
      </c>
      <c r="N440">
        <v>0.013</v>
      </c>
    </row>
    <row r="441" spans="1:22" ht="12.75">
      <c r="A441" t="s">
        <v>4</v>
      </c>
      <c r="B441">
        <v>-15.3</v>
      </c>
      <c r="C441">
        <v>-17.3</v>
      </c>
      <c r="D441">
        <v>-8</v>
      </c>
      <c r="E441">
        <v>-0.5</v>
      </c>
      <c r="F441">
        <v>0</v>
      </c>
      <c r="G441">
        <v>3.5</v>
      </c>
      <c r="H441">
        <v>0.7</v>
      </c>
      <c r="I441">
        <v>-0.8</v>
      </c>
      <c r="J441">
        <v>-0.026</v>
      </c>
      <c r="K441">
        <v>0</v>
      </c>
      <c r="L441">
        <v>-0.032</v>
      </c>
      <c r="M441">
        <v>-0.016</v>
      </c>
      <c r="N441">
        <v>0.065</v>
      </c>
      <c r="O441">
        <v>-0.57</v>
      </c>
      <c r="P441">
        <v>8.87</v>
      </c>
      <c r="Q441">
        <v>-0.712</v>
      </c>
      <c r="R441">
        <v>7.991</v>
      </c>
      <c r="S441">
        <v>0.539</v>
      </c>
      <c r="T441">
        <v>0.371</v>
      </c>
      <c r="U441">
        <v>-50.034</v>
      </c>
      <c r="V441">
        <v>6.316</v>
      </c>
    </row>
    <row r="442" spans="1:14" ht="12.75">
      <c r="A442" t="s">
        <v>5</v>
      </c>
      <c r="B442">
        <v>-15</v>
      </c>
      <c r="C442">
        <v>-17.9</v>
      </c>
      <c r="D442">
        <v>-6.7</v>
      </c>
      <c r="E442">
        <v>-2.9</v>
      </c>
      <c r="F442">
        <v>0.5</v>
      </c>
      <c r="G442">
        <v>1.5</v>
      </c>
      <c r="H442">
        <v>1.4</v>
      </c>
      <c r="I442">
        <v>0</v>
      </c>
      <c r="J442">
        <v>-0.034</v>
      </c>
      <c r="K442">
        <v>-0.008</v>
      </c>
      <c r="L442">
        <v>-0.024</v>
      </c>
      <c r="M442" s="182">
        <v>-0.195</v>
      </c>
      <c r="N442">
        <v>0.031</v>
      </c>
    </row>
    <row r="443" spans="1:14" ht="12.75">
      <c r="A443" t="s">
        <v>6</v>
      </c>
      <c r="B443">
        <v>-15.6</v>
      </c>
      <c r="C443">
        <v>-16.2</v>
      </c>
      <c r="D443">
        <v>-5.2</v>
      </c>
      <c r="E443">
        <v>0.3</v>
      </c>
      <c r="F443">
        <v>-0.5</v>
      </c>
      <c r="G443">
        <v>3</v>
      </c>
      <c r="H443">
        <v>1.9</v>
      </c>
      <c r="I443">
        <v>0.7</v>
      </c>
      <c r="J443">
        <v>-0.023</v>
      </c>
      <c r="K443">
        <v>-0.008</v>
      </c>
      <c r="L443">
        <v>-0.024</v>
      </c>
      <c r="M443">
        <v>0.012</v>
      </c>
      <c r="N443">
        <v>0.076</v>
      </c>
    </row>
    <row r="444" spans="1:22" ht="12.75">
      <c r="A444" t="s">
        <v>7</v>
      </c>
      <c r="B444">
        <v>7.4</v>
      </c>
      <c r="C444">
        <v>-1.1</v>
      </c>
      <c r="D444">
        <v>22.3</v>
      </c>
      <c r="E444">
        <v>-1.2</v>
      </c>
      <c r="F444">
        <v>3.5</v>
      </c>
      <c r="G444">
        <v>10</v>
      </c>
      <c r="H444">
        <v>-6.9</v>
      </c>
      <c r="I444">
        <v>-2.2</v>
      </c>
      <c r="J444">
        <v>0.064</v>
      </c>
      <c r="K444">
        <v>0.051</v>
      </c>
      <c r="L444">
        <v>0.035</v>
      </c>
      <c r="M444" s="182">
        <v>0.402</v>
      </c>
      <c r="N444" s="182">
        <v>0.159</v>
      </c>
      <c r="O444">
        <v>3.843</v>
      </c>
      <c r="P444">
        <v>4.698</v>
      </c>
      <c r="Q444">
        <v>-0.318</v>
      </c>
      <c r="R444">
        <v>-12.716</v>
      </c>
      <c r="S444">
        <v>-1.533</v>
      </c>
      <c r="T444">
        <v>-0.127</v>
      </c>
      <c r="U444">
        <v>-18.255</v>
      </c>
      <c r="V444">
        <v>3.553</v>
      </c>
    </row>
    <row r="445" spans="1:22" ht="12.75">
      <c r="A445" t="s">
        <v>8</v>
      </c>
      <c r="B445">
        <v>3.8</v>
      </c>
      <c r="C445">
        <v>3.9</v>
      </c>
      <c r="D445">
        <v>26.8</v>
      </c>
      <c r="E445">
        <v>4</v>
      </c>
      <c r="F445">
        <v>3.3</v>
      </c>
      <c r="G445">
        <v>2.5</v>
      </c>
      <c r="H445">
        <v>-7.5</v>
      </c>
      <c r="I445">
        <v>2.1</v>
      </c>
      <c r="J445">
        <v>-0.029</v>
      </c>
      <c r="K445">
        <v>0.039</v>
      </c>
      <c r="L445">
        <v>0.039</v>
      </c>
      <c r="M445">
        <v>0.035</v>
      </c>
      <c r="N445">
        <v>0.003</v>
      </c>
      <c r="O445">
        <v>-0.994</v>
      </c>
      <c r="P445">
        <v>0.266</v>
      </c>
      <c r="Q445">
        <v>-0.333</v>
      </c>
      <c r="R445">
        <v>-22.314</v>
      </c>
      <c r="S445">
        <v>2.9619999999999997</v>
      </c>
      <c r="T445">
        <v>0.087</v>
      </c>
      <c r="U445">
        <v>-24.107</v>
      </c>
      <c r="V445">
        <v>-0.932</v>
      </c>
    </row>
    <row r="446" spans="1:14" ht="12.75">
      <c r="A446" t="s">
        <v>9</v>
      </c>
      <c r="B446">
        <v>1.4</v>
      </c>
      <c r="C446">
        <v>4.7</v>
      </c>
      <c r="D446">
        <v>26.4</v>
      </c>
      <c r="E446">
        <v>4.9</v>
      </c>
      <c r="F446">
        <v>3.3</v>
      </c>
      <c r="G446">
        <v>1.3</v>
      </c>
      <c r="H446">
        <v>-7.8</v>
      </c>
      <c r="I446">
        <v>1.8</v>
      </c>
      <c r="J446">
        <v>-0.017</v>
      </c>
      <c r="K446">
        <v>0.031</v>
      </c>
      <c r="L446">
        <v>0.031</v>
      </c>
      <c r="M446">
        <v>0.059</v>
      </c>
      <c r="N446">
        <v>0.026</v>
      </c>
    </row>
    <row r="447" spans="1:22" ht="12.75">
      <c r="A447" t="s">
        <v>10</v>
      </c>
      <c r="B447" s="182">
        <v>-32.8</v>
      </c>
      <c r="C447">
        <v>-2.9</v>
      </c>
      <c r="D447">
        <v>19.4</v>
      </c>
      <c r="E447">
        <v>-2.2</v>
      </c>
      <c r="F447">
        <v>-1.5</v>
      </c>
      <c r="G447">
        <v>-3.5</v>
      </c>
      <c r="H447">
        <v>-9.3</v>
      </c>
      <c r="I447">
        <v>-0.4</v>
      </c>
      <c r="J447">
        <v>-0.032</v>
      </c>
      <c r="K447">
        <v>-0.086</v>
      </c>
      <c r="L447">
        <v>-0.021</v>
      </c>
      <c r="M447">
        <v>-0.012</v>
      </c>
      <c r="N447">
        <v>0.037</v>
      </c>
      <c r="O447">
        <v>6.685</v>
      </c>
      <c r="P447">
        <v>20.68</v>
      </c>
      <c r="Q447">
        <v>-0.541</v>
      </c>
      <c r="R447">
        <v>45.793</v>
      </c>
      <c r="S447">
        <v>11.266</v>
      </c>
      <c r="T447">
        <v>1.533</v>
      </c>
      <c r="U447">
        <v>-30.918</v>
      </c>
      <c r="V447">
        <v>18.734</v>
      </c>
    </row>
    <row r="448" spans="1:14" ht="12.75">
      <c r="A448" t="s">
        <v>11</v>
      </c>
      <c r="B448">
        <v>-29.2</v>
      </c>
      <c r="C448">
        <v>-2.9</v>
      </c>
      <c r="D448">
        <v>19.8</v>
      </c>
      <c r="E448">
        <v>-6.5</v>
      </c>
      <c r="F448">
        <v>-0.5</v>
      </c>
      <c r="G448">
        <v>-3.5</v>
      </c>
      <c r="H448">
        <v>-8.2</v>
      </c>
      <c r="I448">
        <v>-1.5</v>
      </c>
      <c r="J448">
        <v>-0.015</v>
      </c>
      <c r="K448">
        <v>-0.066</v>
      </c>
      <c r="L448">
        <v>-0.018</v>
      </c>
      <c r="M448">
        <v>-0.02</v>
      </c>
      <c r="N448">
        <v>0.029</v>
      </c>
    </row>
    <row r="449" spans="1:22" ht="12.75">
      <c r="A449" t="s">
        <v>12</v>
      </c>
      <c r="B449">
        <v>-0.7</v>
      </c>
      <c r="C449">
        <v>5.1</v>
      </c>
      <c r="D449">
        <v>42</v>
      </c>
      <c r="E449">
        <v>-9.2</v>
      </c>
      <c r="F449">
        <v>-4</v>
      </c>
      <c r="G449">
        <v>-2</v>
      </c>
      <c r="H449">
        <v>3</v>
      </c>
      <c r="I449">
        <v>-0.9</v>
      </c>
      <c r="J449">
        <v>0</v>
      </c>
      <c r="K449">
        <v>0.012</v>
      </c>
      <c r="L449">
        <v>0.012</v>
      </c>
      <c r="M449">
        <v>0.023</v>
      </c>
      <c r="N449">
        <v>0.007</v>
      </c>
      <c r="O449">
        <v>19.739</v>
      </c>
      <c r="P449">
        <v>12.223</v>
      </c>
      <c r="Q449">
        <v>0.164</v>
      </c>
      <c r="R449">
        <v>19.025</v>
      </c>
      <c r="S449">
        <v>11.093</v>
      </c>
      <c r="T449">
        <v>0.415</v>
      </c>
      <c r="U449">
        <v>31.146</v>
      </c>
      <c r="V449">
        <v>12.817</v>
      </c>
    </row>
    <row r="450" spans="1:14" ht="12.75">
      <c r="A450" t="s">
        <v>13</v>
      </c>
      <c r="B450">
        <v>2.4</v>
      </c>
      <c r="C450">
        <v>10.6</v>
      </c>
      <c r="D450">
        <v>37.1</v>
      </c>
      <c r="E450">
        <v>-6.1</v>
      </c>
      <c r="F450">
        <v>-3.2</v>
      </c>
      <c r="G450">
        <v>-2.5</v>
      </c>
      <c r="H450">
        <v>5.5</v>
      </c>
      <c r="I450">
        <v>0.1</v>
      </c>
      <c r="J450">
        <v>-0.009</v>
      </c>
      <c r="K450">
        <v>0.031</v>
      </c>
      <c r="L450">
        <v>0.031</v>
      </c>
      <c r="M450">
        <v>0.012</v>
      </c>
      <c r="N450">
        <v>0.012</v>
      </c>
    </row>
    <row r="451" spans="1:22" ht="12.75">
      <c r="A451" t="s">
        <v>14</v>
      </c>
      <c r="B451">
        <v>15.7</v>
      </c>
      <c r="C451">
        <v>-14.8</v>
      </c>
      <c r="D451" s="182">
        <v>-109.2</v>
      </c>
      <c r="E451">
        <v>-13.5</v>
      </c>
      <c r="F451">
        <v>-1.2</v>
      </c>
      <c r="G451">
        <v>2</v>
      </c>
      <c r="H451">
        <v>-7.6</v>
      </c>
      <c r="I451">
        <v>-2.5</v>
      </c>
      <c r="J451">
        <v>-0.064</v>
      </c>
      <c r="K451">
        <v>-0.031</v>
      </c>
      <c r="L451">
        <v>0.001</v>
      </c>
      <c r="M451">
        <v>0.051</v>
      </c>
      <c r="N451">
        <v>0.115</v>
      </c>
      <c r="O451">
        <v>-36.341</v>
      </c>
      <c r="P451">
        <v>20.699</v>
      </c>
      <c r="Q451">
        <v>-0.101</v>
      </c>
      <c r="R451">
        <v>-23.517</v>
      </c>
      <c r="S451">
        <v>0.604</v>
      </c>
      <c r="T451">
        <v>1.838</v>
      </c>
      <c r="U451">
        <v>-43.344</v>
      </c>
      <c r="V451">
        <v>20.336</v>
      </c>
    </row>
    <row r="452" spans="1:14" ht="12.75">
      <c r="A452" t="s">
        <v>15</v>
      </c>
      <c r="B452">
        <v>16.9</v>
      </c>
      <c r="C452">
        <v>-15.9</v>
      </c>
      <c r="D452">
        <v>56</v>
      </c>
      <c r="E452">
        <v>-11.5</v>
      </c>
      <c r="F452">
        <v>-1</v>
      </c>
      <c r="G452">
        <v>2</v>
      </c>
      <c r="H452">
        <v>-8.5</v>
      </c>
      <c r="I452">
        <v>-1.4</v>
      </c>
      <c r="J452">
        <v>-0.012</v>
      </c>
      <c r="K452">
        <v>-0.031</v>
      </c>
      <c r="L452">
        <v>0.001</v>
      </c>
      <c r="M452">
        <v>0.059</v>
      </c>
      <c r="N452">
        <v>0.123</v>
      </c>
    </row>
    <row r="453" spans="1:22" ht="12.75">
      <c r="A453" t="s">
        <v>16</v>
      </c>
      <c r="B453">
        <v>7.7</v>
      </c>
      <c r="C453">
        <v>16.8</v>
      </c>
      <c r="D453">
        <v>59.7</v>
      </c>
      <c r="E453">
        <v>16.4</v>
      </c>
      <c r="F453">
        <v>0.3</v>
      </c>
      <c r="G453">
        <v>-0.5</v>
      </c>
      <c r="H453">
        <v>-0.7</v>
      </c>
      <c r="I453">
        <v>0.7</v>
      </c>
      <c r="J453">
        <v>0.003</v>
      </c>
      <c r="K453">
        <v>-0.012</v>
      </c>
      <c r="L453">
        <v>0.021</v>
      </c>
      <c r="M453">
        <v>0.016</v>
      </c>
      <c r="N453">
        <v>0.032</v>
      </c>
      <c r="O453">
        <v>8.943</v>
      </c>
      <c r="P453">
        <v>-14.981</v>
      </c>
      <c r="Q453">
        <v>-0.221</v>
      </c>
      <c r="R453">
        <v>17.674</v>
      </c>
      <c r="S453">
        <v>17.21</v>
      </c>
      <c r="T453">
        <v>1.196</v>
      </c>
      <c r="U453">
        <v>-6.381</v>
      </c>
      <c r="V453">
        <v>-15.776</v>
      </c>
    </row>
    <row r="454" spans="1:14" ht="12.75">
      <c r="A454" t="s">
        <v>17</v>
      </c>
      <c r="B454">
        <v>9.6</v>
      </c>
      <c r="C454">
        <v>13.9</v>
      </c>
      <c r="D454" s="182">
        <v>103.7</v>
      </c>
      <c r="E454">
        <v>21.7</v>
      </c>
      <c r="F454">
        <v>0.3</v>
      </c>
      <c r="G454">
        <v>0.3</v>
      </c>
      <c r="H454">
        <v>-1.3</v>
      </c>
      <c r="I454">
        <v>0.8</v>
      </c>
      <c r="J454">
        <v>0.038</v>
      </c>
      <c r="K454">
        <v>-0.023</v>
      </c>
      <c r="L454">
        <v>0.025</v>
      </c>
      <c r="M454">
        <v>0.016</v>
      </c>
      <c r="N454">
        <v>0.032</v>
      </c>
    </row>
    <row r="455" spans="1:22" ht="12.75">
      <c r="A455" t="s">
        <v>18</v>
      </c>
      <c r="B455" s="182">
        <v>38268.6</v>
      </c>
      <c r="C455" s="182">
        <v>69904.4</v>
      </c>
      <c r="D455" s="182">
        <v>-37972.3</v>
      </c>
      <c r="E455" s="182">
        <v>102329.6</v>
      </c>
      <c r="F455">
        <v>1</v>
      </c>
      <c r="G455">
        <v>-1.5</v>
      </c>
      <c r="H455" s="182">
        <v>611.5</v>
      </c>
      <c r="I455" s="182">
        <v>11912.4</v>
      </c>
      <c r="J455" s="182">
        <v>-766.828</v>
      </c>
      <c r="K455">
        <v>-0.031</v>
      </c>
      <c r="L455">
        <v>-0.015</v>
      </c>
      <c r="M455">
        <v>-0.035</v>
      </c>
      <c r="N455">
        <v>0.046</v>
      </c>
      <c r="O455">
        <v>12.119</v>
      </c>
      <c r="P455">
        <v>-18.336</v>
      </c>
      <c r="Q455" s="182">
        <v>785.48</v>
      </c>
      <c r="R455" s="182">
        <v>-7553.988</v>
      </c>
      <c r="S455" s="182">
        <v>-7863.137</v>
      </c>
      <c r="T455" s="182">
        <v>-784.917</v>
      </c>
      <c r="U455" s="182">
        <v>48067.409</v>
      </c>
      <c r="V455" s="182">
        <v>22881.567</v>
      </c>
    </row>
    <row r="456" spans="1:14" ht="12.75">
      <c r="A456" t="s">
        <v>19</v>
      </c>
      <c r="B456" s="182">
        <v>-34.7</v>
      </c>
      <c r="C456">
        <v>1</v>
      </c>
      <c r="D456">
        <v>-28.1</v>
      </c>
      <c r="E456">
        <v>-21.3</v>
      </c>
      <c r="F456">
        <v>0</v>
      </c>
      <c r="G456">
        <v>-2</v>
      </c>
      <c r="H456">
        <v>-7.9</v>
      </c>
      <c r="I456">
        <v>-0.4</v>
      </c>
      <c r="J456">
        <v>-0.035</v>
      </c>
      <c r="K456">
        <v>-0.035</v>
      </c>
      <c r="L456">
        <v>-0.003</v>
      </c>
      <c r="M456">
        <v>-0.02</v>
      </c>
      <c r="N456">
        <v>0.061</v>
      </c>
    </row>
    <row r="457" spans="1:22" ht="12.75">
      <c r="A457" t="s">
        <v>20</v>
      </c>
      <c r="B457">
        <v>-17.8</v>
      </c>
      <c r="C457">
        <v>3</v>
      </c>
      <c r="D457">
        <v>23.1</v>
      </c>
      <c r="E457">
        <v>-3.3</v>
      </c>
      <c r="F457">
        <v>-0.8</v>
      </c>
      <c r="G457">
        <v>-1.5</v>
      </c>
      <c r="H457">
        <v>0.4</v>
      </c>
      <c r="I457">
        <v>0.3</v>
      </c>
      <c r="J457">
        <v>0.031</v>
      </c>
      <c r="K457">
        <v>0</v>
      </c>
      <c r="L457">
        <v>0</v>
      </c>
      <c r="M457">
        <v>-0.047</v>
      </c>
      <c r="N457">
        <v>-0.047</v>
      </c>
      <c r="O457">
        <v>-35.175</v>
      </c>
      <c r="P457">
        <v>30.979</v>
      </c>
      <c r="Q457">
        <v>-0.188</v>
      </c>
      <c r="R457">
        <v>-17.781</v>
      </c>
      <c r="S457">
        <v>36.618</v>
      </c>
      <c r="T457">
        <v>0.719</v>
      </c>
      <c r="U457">
        <v>-48.216</v>
      </c>
      <c r="V457">
        <v>30.303</v>
      </c>
    </row>
    <row r="458" spans="1:22" ht="12.75">
      <c r="A458" t="s">
        <v>21</v>
      </c>
      <c r="B458">
        <v>-25.5</v>
      </c>
      <c r="C458">
        <v>6</v>
      </c>
      <c r="D458">
        <v>20.4</v>
      </c>
      <c r="E458">
        <v>-1.3</v>
      </c>
      <c r="F458">
        <v>-1.2</v>
      </c>
      <c r="G458" s="182">
        <v>25.5</v>
      </c>
      <c r="H458">
        <v>-3.8</v>
      </c>
      <c r="I458">
        <v>1.9</v>
      </c>
      <c r="J458">
        <v>0.015</v>
      </c>
      <c r="K458">
        <v>-0.004</v>
      </c>
      <c r="L458">
        <v>-0.02</v>
      </c>
      <c r="M458">
        <v>-0.023</v>
      </c>
      <c r="N458">
        <v>-0.04</v>
      </c>
      <c r="O458">
        <v>-29.812</v>
      </c>
      <c r="P458">
        <v>23.467</v>
      </c>
      <c r="Q458">
        <v>-0.004</v>
      </c>
      <c r="R458">
        <v>-29.22</v>
      </c>
      <c r="S458">
        <v>33.668</v>
      </c>
      <c r="T458">
        <v>1.153</v>
      </c>
      <c r="U458">
        <v>-30.091</v>
      </c>
      <c r="V458">
        <v>23.452</v>
      </c>
    </row>
    <row r="459" spans="1:22" ht="12.75">
      <c r="A459" t="s">
        <v>22</v>
      </c>
      <c r="B459">
        <v>-18.7</v>
      </c>
      <c r="C459">
        <v>1.6</v>
      </c>
      <c r="D459">
        <v>23.2</v>
      </c>
      <c r="E459">
        <v>-6.7</v>
      </c>
      <c r="F459" s="182">
        <v>-11.2</v>
      </c>
      <c r="G459">
        <v>-1.5</v>
      </c>
      <c r="H459">
        <v>-1.5</v>
      </c>
      <c r="I459">
        <v>2.7</v>
      </c>
      <c r="J459">
        <v>0.112</v>
      </c>
      <c r="K459" s="182">
        <v>-0.168</v>
      </c>
      <c r="L459" s="182">
        <v>0.139</v>
      </c>
      <c r="M459">
        <v>-0.047</v>
      </c>
      <c r="N459">
        <v>-0.047</v>
      </c>
      <c r="O459">
        <v>-32.829</v>
      </c>
      <c r="P459">
        <v>36.142</v>
      </c>
      <c r="Q459">
        <v>-0.234</v>
      </c>
      <c r="R459">
        <v>-17.781</v>
      </c>
      <c r="S459">
        <v>36.618</v>
      </c>
      <c r="T459">
        <v>0.631</v>
      </c>
      <c r="U459">
        <v>-49.08</v>
      </c>
      <c r="V459">
        <v>35.299</v>
      </c>
    </row>
    <row r="460" spans="1:14" ht="12.75">
      <c r="A460" t="s">
        <v>23</v>
      </c>
      <c r="B460">
        <v>-21.3</v>
      </c>
      <c r="C460">
        <v>5</v>
      </c>
      <c r="D460">
        <v>21.6</v>
      </c>
      <c r="E460">
        <v>0.3</v>
      </c>
      <c r="F460">
        <v>0.3</v>
      </c>
      <c r="G460">
        <v>-0.2</v>
      </c>
      <c r="H460">
        <v>-0.5</v>
      </c>
      <c r="I460">
        <v>-0.1</v>
      </c>
      <c r="J460">
        <v>0.043</v>
      </c>
      <c r="K460">
        <v>0.004</v>
      </c>
      <c r="L460">
        <v>-0.012</v>
      </c>
      <c r="M460">
        <v>-0.047</v>
      </c>
      <c r="N460">
        <v>-0.014</v>
      </c>
    </row>
    <row r="461" spans="1:22" ht="12.75">
      <c r="A461" t="s">
        <v>433</v>
      </c>
      <c r="B461">
        <v>25.7</v>
      </c>
      <c r="C461">
        <v>-15.2</v>
      </c>
      <c r="D461">
        <v>55.8</v>
      </c>
      <c r="E461">
        <v>-10.1</v>
      </c>
      <c r="F461">
        <v>-1</v>
      </c>
      <c r="G461">
        <v>0.2</v>
      </c>
      <c r="H461">
        <v>0.9</v>
      </c>
      <c r="I461">
        <v>0.8</v>
      </c>
      <c r="J461">
        <v>-0.018</v>
      </c>
      <c r="K461">
        <v>-0.035</v>
      </c>
      <c r="L461">
        <v>-0.035</v>
      </c>
      <c r="M461">
        <v>0</v>
      </c>
      <c r="N461">
        <v>0.048</v>
      </c>
      <c r="O461">
        <v>23.95</v>
      </c>
      <c r="P461">
        <v>-14.642</v>
      </c>
      <c r="Q461">
        <v>-0.531</v>
      </c>
      <c r="R461">
        <v>13.674</v>
      </c>
      <c r="S461">
        <v>-8.831</v>
      </c>
      <c r="T461">
        <v>-0.048</v>
      </c>
      <c r="U461">
        <v>-12.938</v>
      </c>
      <c r="V461">
        <v>-16.55</v>
      </c>
    </row>
    <row r="462" spans="1:14" ht="12.75">
      <c r="A462" t="s">
        <v>434</v>
      </c>
      <c r="B462">
        <v>22.6</v>
      </c>
      <c r="C462">
        <v>-16.6</v>
      </c>
      <c r="D462">
        <v>61.6</v>
      </c>
      <c r="E462">
        <v>-15.9</v>
      </c>
      <c r="F462">
        <v>0.5</v>
      </c>
      <c r="G462">
        <v>0.8</v>
      </c>
      <c r="H462">
        <v>0.2</v>
      </c>
      <c r="I462">
        <v>0.7</v>
      </c>
      <c r="J462">
        <v>-0.015</v>
      </c>
      <c r="K462">
        <v>-0.02</v>
      </c>
      <c r="L462">
        <v>-0.052</v>
      </c>
      <c r="M462">
        <v>0.012</v>
      </c>
      <c r="N462">
        <v>0.06</v>
      </c>
    </row>
    <row r="463" spans="1:22" ht="12.75">
      <c r="A463" t="s">
        <v>435</v>
      </c>
      <c r="B463">
        <v>-15</v>
      </c>
      <c r="C463">
        <v>14.5</v>
      </c>
      <c r="D463">
        <v>30.1</v>
      </c>
      <c r="E463">
        <v>13.8</v>
      </c>
      <c r="F463">
        <v>-1.5</v>
      </c>
      <c r="G463">
        <v>-1.5</v>
      </c>
      <c r="H463">
        <v>-1.8</v>
      </c>
      <c r="I463">
        <v>-3.4</v>
      </c>
      <c r="J463">
        <v>-0.023</v>
      </c>
      <c r="K463">
        <v>0.004</v>
      </c>
      <c r="L463">
        <v>0.004</v>
      </c>
      <c r="M463">
        <v>0.047</v>
      </c>
      <c r="N463">
        <v>0.079</v>
      </c>
      <c r="O463">
        <v>-3.678</v>
      </c>
      <c r="P463">
        <v>42.469</v>
      </c>
      <c r="Q463">
        <v>-1.144</v>
      </c>
      <c r="R463">
        <v>7.233</v>
      </c>
      <c r="S463">
        <v>0.979</v>
      </c>
      <c r="T463">
        <v>-0.197</v>
      </c>
      <c r="U463">
        <v>-83.103</v>
      </c>
      <c r="V463">
        <v>38.384</v>
      </c>
    </row>
    <row r="464" spans="1:14" ht="12.75">
      <c r="A464" t="s">
        <v>436</v>
      </c>
      <c r="B464">
        <v>-14.9</v>
      </c>
      <c r="C464">
        <v>19.5</v>
      </c>
      <c r="D464">
        <v>68.2</v>
      </c>
      <c r="E464">
        <v>18.4</v>
      </c>
      <c r="F464">
        <v>-1</v>
      </c>
      <c r="G464">
        <v>-1.5</v>
      </c>
      <c r="H464">
        <v>0.7</v>
      </c>
      <c r="I464">
        <v>-2.1</v>
      </c>
      <c r="J464">
        <v>-0.034</v>
      </c>
      <c r="K464">
        <v>0</v>
      </c>
      <c r="L464">
        <v>0</v>
      </c>
      <c r="M464">
        <v>0.055</v>
      </c>
      <c r="N464">
        <v>0.087</v>
      </c>
    </row>
    <row r="465" spans="1:14" ht="12.75">
      <c r="A465" t="s">
        <v>437</v>
      </c>
      <c r="B465">
        <v>-14.2</v>
      </c>
      <c r="C465">
        <v>18.6</v>
      </c>
      <c r="D465">
        <v>39.8</v>
      </c>
      <c r="E465">
        <v>16.8</v>
      </c>
      <c r="F465">
        <v>-0.2</v>
      </c>
      <c r="G465">
        <v>-0.7</v>
      </c>
      <c r="H465">
        <v>-1.3</v>
      </c>
      <c r="I465">
        <v>-2.6</v>
      </c>
      <c r="J465">
        <v>-0.026</v>
      </c>
      <c r="K465">
        <v>0.008</v>
      </c>
      <c r="L465">
        <v>-0.008</v>
      </c>
      <c r="M465">
        <v>0.043</v>
      </c>
      <c r="N465">
        <v>0.075</v>
      </c>
    </row>
    <row r="466" spans="1:14" ht="12.75">
      <c r="A466" t="s">
        <v>438</v>
      </c>
      <c r="B466">
        <v>0.3</v>
      </c>
      <c r="C466">
        <v>7</v>
      </c>
      <c r="D466">
        <v>31.4</v>
      </c>
      <c r="E466">
        <v>14.8</v>
      </c>
      <c r="F466">
        <v>0.3</v>
      </c>
      <c r="G466" s="182">
        <v>17</v>
      </c>
      <c r="H466">
        <v>-3.5</v>
      </c>
      <c r="I466" s="182">
        <v>-6.5</v>
      </c>
      <c r="J466">
        <v>0.113</v>
      </c>
      <c r="K466">
        <v>-0.016</v>
      </c>
      <c r="L466">
        <v>-0.016</v>
      </c>
      <c r="M466" s="182">
        <v>0.815</v>
      </c>
      <c r="N466" s="182">
        <v>0.33</v>
      </c>
    </row>
    <row r="467" spans="1:14" ht="12.75">
      <c r="A467" t="s">
        <v>439</v>
      </c>
      <c r="B467">
        <v>-12.1</v>
      </c>
      <c r="C467">
        <v>16.3</v>
      </c>
      <c r="D467">
        <v>15.9</v>
      </c>
      <c r="E467">
        <v>14.4</v>
      </c>
      <c r="F467">
        <v>0.8</v>
      </c>
      <c r="G467">
        <v>0.3</v>
      </c>
      <c r="H467">
        <v>-8.4</v>
      </c>
      <c r="I467">
        <v>-1.4</v>
      </c>
      <c r="J467">
        <v>-0.046</v>
      </c>
      <c r="K467">
        <v>-0.008</v>
      </c>
      <c r="L467">
        <v>0.008</v>
      </c>
      <c r="M467">
        <v>-0.074</v>
      </c>
      <c r="N467">
        <v>0.007</v>
      </c>
    </row>
    <row r="468" spans="1:22" ht="12.75">
      <c r="A468" t="s">
        <v>440</v>
      </c>
      <c r="B468">
        <v>-11.9</v>
      </c>
      <c r="C468">
        <v>-11</v>
      </c>
      <c r="D468" s="182">
        <v>101.2</v>
      </c>
      <c r="E468">
        <v>-1.1</v>
      </c>
      <c r="F468">
        <v>0.8</v>
      </c>
      <c r="G468">
        <v>-5.2</v>
      </c>
      <c r="H468">
        <v>7.8</v>
      </c>
      <c r="I468">
        <v>3.1</v>
      </c>
      <c r="J468">
        <v>0.105</v>
      </c>
      <c r="K468">
        <v>0.008</v>
      </c>
      <c r="L468">
        <v>-0.008</v>
      </c>
      <c r="M468">
        <v>-0.004</v>
      </c>
      <c r="N468">
        <v>0.012</v>
      </c>
      <c r="O468">
        <v>7.266</v>
      </c>
      <c r="P468">
        <v>-23</v>
      </c>
      <c r="Q468">
        <v>-0.365</v>
      </c>
      <c r="R468">
        <v>30.271</v>
      </c>
      <c r="S468">
        <v>-0.244</v>
      </c>
      <c r="T468">
        <v>0.317</v>
      </c>
      <c r="U468">
        <v>-18.1</v>
      </c>
      <c r="V468">
        <v>-24.314</v>
      </c>
    </row>
    <row r="469" spans="1:14" ht="12.75">
      <c r="A469" t="s">
        <v>441</v>
      </c>
      <c r="B469">
        <v>-10.7</v>
      </c>
      <c r="C469">
        <v>-11.4</v>
      </c>
      <c r="D469">
        <v>24.2</v>
      </c>
      <c r="E469">
        <v>-8.4</v>
      </c>
      <c r="F469">
        <v>2.5</v>
      </c>
      <c r="G469">
        <v>-4</v>
      </c>
      <c r="H469">
        <v>8.9</v>
      </c>
      <c r="I469">
        <v>1.4</v>
      </c>
      <c r="J469">
        <v>0.111</v>
      </c>
      <c r="K469">
        <v>-0.008</v>
      </c>
      <c r="L469">
        <v>-0.024</v>
      </c>
      <c r="M469">
        <v>-0.008</v>
      </c>
      <c r="N469">
        <v>0.008</v>
      </c>
    </row>
    <row r="470" spans="1:22" ht="12.75">
      <c r="A470" t="s">
        <v>442</v>
      </c>
      <c r="B470">
        <v>-7.9</v>
      </c>
      <c r="C470">
        <v>-5.1</v>
      </c>
      <c r="D470" s="182">
        <v>265.7</v>
      </c>
      <c r="E470">
        <v>-25.7</v>
      </c>
      <c r="F470">
        <v>0.3</v>
      </c>
      <c r="G470">
        <v>-1</v>
      </c>
      <c r="H470">
        <v>3.7</v>
      </c>
      <c r="I470">
        <v>-0.4</v>
      </c>
      <c r="J470">
        <v>0.049</v>
      </c>
      <c r="K470">
        <v>-0.055</v>
      </c>
      <c r="L470">
        <v>-0.006</v>
      </c>
      <c r="M470">
        <v>-0.004</v>
      </c>
      <c r="N470">
        <v>0.012</v>
      </c>
      <c r="O470">
        <v>9.389</v>
      </c>
      <c r="P470">
        <v>6.882</v>
      </c>
      <c r="Q470">
        <v>-0.238</v>
      </c>
      <c r="R470">
        <v>-5.023</v>
      </c>
      <c r="S470">
        <v>13.603</v>
      </c>
      <c r="T470">
        <v>-0.333</v>
      </c>
      <c r="U470">
        <v>-7.122</v>
      </c>
      <c r="V470">
        <v>6.025</v>
      </c>
    </row>
    <row r="471" spans="1:22" ht="12.75">
      <c r="A471" t="s">
        <v>443</v>
      </c>
      <c r="B471">
        <v>-13</v>
      </c>
      <c r="C471">
        <v>-3.5</v>
      </c>
      <c r="D471" s="182">
        <v>109.8</v>
      </c>
      <c r="E471">
        <v>-13.1</v>
      </c>
      <c r="F471">
        <v>-0.2</v>
      </c>
      <c r="G471">
        <v>-2.2</v>
      </c>
      <c r="H471">
        <v>3.1</v>
      </c>
      <c r="I471">
        <v>1.7</v>
      </c>
      <c r="J471">
        <v>0.056</v>
      </c>
      <c r="K471">
        <v>-0.059</v>
      </c>
      <c r="L471">
        <v>0.006</v>
      </c>
      <c r="M471">
        <v>0</v>
      </c>
      <c r="N471">
        <v>0.016</v>
      </c>
      <c r="O471">
        <v>4.579</v>
      </c>
      <c r="P471">
        <v>3.877</v>
      </c>
      <c r="Q471">
        <v>-0.315</v>
      </c>
      <c r="R471">
        <v>-1.819</v>
      </c>
      <c r="S471">
        <v>16.029</v>
      </c>
      <c r="T471">
        <v>-0.209</v>
      </c>
      <c r="U471">
        <v>-17.282</v>
      </c>
      <c r="V471">
        <v>2.7439999999999998</v>
      </c>
    </row>
    <row r="472" spans="1:14" ht="12.75">
      <c r="A472" t="s">
        <v>444</v>
      </c>
      <c r="B472">
        <v>-8.8</v>
      </c>
      <c r="C472">
        <v>-0.5</v>
      </c>
      <c r="D472">
        <v>46</v>
      </c>
      <c r="E472">
        <v>-13.4</v>
      </c>
      <c r="F472">
        <v>1.5</v>
      </c>
      <c r="G472">
        <v>-0.3</v>
      </c>
      <c r="H472">
        <v>3.6</v>
      </c>
      <c r="I472">
        <v>-0.1</v>
      </c>
      <c r="J472">
        <v>0.057</v>
      </c>
      <c r="K472">
        <v>-0.055</v>
      </c>
      <c r="L472">
        <v>-0.006</v>
      </c>
      <c r="M472">
        <v>0</v>
      </c>
      <c r="N472">
        <v>0</v>
      </c>
    </row>
    <row r="473" spans="1:22" ht="12.75">
      <c r="A473" t="s">
        <v>445</v>
      </c>
      <c r="B473">
        <v>-9</v>
      </c>
      <c r="C473">
        <v>-13.3</v>
      </c>
      <c r="D473">
        <v>49</v>
      </c>
      <c r="E473">
        <v>-17.6</v>
      </c>
      <c r="F473">
        <v>0.5</v>
      </c>
      <c r="G473">
        <v>-4.2</v>
      </c>
      <c r="H473">
        <v>-1.1</v>
      </c>
      <c r="I473">
        <v>0.7</v>
      </c>
      <c r="J473">
        <v>-0.027</v>
      </c>
      <c r="K473">
        <v>0.023</v>
      </c>
      <c r="L473">
        <v>0.04</v>
      </c>
      <c r="M473">
        <v>-0.012</v>
      </c>
      <c r="N473">
        <v>0.004</v>
      </c>
      <c r="O473">
        <v>-1.7389999999999999</v>
      </c>
      <c r="P473">
        <v>-24.219</v>
      </c>
      <c r="Q473">
        <v>-0.509</v>
      </c>
      <c r="R473">
        <v>19.149</v>
      </c>
      <c r="S473">
        <v>5.27</v>
      </c>
      <c r="T473">
        <v>1.08</v>
      </c>
      <c r="U473">
        <v>-37.086</v>
      </c>
      <c r="V473">
        <v>-26.048</v>
      </c>
    </row>
    <row r="474" spans="1:14" ht="12.75">
      <c r="A474" t="s">
        <v>446</v>
      </c>
      <c r="B474">
        <v>-9.4</v>
      </c>
      <c r="C474">
        <v>-10.2</v>
      </c>
      <c r="D474">
        <v>25.4</v>
      </c>
      <c r="E474">
        <v>-18.9</v>
      </c>
      <c r="F474">
        <v>0.3</v>
      </c>
      <c r="G474">
        <v>-3.2</v>
      </c>
      <c r="H474">
        <v>0.5</v>
      </c>
      <c r="I474">
        <v>1.3</v>
      </c>
      <c r="J474">
        <v>-0.034</v>
      </c>
      <c r="K474">
        <v>0.031</v>
      </c>
      <c r="L474">
        <v>0.031</v>
      </c>
      <c r="M474">
        <v>-0.02</v>
      </c>
      <c r="N474">
        <v>-0.003</v>
      </c>
    </row>
    <row r="475" spans="1:22" ht="12.75">
      <c r="A475" t="s">
        <v>447</v>
      </c>
      <c r="B475">
        <v>-7</v>
      </c>
      <c r="C475">
        <v>0.8</v>
      </c>
      <c r="D475">
        <v>26</v>
      </c>
      <c r="E475">
        <v>-3.3</v>
      </c>
      <c r="F475">
        <v>1.8</v>
      </c>
      <c r="G475">
        <v>1</v>
      </c>
      <c r="H475">
        <v>1.4</v>
      </c>
      <c r="I475">
        <v>-1</v>
      </c>
      <c r="J475">
        <v>-0.016</v>
      </c>
      <c r="K475">
        <v>-0.039</v>
      </c>
      <c r="L475">
        <v>-0.087</v>
      </c>
      <c r="M475">
        <v>0</v>
      </c>
      <c r="N475">
        <v>0.065</v>
      </c>
      <c r="O475">
        <v>-49.51</v>
      </c>
      <c r="P475">
        <v>-23.221</v>
      </c>
      <c r="Q475">
        <v>-0.932</v>
      </c>
      <c r="R475">
        <v>7.13</v>
      </c>
      <c r="S475">
        <v>-34.407</v>
      </c>
      <c r="T475">
        <v>0.726</v>
      </c>
      <c r="U475">
        <v>-114.266</v>
      </c>
      <c r="V475">
        <v>-26.558</v>
      </c>
    </row>
    <row r="476" spans="1:22" ht="12.75">
      <c r="A476" t="s">
        <v>448</v>
      </c>
      <c r="B476">
        <v>-5</v>
      </c>
      <c r="C476">
        <v>3.4</v>
      </c>
      <c r="D476">
        <v>28</v>
      </c>
      <c r="E476">
        <v>-4</v>
      </c>
      <c r="F476">
        <v>1.8</v>
      </c>
      <c r="G476" s="182">
        <v>20</v>
      </c>
      <c r="H476">
        <v>6.1</v>
      </c>
      <c r="I476">
        <v>1.1</v>
      </c>
      <c r="J476">
        <v>-0.089</v>
      </c>
      <c r="K476">
        <v>-0.039</v>
      </c>
      <c r="L476">
        <v>-0.087</v>
      </c>
      <c r="M476">
        <v>0.07</v>
      </c>
      <c r="N476">
        <v>-0.075</v>
      </c>
      <c r="O476">
        <v>-49.51</v>
      </c>
      <c r="P476">
        <v>-23.221</v>
      </c>
      <c r="Q476">
        <v>-0.985</v>
      </c>
      <c r="R476">
        <v>13.924</v>
      </c>
      <c r="S476">
        <v>-22.624</v>
      </c>
      <c r="T476">
        <v>0.825</v>
      </c>
      <c r="U476">
        <v>-117.918</v>
      </c>
      <c r="V476">
        <v>-26.745</v>
      </c>
    </row>
    <row r="477" spans="1:14" ht="12.75">
      <c r="A477" t="s">
        <v>449</v>
      </c>
      <c r="B477">
        <v>-6.2</v>
      </c>
      <c r="C477">
        <v>0.7</v>
      </c>
      <c r="D477">
        <v>28.7</v>
      </c>
      <c r="E477">
        <v>-3.3</v>
      </c>
      <c r="F477">
        <v>2.3</v>
      </c>
      <c r="G477">
        <v>1.8</v>
      </c>
      <c r="H477">
        <v>1.6</v>
      </c>
      <c r="I477">
        <v>-1.2</v>
      </c>
      <c r="J477">
        <v>-0.018</v>
      </c>
      <c r="K477">
        <v>-0.035</v>
      </c>
      <c r="L477">
        <v>-0.067</v>
      </c>
      <c r="M477">
        <v>-0.004</v>
      </c>
      <c r="N477">
        <v>0.061</v>
      </c>
    </row>
    <row r="478" spans="1:22" ht="12.75">
      <c r="A478" t="s">
        <v>450</v>
      </c>
      <c r="B478">
        <v>-23.4</v>
      </c>
      <c r="C478">
        <v>2.7</v>
      </c>
      <c r="D478">
        <v>44.4</v>
      </c>
      <c r="E478">
        <v>-9.8</v>
      </c>
      <c r="F478">
        <v>-3.2</v>
      </c>
      <c r="G478">
        <v>-6.7</v>
      </c>
      <c r="H478">
        <v>1.6</v>
      </c>
      <c r="I478">
        <v>-0.5</v>
      </c>
      <c r="J478">
        <v>0.022</v>
      </c>
      <c r="K478">
        <v>-0.027</v>
      </c>
      <c r="L478">
        <v>-0.011</v>
      </c>
      <c r="M478">
        <v>0</v>
      </c>
      <c r="N478">
        <v>0</v>
      </c>
      <c r="O478">
        <v>-8.146</v>
      </c>
      <c r="P478">
        <v>5.206</v>
      </c>
      <c r="Q478">
        <v>-0.4</v>
      </c>
      <c r="R478">
        <v>-10.353</v>
      </c>
      <c r="S478">
        <v>-7.549</v>
      </c>
      <c r="T478">
        <v>0.138</v>
      </c>
      <c r="U478">
        <v>-35.925</v>
      </c>
      <c r="V478">
        <v>3.767</v>
      </c>
    </row>
    <row r="479" spans="1:14" ht="12.75">
      <c r="A479" t="s">
        <v>451</v>
      </c>
      <c r="B479">
        <v>-20.7</v>
      </c>
      <c r="C479">
        <v>6.9</v>
      </c>
      <c r="D479">
        <v>29.1</v>
      </c>
      <c r="E479">
        <v>-6.1</v>
      </c>
      <c r="F479">
        <v>-3.2</v>
      </c>
      <c r="G479">
        <v>-5</v>
      </c>
      <c r="H479">
        <v>1.6</v>
      </c>
      <c r="I479">
        <v>-1.1</v>
      </c>
      <c r="J479">
        <v>0.03</v>
      </c>
      <c r="K479">
        <v>-0.031</v>
      </c>
      <c r="L479">
        <v>-0.031</v>
      </c>
      <c r="M479">
        <v>0.004</v>
      </c>
      <c r="N479">
        <v>0.004</v>
      </c>
    </row>
    <row r="480" spans="1:14" ht="12.75">
      <c r="A480" t="s">
        <v>452</v>
      </c>
      <c r="B480">
        <v>11.7</v>
      </c>
      <c r="C480">
        <v>-6.1</v>
      </c>
      <c r="D480">
        <v>41.7</v>
      </c>
      <c r="E480">
        <v>-3.8</v>
      </c>
      <c r="F480">
        <v>-0.2</v>
      </c>
      <c r="G480">
        <v>-3.2</v>
      </c>
      <c r="H480">
        <v>3.4</v>
      </c>
      <c r="I480">
        <v>-3.8</v>
      </c>
      <c r="J480">
        <v>-0.041</v>
      </c>
      <c r="K480">
        <v>0.039</v>
      </c>
      <c r="L480">
        <v>0.023</v>
      </c>
      <c r="M480">
        <v>-0.008</v>
      </c>
      <c r="N480">
        <v>-0.024</v>
      </c>
    </row>
    <row r="481" spans="1:22" ht="12.75">
      <c r="A481" t="s">
        <v>453</v>
      </c>
      <c r="B481">
        <v>14.4</v>
      </c>
      <c r="C481">
        <v>-3.2</v>
      </c>
      <c r="D481">
        <v>36.2</v>
      </c>
      <c r="E481">
        <v>-11.6</v>
      </c>
      <c r="F481">
        <v>-1.5</v>
      </c>
      <c r="G481">
        <v>-0.7</v>
      </c>
      <c r="H481">
        <v>0.9</v>
      </c>
      <c r="I481">
        <v>-2.5</v>
      </c>
      <c r="J481">
        <v>0</v>
      </c>
      <c r="K481">
        <v>0</v>
      </c>
      <c r="L481">
        <v>-0.065</v>
      </c>
      <c r="M481">
        <v>0</v>
      </c>
      <c r="N481">
        <v>0.081</v>
      </c>
      <c r="O481">
        <v>34.943</v>
      </c>
      <c r="P481">
        <v>-15.12</v>
      </c>
      <c r="Q481">
        <v>-0.596</v>
      </c>
      <c r="R481">
        <v>22.739</v>
      </c>
      <c r="S481">
        <v>-25.449</v>
      </c>
      <c r="T481">
        <v>-0.151</v>
      </c>
      <c r="U481">
        <v>-6.419</v>
      </c>
      <c r="V481">
        <v>-17.259</v>
      </c>
    </row>
    <row r="482" spans="1:14" ht="12.75">
      <c r="A482" t="s">
        <v>454</v>
      </c>
      <c r="B482">
        <v>13.4</v>
      </c>
      <c r="C482">
        <v>-4.5</v>
      </c>
      <c r="D482">
        <v>52.6</v>
      </c>
      <c r="E482">
        <v>4.4</v>
      </c>
      <c r="F482">
        <v>-1.7</v>
      </c>
      <c r="G482">
        <v>-0.5</v>
      </c>
      <c r="H482">
        <v>2.2</v>
      </c>
      <c r="I482">
        <v>-0.3</v>
      </c>
      <c r="J482">
        <v>-0.004</v>
      </c>
      <c r="K482">
        <v>-0.004</v>
      </c>
      <c r="L482">
        <v>-0.069</v>
      </c>
      <c r="M482">
        <v>0</v>
      </c>
      <c r="N482">
        <v>0.048</v>
      </c>
    </row>
    <row r="483" spans="1:14" ht="12.75">
      <c r="A483" t="s">
        <v>455</v>
      </c>
      <c r="B483">
        <v>-7.8</v>
      </c>
      <c r="C483">
        <v>6.4</v>
      </c>
      <c r="D483">
        <v>28.2</v>
      </c>
      <c r="E483">
        <v>7.2</v>
      </c>
      <c r="F483">
        <v>1.3</v>
      </c>
      <c r="G483">
        <v>0.3</v>
      </c>
      <c r="H483">
        <v>-0.3</v>
      </c>
      <c r="I483">
        <v>0.2</v>
      </c>
      <c r="J483">
        <v>-0.043</v>
      </c>
      <c r="K483">
        <v>0.008</v>
      </c>
      <c r="L483">
        <v>-0.025</v>
      </c>
      <c r="M483">
        <v>-0.02</v>
      </c>
      <c r="N483">
        <v>-0.02</v>
      </c>
    </row>
    <row r="484" spans="1:22" ht="12.75">
      <c r="A484" t="s">
        <v>456</v>
      </c>
      <c r="B484">
        <v>-24.1</v>
      </c>
      <c r="C484">
        <v>-13.5</v>
      </c>
      <c r="D484">
        <v>11</v>
      </c>
      <c r="E484">
        <v>-11.1</v>
      </c>
      <c r="F484">
        <v>1</v>
      </c>
      <c r="G484">
        <v>0.5</v>
      </c>
      <c r="H484" s="182">
        <v>-10.1</v>
      </c>
      <c r="I484" s="182">
        <v>6.7</v>
      </c>
      <c r="J484">
        <v>0.011</v>
      </c>
      <c r="K484">
        <v>-0.031</v>
      </c>
      <c r="L484">
        <v>0.033</v>
      </c>
      <c r="M484">
        <v>-0.004</v>
      </c>
      <c r="N484">
        <v>-0.004</v>
      </c>
      <c r="O484">
        <v>10.011</v>
      </c>
      <c r="P484">
        <v>0.388</v>
      </c>
      <c r="Q484">
        <v>-0.601</v>
      </c>
      <c r="R484">
        <v>0.45</v>
      </c>
      <c r="S484">
        <v>15.392</v>
      </c>
      <c r="T484">
        <v>0.276</v>
      </c>
      <c r="U484">
        <v>-31.755</v>
      </c>
      <c r="V484">
        <v>-1.772</v>
      </c>
    </row>
    <row r="485" spans="1:14" ht="12.75">
      <c r="A485" t="s">
        <v>457</v>
      </c>
      <c r="B485">
        <v>-24.1</v>
      </c>
      <c r="C485">
        <v>-10.8</v>
      </c>
      <c r="D485">
        <v>7.9</v>
      </c>
      <c r="E485">
        <v>-9.7</v>
      </c>
      <c r="F485">
        <v>2.5</v>
      </c>
      <c r="G485">
        <v>1.8</v>
      </c>
      <c r="H485">
        <v>-9.9</v>
      </c>
      <c r="I485" s="182">
        <v>6.3</v>
      </c>
      <c r="J485">
        <v>-0.002</v>
      </c>
      <c r="K485">
        <v>-0.027</v>
      </c>
      <c r="L485">
        <v>0.021</v>
      </c>
      <c r="M485">
        <v>0.082</v>
      </c>
      <c r="N485">
        <v>-0.031</v>
      </c>
    </row>
    <row r="486" spans="1:22" ht="12.75">
      <c r="A486" t="s">
        <v>458</v>
      </c>
      <c r="B486">
        <v>-15.1</v>
      </c>
      <c r="C486">
        <v>-2.4</v>
      </c>
      <c r="D486" s="182">
        <v>103.8</v>
      </c>
      <c r="E486">
        <v>-5.4</v>
      </c>
      <c r="F486">
        <v>-3.7</v>
      </c>
      <c r="G486">
        <v>-1.2</v>
      </c>
      <c r="H486">
        <v>3.2</v>
      </c>
      <c r="I486">
        <v>-1.2</v>
      </c>
      <c r="J486">
        <v>0.061</v>
      </c>
      <c r="K486">
        <v>-0.031</v>
      </c>
      <c r="L486">
        <v>-0.015</v>
      </c>
      <c r="M486">
        <v>0.008</v>
      </c>
      <c r="N486">
        <v>0.024</v>
      </c>
      <c r="O486">
        <v>8.177</v>
      </c>
      <c r="P486">
        <v>-3.795</v>
      </c>
      <c r="Q486">
        <v>-0.204</v>
      </c>
      <c r="R486">
        <v>17.174</v>
      </c>
      <c r="S486">
        <v>-22.193</v>
      </c>
      <c r="T486">
        <v>0.331</v>
      </c>
      <c r="U486">
        <v>-6.025</v>
      </c>
      <c r="V486">
        <v>-4.532</v>
      </c>
    </row>
    <row r="487" spans="1:14" ht="12.75">
      <c r="A487" t="s">
        <v>459</v>
      </c>
      <c r="B487">
        <v>-13.1</v>
      </c>
      <c r="C487">
        <v>-2.1</v>
      </c>
      <c r="D487">
        <v>2.7</v>
      </c>
      <c r="E487">
        <v>-7.8</v>
      </c>
      <c r="F487">
        <v>-3.5</v>
      </c>
      <c r="G487">
        <v>0.5</v>
      </c>
      <c r="H487">
        <v>2.6</v>
      </c>
      <c r="I487">
        <v>-1.1</v>
      </c>
      <c r="J487">
        <v>0.058</v>
      </c>
      <c r="K487">
        <v>-0.023</v>
      </c>
      <c r="L487">
        <v>-0.023</v>
      </c>
      <c r="M487">
        <v>0.008</v>
      </c>
      <c r="N487">
        <v>0.024</v>
      </c>
    </row>
    <row r="488" spans="1:22" ht="12.75">
      <c r="A488" t="s">
        <v>460</v>
      </c>
      <c r="B488">
        <v>1.9</v>
      </c>
      <c r="C488">
        <v>-10.2</v>
      </c>
      <c r="D488">
        <v>16.1</v>
      </c>
      <c r="E488">
        <v>-3.5</v>
      </c>
      <c r="F488">
        <v>-5.2</v>
      </c>
      <c r="G488">
        <v>0</v>
      </c>
      <c r="H488">
        <v>-1.1</v>
      </c>
      <c r="I488">
        <v>0.7</v>
      </c>
      <c r="J488">
        <v>0.013</v>
      </c>
      <c r="K488">
        <v>-0.035</v>
      </c>
      <c r="L488">
        <v>-0.019</v>
      </c>
      <c r="M488">
        <v>0.008</v>
      </c>
      <c r="N488">
        <v>0.089</v>
      </c>
      <c r="O488">
        <v>-16.336</v>
      </c>
      <c r="P488">
        <v>-4.065</v>
      </c>
      <c r="Q488">
        <v>0.193</v>
      </c>
      <c r="R488">
        <v>-11.13</v>
      </c>
      <c r="S488">
        <v>6.772</v>
      </c>
      <c r="T488">
        <v>1.037</v>
      </c>
      <c r="U488">
        <v>-2.905</v>
      </c>
      <c r="V488">
        <v>-3.365</v>
      </c>
    </row>
    <row r="489" spans="1:22" ht="12.75">
      <c r="A489" t="s">
        <v>461</v>
      </c>
      <c r="B489">
        <v>2.3</v>
      </c>
      <c r="C489">
        <v>-10.4</v>
      </c>
      <c r="D489">
        <v>16.5</v>
      </c>
      <c r="E489">
        <v>-3.6</v>
      </c>
      <c r="F489">
        <v>-5.2</v>
      </c>
      <c r="G489">
        <v>-0.5</v>
      </c>
      <c r="H489">
        <v>-0.7</v>
      </c>
      <c r="I489">
        <v>0.6</v>
      </c>
      <c r="J489">
        <v>0.012</v>
      </c>
      <c r="K489">
        <v>-0.035</v>
      </c>
      <c r="L489">
        <v>-0.019</v>
      </c>
      <c r="M489">
        <v>0.008</v>
      </c>
      <c r="N489">
        <v>0.089</v>
      </c>
      <c r="O489">
        <v>-16.336</v>
      </c>
      <c r="P489">
        <v>-4.065</v>
      </c>
      <c r="Q489">
        <v>0.193</v>
      </c>
      <c r="R489">
        <v>-7.621</v>
      </c>
      <c r="S489">
        <v>6.34</v>
      </c>
      <c r="T489">
        <v>0.814</v>
      </c>
      <c r="U489">
        <v>-2.909</v>
      </c>
      <c r="V489">
        <v>-3.365</v>
      </c>
    </row>
    <row r="490" spans="1:14" ht="12.75">
      <c r="A490" t="s">
        <v>462</v>
      </c>
      <c r="B490">
        <v>-0.1</v>
      </c>
      <c r="C490">
        <v>-0.7</v>
      </c>
      <c r="D490">
        <v>-2.2</v>
      </c>
      <c r="E490">
        <v>3.9</v>
      </c>
      <c r="F490">
        <v>-3.7</v>
      </c>
      <c r="G490">
        <v>0.5</v>
      </c>
      <c r="H490">
        <v>0.2</v>
      </c>
      <c r="I490">
        <v>1</v>
      </c>
      <c r="J490">
        <v>0.011</v>
      </c>
      <c r="K490">
        <v>-0.035</v>
      </c>
      <c r="L490">
        <v>-0.019</v>
      </c>
      <c r="M490">
        <v>0.004</v>
      </c>
      <c r="N490">
        <v>0.101</v>
      </c>
    </row>
    <row r="491" spans="1:14" ht="12.75">
      <c r="A491" t="s">
        <v>463</v>
      </c>
      <c r="B491">
        <v>-7.1</v>
      </c>
      <c r="C491" s="182">
        <v>60.8</v>
      </c>
      <c r="D491">
        <v>32.8</v>
      </c>
      <c r="E491">
        <v>1.9</v>
      </c>
      <c r="F491">
        <v>-3.7</v>
      </c>
      <c r="G491">
        <v>0.5</v>
      </c>
      <c r="H491">
        <v>0.2</v>
      </c>
      <c r="I491">
        <v>1</v>
      </c>
      <c r="J491">
        <v>0.011</v>
      </c>
      <c r="K491">
        <v>-0.035</v>
      </c>
      <c r="L491">
        <v>-0.019</v>
      </c>
      <c r="M491">
        <v>0.004</v>
      </c>
      <c r="N491">
        <v>0.101</v>
      </c>
    </row>
    <row r="492" spans="1:14" ht="12.75">
      <c r="A492" t="s">
        <v>464</v>
      </c>
      <c r="B492">
        <v>-14.5</v>
      </c>
      <c r="C492">
        <v>-3.4</v>
      </c>
      <c r="D492">
        <v>16.3</v>
      </c>
      <c r="E492">
        <v>-14.8</v>
      </c>
      <c r="F492">
        <v>0.5</v>
      </c>
      <c r="G492">
        <v>0.5</v>
      </c>
      <c r="H492">
        <v>2.7</v>
      </c>
      <c r="I492">
        <v>-0.3</v>
      </c>
      <c r="J492">
        <v>-0.053</v>
      </c>
      <c r="K492">
        <v>-0.012</v>
      </c>
      <c r="L492">
        <v>0.004</v>
      </c>
      <c r="M492">
        <v>0.012</v>
      </c>
      <c r="N492">
        <v>0.044</v>
      </c>
    </row>
    <row r="493" spans="1:14" ht="12.75">
      <c r="A493" t="s">
        <v>465</v>
      </c>
      <c r="B493" s="182">
        <v>32</v>
      </c>
      <c r="C493">
        <v>-1.3</v>
      </c>
      <c r="D493">
        <v>41.3</v>
      </c>
      <c r="E493">
        <v>13.9</v>
      </c>
      <c r="F493">
        <v>4</v>
      </c>
      <c r="G493">
        <v>1.8</v>
      </c>
      <c r="H493">
        <v>2.8</v>
      </c>
      <c r="I493">
        <v>0.5</v>
      </c>
      <c r="J493">
        <v>0.037</v>
      </c>
      <c r="K493">
        <v>0.016</v>
      </c>
      <c r="L493">
        <v>-0.017</v>
      </c>
      <c r="M493">
        <v>0.035</v>
      </c>
      <c r="N493">
        <v>0.003</v>
      </c>
    </row>
    <row r="494" spans="1:14" ht="12.75">
      <c r="A494" t="s">
        <v>466</v>
      </c>
      <c r="B494">
        <v>2.6</v>
      </c>
      <c r="C494">
        <v>1.4</v>
      </c>
      <c r="D494">
        <v>33.6</v>
      </c>
      <c r="E494">
        <v>2.9</v>
      </c>
      <c r="F494">
        <v>-1</v>
      </c>
      <c r="G494">
        <v>1</v>
      </c>
      <c r="H494" s="182">
        <v>13.2</v>
      </c>
      <c r="I494">
        <v>0.3</v>
      </c>
      <c r="J494">
        <v>0.043</v>
      </c>
      <c r="K494">
        <v>-0.02</v>
      </c>
      <c r="L494">
        <v>0.013</v>
      </c>
      <c r="M494">
        <v>0.023</v>
      </c>
      <c r="N494">
        <v>0.007</v>
      </c>
    </row>
    <row r="495" spans="1:22" ht="12.75">
      <c r="A495" t="s">
        <v>467</v>
      </c>
      <c r="B495">
        <v>10.5</v>
      </c>
      <c r="C495">
        <v>-4.9</v>
      </c>
      <c r="D495">
        <v>26.6</v>
      </c>
      <c r="E495">
        <v>-1.2</v>
      </c>
      <c r="F495">
        <v>0.5</v>
      </c>
      <c r="G495">
        <v>-1.7</v>
      </c>
      <c r="H495">
        <v>-0.9</v>
      </c>
      <c r="I495">
        <v>-0.1</v>
      </c>
      <c r="J495">
        <v>0.026</v>
      </c>
      <c r="K495">
        <v>-0.027</v>
      </c>
      <c r="L495">
        <v>0.021</v>
      </c>
      <c r="M495">
        <v>0.024</v>
      </c>
      <c r="N495">
        <v>-0.025</v>
      </c>
      <c r="O495">
        <v>5.453</v>
      </c>
      <c r="P495">
        <v>-2.395</v>
      </c>
      <c r="Q495">
        <v>-0.225</v>
      </c>
      <c r="R495">
        <v>4.976</v>
      </c>
      <c r="S495">
        <v>-11.573</v>
      </c>
      <c r="T495">
        <v>0.233</v>
      </c>
      <c r="U495">
        <v>-10.187</v>
      </c>
      <c r="V495">
        <v>-3.207</v>
      </c>
    </row>
    <row r="496" spans="1:14" ht="12.75">
      <c r="A496" t="s">
        <v>468</v>
      </c>
      <c r="B496">
        <v>7.8</v>
      </c>
      <c r="C496">
        <v>-3.4</v>
      </c>
      <c r="D496">
        <v>39.1</v>
      </c>
      <c r="E496">
        <v>9.6</v>
      </c>
      <c r="F496">
        <v>1.5</v>
      </c>
      <c r="G496">
        <v>-0.5</v>
      </c>
      <c r="H496">
        <v>0.7</v>
      </c>
      <c r="I496">
        <v>0.1</v>
      </c>
      <c r="J496">
        <v>0.032</v>
      </c>
      <c r="K496">
        <v>-0.02</v>
      </c>
      <c r="L496">
        <v>0.013</v>
      </c>
      <c r="M496">
        <v>0.008</v>
      </c>
      <c r="N496">
        <v>-0.041</v>
      </c>
    </row>
    <row r="497" spans="1:14" ht="12.75">
      <c r="A497" t="s">
        <v>469</v>
      </c>
      <c r="B497">
        <v>5.4</v>
      </c>
      <c r="C497">
        <v>-1.8</v>
      </c>
      <c r="D497">
        <v>39.3</v>
      </c>
      <c r="E497">
        <v>11.4</v>
      </c>
      <c r="F497">
        <v>0.8</v>
      </c>
      <c r="G497">
        <v>-1.5</v>
      </c>
      <c r="H497">
        <v>0.4</v>
      </c>
      <c r="I497">
        <v>2.2</v>
      </c>
      <c r="J497">
        <v>0.021</v>
      </c>
      <c r="K497">
        <v>-0.005</v>
      </c>
      <c r="L497">
        <v>0.014</v>
      </c>
      <c r="M497">
        <v>0.006</v>
      </c>
      <c r="N497">
        <v>-0.024</v>
      </c>
    </row>
    <row r="498" spans="1:22" ht="12.75">
      <c r="A498" t="s">
        <v>470</v>
      </c>
      <c r="B498">
        <v>19</v>
      </c>
      <c r="C498">
        <v>-13.7</v>
      </c>
      <c r="D498">
        <v>28</v>
      </c>
      <c r="E498">
        <v>-12</v>
      </c>
      <c r="F498">
        <v>-2.2</v>
      </c>
      <c r="G498">
        <v>-2.7</v>
      </c>
      <c r="H498">
        <v>0.6</v>
      </c>
      <c r="I498">
        <v>-0.3</v>
      </c>
      <c r="J498">
        <v>0.013</v>
      </c>
      <c r="K498">
        <v>-0.039</v>
      </c>
      <c r="L498">
        <v>-0.055</v>
      </c>
      <c r="M498">
        <v>0.035</v>
      </c>
      <c r="N498">
        <v>0.067</v>
      </c>
      <c r="O498">
        <v>-4.935</v>
      </c>
      <c r="P498">
        <v>13.327</v>
      </c>
      <c r="Q498">
        <v>-2.543</v>
      </c>
      <c r="R498">
        <v>41.92</v>
      </c>
      <c r="S498">
        <v>-22.178</v>
      </c>
      <c r="T498">
        <v>-0.686</v>
      </c>
      <c r="U498">
        <v>-181.548</v>
      </c>
      <c r="V498">
        <v>4.368</v>
      </c>
    </row>
    <row r="499" spans="1:14" ht="12.75">
      <c r="A499" t="s">
        <v>471</v>
      </c>
      <c r="B499">
        <v>15.6</v>
      </c>
      <c r="C499">
        <v>-16.8</v>
      </c>
      <c r="D499">
        <v>37.7</v>
      </c>
      <c r="E499">
        <v>-12.4</v>
      </c>
      <c r="F499">
        <v>-1.7</v>
      </c>
      <c r="G499">
        <v>-1.2</v>
      </c>
      <c r="H499">
        <v>0</v>
      </c>
      <c r="I499">
        <v>-0.9</v>
      </c>
      <c r="J499">
        <v>0.011</v>
      </c>
      <c r="K499">
        <v>-0.039</v>
      </c>
      <c r="L499">
        <v>-0.055</v>
      </c>
      <c r="M499">
        <v>0.031</v>
      </c>
      <c r="N499">
        <v>0.064</v>
      </c>
    </row>
    <row r="500" spans="1:22" ht="12.75">
      <c r="A500" t="s">
        <v>472</v>
      </c>
      <c r="B500">
        <v>-14.7</v>
      </c>
      <c r="C500">
        <v>6.3</v>
      </c>
      <c r="D500">
        <v>8.3</v>
      </c>
      <c r="E500">
        <v>3.7</v>
      </c>
      <c r="F500">
        <v>0.8</v>
      </c>
      <c r="G500">
        <v>-4.7</v>
      </c>
      <c r="H500">
        <v>-9.1</v>
      </c>
      <c r="I500">
        <v>-1</v>
      </c>
      <c r="J500">
        <v>0</v>
      </c>
      <c r="K500">
        <v>-0.004</v>
      </c>
      <c r="L500">
        <v>0.012</v>
      </c>
      <c r="M500">
        <v>0.012</v>
      </c>
      <c r="N500">
        <v>0.028</v>
      </c>
      <c r="O500">
        <v>-12.103</v>
      </c>
      <c r="P500">
        <v>-5.084</v>
      </c>
      <c r="Q500">
        <v>-0.583</v>
      </c>
      <c r="R500">
        <v>30.412</v>
      </c>
      <c r="S500">
        <v>17.043</v>
      </c>
      <c r="T500">
        <v>1.163</v>
      </c>
      <c r="U500">
        <v>-52.578</v>
      </c>
      <c r="V500">
        <v>-7.177</v>
      </c>
    </row>
    <row r="501" spans="1:14" ht="12.75">
      <c r="A501" t="s">
        <v>473</v>
      </c>
      <c r="B501">
        <v>-18.1</v>
      </c>
      <c r="C501">
        <v>3.3</v>
      </c>
      <c r="D501">
        <v>37</v>
      </c>
      <c r="E501">
        <v>7.6</v>
      </c>
      <c r="F501">
        <v>1.8</v>
      </c>
      <c r="G501">
        <v>-2.7</v>
      </c>
      <c r="H501">
        <v>-7.7</v>
      </c>
      <c r="I501">
        <v>-1.8</v>
      </c>
      <c r="J501">
        <v>-0.004</v>
      </c>
      <c r="K501">
        <v>0.012</v>
      </c>
      <c r="L501">
        <v>0.012</v>
      </c>
      <c r="M501">
        <v>-0.008</v>
      </c>
      <c r="N501">
        <v>0.041</v>
      </c>
    </row>
    <row r="502" spans="1:14" ht="12.75">
      <c r="A502" t="s">
        <v>474</v>
      </c>
      <c r="B502" s="182">
        <v>-326.9</v>
      </c>
      <c r="C502" s="182">
        <v>83.2</v>
      </c>
      <c r="D502" s="182">
        <v>-326.5</v>
      </c>
      <c r="E502" s="182">
        <v>114.3</v>
      </c>
      <c r="F502">
        <v>0.5</v>
      </c>
      <c r="G502">
        <v>-2.7</v>
      </c>
      <c r="H502" s="182">
        <v>-348.2</v>
      </c>
      <c r="I502" s="182">
        <v>115.7</v>
      </c>
      <c r="J502" s="182">
        <v>0.277</v>
      </c>
      <c r="K502">
        <v>-0.078</v>
      </c>
      <c r="L502">
        <v>-0.078</v>
      </c>
      <c r="M502">
        <v>-0.008</v>
      </c>
      <c r="N502">
        <v>0.008</v>
      </c>
    </row>
    <row r="503" spans="1:22" ht="12.75">
      <c r="A503" t="s">
        <v>475</v>
      </c>
      <c r="B503">
        <v>-18.1</v>
      </c>
      <c r="C503">
        <v>6.9</v>
      </c>
      <c r="D503">
        <v>-13.4</v>
      </c>
      <c r="E503">
        <v>-7.6</v>
      </c>
      <c r="F503">
        <v>-3.2</v>
      </c>
      <c r="G503">
        <v>-1.7</v>
      </c>
      <c r="H503">
        <v>-0.5</v>
      </c>
      <c r="I503">
        <v>1.6</v>
      </c>
      <c r="J503">
        <v>0.016</v>
      </c>
      <c r="K503">
        <v>-0.004</v>
      </c>
      <c r="L503">
        <v>0.012</v>
      </c>
      <c r="M503">
        <v>-0.003</v>
      </c>
      <c r="N503">
        <v>-0.036</v>
      </c>
      <c r="O503">
        <v>31.286</v>
      </c>
      <c r="P503">
        <v>1.3479999999999999</v>
      </c>
      <c r="Q503">
        <v>-1.012</v>
      </c>
      <c r="R503">
        <v>21.529</v>
      </c>
      <c r="S503">
        <v>-1.204</v>
      </c>
      <c r="T503">
        <v>0.052</v>
      </c>
      <c r="U503">
        <v>-38.975</v>
      </c>
      <c r="V503">
        <v>-2.27</v>
      </c>
    </row>
    <row r="504" spans="1:14" ht="12.75">
      <c r="A504" t="s">
        <v>476</v>
      </c>
      <c r="B504">
        <v>-14.6</v>
      </c>
      <c r="C504">
        <v>4.2</v>
      </c>
      <c r="D504">
        <v>5.3</v>
      </c>
      <c r="E504">
        <v>0.2</v>
      </c>
      <c r="F504">
        <v>-1.5</v>
      </c>
      <c r="G504">
        <v>-0.5</v>
      </c>
      <c r="H504">
        <v>1.8</v>
      </c>
      <c r="I504">
        <v>0.3</v>
      </c>
      <c r="J504">
        <v>0.008</v>
      </c>
      <c r="K504">
        <v>0</v>
      </c>
      <c r="L504">
        <v>0</v>
      </c>
      <c r="M504">
        <v>-0.008</v>
      </c>
      <c r="N504">
        <v>-0.024</v>
      </c>
    </row>
    <row r="505" spans="1:22" ht="12.75">
      <c r="A505" t="s">
        <v>477</v>
      </c>
      <c r="B505">
        <v>-8.9</v>
      </c>
      <c r="C505">
        <v>-7.8</v>
      </c>
      <c r="D505">
        <v>16.1</v>
      </c>
      <c r="E505">
        <v>-10.1</v>
      </c>
      <c r="F505">
        <v>1.3</v>
      </c>
      <c r="G505">
        <v>-7</v>
      </c>
      <c r="H505">
        <v>1.2</v>
      </c>
      <c r="I505">
        <v>0.5</v>
      </c>
      <c r="J505">
        <v>-0.007</v>
      </c>
      <c r="K505">
        <v>0.012</v>
      </c>
      <c r="L505">
        <v>-0.004</v>
      </c>
      <c r="M505">
        <v>0.02</v>
      </c>
      <c r="N505">
        <v>-0.045</v>
      </c>
      <c r="O505">
        <v>-1.328</v>
      </c>
      <c r="P505">
        <v>-3.819</v>
      </c>
      <c r="Q505">
        <v>0.318</v>
      </c>
      <c r="R505">
        <v>-12.859</v>
      </c>
      <c r="S505">
        <v>-7.297</v>
      </c>
      <c r="T505">
        <v>0.674</v>
      </c>
      <c r="U505">
        <v>20.769</v>
      </c>
      <c r="V505">
        <v>-2.667</v>
      </c>
    </row>
    <row r="506" spans="1:14" ht="12.75">
      <c r="A506" t="s">
        <v>478</v>
      </c>
      <c r="B506">
        <v>-8.1</v>
      </c>
      <c r="C506">
        <v>-8.9</v>
      </c>
      <c r="D506">
        <v>32.1</v>
      </c>
      <c r="E506">
        <v>-0.1</v>
      </c>
      <c r="F506">
        <v>2.8</v>
      </c>
      <c r="G506">
        <v>-5.7</v>
      </c>
      <c r="H506">
        <v>1.8</v>
      </c>
      <c r="I506">
        <v>0.2</v>
      </c>
      <c r="J506">
        <v>0.001</v>
      </c>
      <c r="K506">
        <v>0.012</v>
      </c>
      <c r="L506">
        <v>-0.004</v>
      </c>
      <c r="M506">
        <v>0.008</v>
      </c>
      <c r="N506">
        <v>-0.041</v>
      </c>
    </row>
    <row r="507" spans="1:14" ht="12.75">
      <c r="A507" t="s">
        <v>479</v>
      </c>
      <c r="B507">
        <v>-0.3</v>
      </c>
      <c r="C507">
        <v>-14.8</v>
      </c>
      <c r="D507">
        <v>41.9</v>
      </c>
      <c r="E507">
        <v>-10.2</v>
      </c>
      <c r="F507">
        <v>1.5</v>
      </c>
      <c r="G507">
        <v>-1.5</v>
      </c>
      <c r="H507">
        <v>-7.5</v>
      </c>
      <c r="I507">
        <v>-3.1</v>
      </c>
      <c r="J507">
        <v>-0.007</v>
      </c>
      <c r="K507">
        <v>-0.008</v>
      </c>
      <c r="L507">
        <v>-0.024</v>
      </c>
      <c r="M507">
        <v>0.031</v>
      </c>
      <c r="N507">
        <v>0.064</v>
      </c>
    </row>
    <row r="508" spans="1:14" ht="12.75">
      <c r="A508" t="s">
        <v>480</v>
      </c>
      <c r="B508">
        <v>-5.7</v>
      </c>
      <c r="C508">
        <v>-20.3</v>
      </c>
      <c r="D508">
        <v>10.6</v>
      </c>
      <c r="E508">
        <v>-6.9</v>
      </c>
      <c r="F508">
        <v>-0.2</v>
      </c>
      <c r="G508">
        <v>-3</v>
      </c>
      <c r="H508">
        <v>-5.7</v>
      </c>
      <c r="I508">
        <v>-1.6</v>
      </c>
      <c r="J508">
        <v>-0.027</v>
      </c>
      <c r="K508">
        <v>0.02</v>
      </c>
      <c r="L508">
        <v>0.003</v>
      </c>
      <c r="M508">
        <v>-0.039</v>
      </c>
      <c r="N508">
        <v>0.009</v>
      </c>
    </row>
    <row r="509" spans="1:14" ht="12.75">
      <c r="A509" t="s">
        <v>481</v>
      </c>
      <c r="B509">
        <v>-3.9</v>
      </c>
      <c r="C509">
        <v>-10.6</v>
      </c>
      <c r="D509">
        <v>38.2</v>
      </c>
      <c r="E509">
        <v>-12.2</v>
      </c>
      <c r="F509">
        <v>-0.5</v>
      </c>
      <c r="G509">
        <v>-2.5</v>
      </c>
      <c r="H509">
        <v>1.2</v>
      </c>
      <c r="I509">
        <v>1.6</v>
      </c>
      <c r="J509">
        <v>-0.024</v>
      </c>
      <c r="K509">
        <v>-0.039</v>
      </c>
      <c r="L509">
        <v>-0.023</v>
      </c>
      <c r="M509">
        <v>-0.012</v>
      </c>
      <c r="N509">
        <v>0.004</v>
      </c>
    </row>
    <row r="510" spans="1:14" ht="12.75">
      <c r="A510" t="s">
        <v>482</v>
      </c>
      <c r="B510">
        <v>-3.9</v>
      </c>
      <c r="C510">
        <v>-10.6</v>
      </c>
      <c r="D510">
        <v>38.2</v>
      </c>
      <c r="E510">
        <v>-12.2</v>
      </c>
      <c r="F510">
        <v>-0.5</v>
      </c>
      <c r="G510">
        <v>-2.5</v>
      </c>
      <c r="H510">
        <v>1.2</v>
      </c>
      <c r="I510">
        <v>1.6</v>
      </c>
      <c r="J510">
        <v>-0.024</v>
      </c>
      <c r="K510">
        <v>-0.039</v>
      </c>
      <c r="L510">
        <v>-0.023</v>
      </c>
      <c r="M510">
        <v>-0.012</v>
      </c>
      <c r="N510">
        <v>0.004</v>
      </c>
    </row>
    <row r="511" spans="1:14" ht="12.75">
      <c r="A511" t="s">
        <v>483</v>
      </c>
      <c r="B511">
        <v>-6.4</v>
      </c>
      <c r="C511">
        <v>-14.9</v>
      </c>
      <c r="D511">
        <v>61.7</v>
      </c>
      <c r="E511">
        <v>-11.9</v>
      </c>
      <c r="F511">
        <v>2.3</v>
      </c>
      <c r="G511">
        <v>-2.2</v>
      </c>
      <c r="H511">
        <v>4.7</v>
      </c>
      <c r="I511">
        <v>-2.1</v>
      </c>
      <c r="J511">
        <v>0.026</v>
      </c>
      <c r="K511">
        <v>-0.02</v>
      </c>
      <c r="L511">
        <v>0.013</v>
      </c>
      <c r="M511">
        <v>-0.004</v>
      </c>
      <c r="N511">
        <v>-0.036</v>
      </c>
    </row>
    <row r="512" spans="1:14" ht="12.75">
      <c r="A512" t="s">
        <v>484</v>
      </c>
      <c r="B512" s="182">
        <v>-67.1</v>
      </c>
      <c r="C512" s="182">
        <v>50010.4</v>
      </c>
      <c r="D512">
        <v>-47.3</v>
      </c>
      <c r="E512" s="182">
        <v>49989.4</v>
      </c>
      <c r="F512">
        <v>1.3</v>
      </c>
      <c r="G512">
        <v>-2.7</v>
      </c>
      <c r="H512" s="182">
        <v>-43.3</v>
      </c>
      <c r="I512" s="182">
        <v>50018.7</v>
      </c>
      <c r="J512" s="182">
        <v>-0.308</v>
      </c>
      <c r="K512">
        <v>-0.016</v>
      </c>
      <c r="L512">
        <v>0.017</v>
      </c>
      <c r="M512">
        <v>-0.004</v>
      </c>
      <c r="N512">
        <v>-0.036</v>
      </c>
    </row>
    <row r="513" spans="1:14" ht="12.75">
      <c r="A513" t="s">
        <v>485</v>
      </c>
      <c r="B513">
        <v>-14.3</v>
      </c>
      <c r="C513">
        <v>-13.7</v>
      </c>
      <c r="D513">
        <v>-54.4</v>
      </c>
      <c r="E513">
        <v>-16.8</v>
      </c>
      <c r="F513">
        <v>0.5</v>
      </c>
      <c r="G513">
        <v>1</v>
      </c>
      <c r="H513">
        <v>4.2</v>
      </c>
      <c r="I513">
        <v>2.1</v>
      </c>
      <c r="J513">
        <v>-0.023</v>
      </c>
      <c r="K513">
        <v>0.023</v>
      </c>
      <c r="L513">
        <v>0.023</v>
      </c>
      <c r="M513">
        <v>-0.023</v>
      </c>
      <c r="N513">
        <v>-0.007</v>
      </c>
    </row>
    <row r="514" spans="1:14" ht="12.75">
      <c r="A514" t="s">
        <v>486</v>
      </c>
      <c r="B514">
        <v>28.4</v>
      </c>
      <c r="C514" s="182">
        <v>-63.5</v>
      </c>
      <c r="D514">
        <v>52.4</v>
      </c>
      <c r="E514">
        <v>-11.3</v>
      </c>
      <c r="F514">
        <v>0</v>
      </c>
      <c r="G514">
        <v>-0.2</v>
      </c>
      <c r="H514">
        <v>-0.8</v>
      </c>
      <c r="I514">
        <v>-1.1</v>
      </c>
      <c r="J514">
        <v>-0.005</v>
      </c>
      <c r="K514">
        <v>-0.004</v>
      </c>
      <c r="L514">
        <v>-0.02</v>
      </c>
      <c r="M514">
        <v>0.016</v>
      </c>
      <c r="N514">
        <v>0.016</v>
      </c>
    </row>
    <row r="515" spans="1:14" ht="12.75">
      <c r="A515" t="s">
        <v>487</v>
      </c>
      <c r="B515">
        <v>-9.4</v>
      </c>
      <c r="C515">
        <v>15.5</v>
      </c>
      <c r="D515">
        <v>21.6</v>
      </c>
      <c r="E515">
        <v>10.3</v>
      </c>
      <c r="F515">
        <v>0.5</v>
      </c>
      <c r="G515">
        <v>0</v>
      </c>
      <c r="H515">
        <v>-2.4</v>
      </c>
      <c r="I515">
        <v>1.8</v>
      </c>
      <c r="J515">
        <v>-0.092</v>
      </c>
      <c r="K515">
        <v>-0.012</v>
      </c>
      <c r="L515">
        <v>0.037</v>
      </c>
      <c r="M515">
        <v>-0.016</v>
      </c>
      <c r="N515">
        <v>0.033</v>
      </c>
    </row>
    <row r="516" spans="1:14" ht="12.75">
      <c r="A516" t="s">
        <v>488</v>
      </c>
      <c r="B516">
        <v>-18.1</v>
      </c>
      <c r="C516">
        <v>2.8</v>
      </c>
      <c r="D516">
        <v>12.1</v>
      </c>
      <c r="E516">
        <v>9.3</v>
      </c>
      <c r="F516">
        <v>2</v>
      </c>
      <c r="G516">
        <v>-0.5</v>
      </c>
      <c r="H516">
        <v>-4.8</v>
      </c>
      <c r="I516">
        <v>2.1</v>
      </c>
      <c r="J516">
        <v>-0.013</v>
      </c>
      <c r="K516">
        <v>-0.008</v>
      </c>
      <c r="L516">
        <v>0.041</v>
      </c>
      <c r="M516">
        <v>0.012</v>
      </c>
      <c r="N516">
        <v>0.044</v>
      </c>
    </row>
    <row r="517" spans="1:14" ht="12.75">
      <c r="A517" t="s">
        <v>489</v>
      </c>
      <c r="B517">
        <v>-1.4</v>
      </c>
      <c r="C517">
        <v>14.3</v>
      </c>
      <c r="D517">
        <v>40.2</v>
      </c>
      <c r="E517">
        <v>-2.9</v>
      </c>
      <c r="F517">
        <v>-2</v>
      </c>
      <c r="G517">
        <v>2.5</v>
      </c>
      <c r="H517">
        <v>7.6</v>
      </c>
      <c r="I517">
        <v>1.3</v>
      </c>
      <c r="J517">
        <v>0.037</v>
      </c>
      <c r="K517">
        <v>-0.023</v>
      </c>
      <c r="L517">
        <v>-0.007</v>
      </c>
      <c r="M517">
        <v>0.031</v>
      </c>
      <c r="N517">
        <v>-0.017</v>
      </c>
    </row>
    <row r="518" spans="1:14" ht="12.75">
      <c r="A518" t="s">
        <v>490</v>
      </c>
      <c r="B518">
        <v>-14.8</v>
      </c>
      <c r="C518">
        <v>-17.3</v>
      </c>
      <c r="D518">
        <v>9.3</v>
      </c>
      <c r="E518">
        <v>-14.2</v>
      </c>
      <c r="F518">
        <v>-6.5</v>
      </c>
      <c r="G518">
        <v>5.8</v>
      </c>
      <c r="H518">
        <v>-3</v>
      </c>
      <c r="I518">
        <v>0.7</v>
      </c>
      <c r="J518">
        <v>-0.019</v>
      </c>
      <c r="K518">
        <v>-0.035</v>
      </c>
      <c r="L518">
        <v>-0.019</v>
      </c>
      <c r="M518">
        <v>0.004</v>
      </c>
      <c r="N518">
        <v>0.052</v>
      </c>
    </row>
    <row r="519" spans="1:14" ht="12.75">
      <c r="A519" t="s">
        <v>491</v>
      </c>
      <c r="B519">
        <v>-11.4</v>
      </c>
      <c r="C519">
        <v>3</v>
      </c>
      <c r="D519">
        <v>24.7</v>
      </c>
      <c r="E519">
        <v>7.8</v>
      </c>
      <c r="F519">
        <v>0.5</v>
      </c>
      <c r="G519">
        <v>-2.8</v>
      </c>
      <c r="H519">
        <v>2.5</v>
      </c>
      <c r="I519">
        <v>0.1</v>
      </c>
      <c r="J519">
        <v>0.019</v>
      </c>
      <c r="K519">
        <v>-0.031</v>
      </c>
      <c r="L519">
        <v>0.05</v>
      </c>
      <c r="M519">
        <v>0</v>
      </c>
      <c r="N519">
        <v>0.065</v>
      </c>
    </row>
    <row r="520" spans="1:14" ht="12.75">
      <c r="A520" t="s">
        <v>491</v>
      </c>
      <c r="B520">
        <v>-11.1</v>
      </c>
      <c r="C520">
        <v>-19.4</v>
      </c>
      <c r="D520">
        <v>24.1</v>
      </c>
      <c r="E520">
        <v>-13.7</v>
      </c>
      <c r="F520">
        <v>0.3</v>
      </c>
      <c r="G520">
        <v>-5.5</v>
      </c>
      <c r="H520">
        <v>4.2</v>
      </c>
      <c r="I520">
        <v>-0.6</v>
      </c>
      <c r="J520">
        <v>0.008</v>
      </c>
      <c r="K520">
        <v>-0.023</v>
      </c>
      <c r="L520">
        <v>-0.007</v>
      </c>
      <c r="M520">
        <v>0.004</v>
      </c>
      <c r="N520">
        <v>0.02</v>
      </c>
    </row>
    <row r="521" spans="1:14" ht="12.75">
      <c r="A521" t="s">
        <v>492</v>
      </c>
      <c r="B521" s="182">
        <v>-31.6</v>
      </c>
      <c r="C521">
        <v>9.7</v>
      </c>
      <c r="D521">
        <v>1.1</v>
      </c>
      <c r="E521">
        <v>-1.8</v>
      </c>
      <c r="F521">
        <v>-4.7</v>
      </c>
      <c r="G521">
        <v>1.5</v>
      </c>
      <c r="H521">
        <v>0.9</v>
      </c>
      <c r="I521">
        <v>-0.1</v>
      </c>
      <c r="J521">
        <v>0.031</v>
      </c>
      <c r="K521">
        <v>-0.008</v>
      </c>
      <c r="L521">
        <v>-0.024</v>
      </c>
      <c r="M521">
        <v>-0.008</v>
      </c>
      <c r="N521">
        <v>0.008</v>
      </c>
    </row>
    <row r="522" spans="1:14" ht="12.75">
      <c r="A522" t="s">
        <v>493</v>
      </c>
      <c r="B522">
        <v>-27.3</v>
      </c>
      <c r="C522">
        <v>13.6</v>
      </c>
      <c r="D522">
        <v>-9.8</v>
      </c>
      <c r="E522">
        <v>-12.9</v>
      </c>
      <c r="F522">
        <v>-4.5</v>
      </c>
      <c r="G522">
        <v>1.3</v>
      </c>
      <c r="H522">
        <v>1.8</v>
      </c>
      <c r="I522">
        <v>0.1</v>
      </c>
      <c r="J522">
        <v>0.036</v>
      </c>
      <c r="K522">
        <v>-0.02</v>
      </c>
      <c r="L522">
        <v>-0.02</v>
      </c>
      <c r="M522">
        <v>0.012</v>
      </c>
      <c r="N522">
        <v>-0.004</v>
      </c>
    </row>
    <row r="523" spans="1:14" ht="12.75">
      <c r="A523" t="s">
        <v>494</v>
      </c>
      <c r="B523">
        <v>-10.2</v>
      </c>
      <c r="C523">
        <v>-1.9</v>
      </c>
      <c r="D523">
        <v>18.7</v>
      </c>
      <c r="E523">
        <v>-6.7</v>
      </c>
      <c r="F523">
        <v>1.3</v>
      </c>
      <c r="G523">
        <v>2.8</v>
      </c>
      <c r="H523">
        <v>9.2</v>
      </c>
      <c r="I523">
        <v>-1.7</v>
      </c>
      <c r="J523">
        <v>0</v>
      </c>
      <c r="K523">
        <v>-0.027</v>
      </c>
      <c r="L523">
        <v>-0.027</v>
      </c>
      <c r="M523">
        <v>-0.023</v>
      </c>
      <c r="N523">
        <v>-0.007</v>
      </c>
    </row>
    <row r="524" spans="1:14" ht="12.75">
      <c r="A524" t="s">
        <v>495</v>
      </c>
      <c r="B524">
        <v>-14.9</v>
      </c>
      <c r="C524">
        <v>-2.8</v>
      </c>
      <c r="D524">
        <v>19</v>
      </c>
      <c r="E524">
        <v>-14</v>
      </c>
      <c r="F524">
        <v>0</v>
      </c>
      <c r="G524">
        <v>-0.2</v>
      </c>
      <c r="H524">
        <v>4.4</v>
      </c>
      <c r="I524">
        <v>1.5</v>
      </c>
      <c r="J524">
        <v>-0.025</v>
      </c>
      <c r="K524">
        <v>-0.055</v>
      </c>
      <c r="L524">
        <v>-0.038</v>
      </c>
      <c r="M524">
        <v>-0.039</v>
      </c>
      <c r="N524">
        <v>0.042</v>
      </c>
    </row>
    <row r="525" spans="1:14" ht="12.75">
      <c r="A525" t="s">
        <v>496</v>
      </c>
      <c r="B525">
        <v>26.8</v>
      </c>
      <c r="C525">
        <v>11.3</v>
      </c>
      <c r="D525">
        <v>42.2</v>
      </c>
      <c r="E525">
        <v>-20.5</v>
      </c>
      <c r="F525">
        <v>-3</v>
      </c>
      <c r="G525">
        <v>3.3</v>
      </c>
      <c r="H525">
        <v>-0.6</v>
      </c>
      <c r="I525">
        <v>1.2</v>
      </c>
      <c r="J525">
        <v>0</v>
      </c>
      <c r="K525">
        <v>-0.035</v>
      </c>
      <c r="L525">
        <v>-0.003</v>
      </c>
      <c r="M525">
        <v>-0.012</v>
      </c>
      <c r="N525">
        <v>0.069</v>
      </c>
    </row>
    <row r="526" spans="1:14" ht="12.75">
      <c r="A526" t="s">
        <v>497</v>
      </c>
      <c r="B526">
        <v>18.1</v>
      </c>
      <c r="C526">
        <v>6.9</v>
      </c>
      <c r="D526">
        <v>61.1</v>
      </c>
      <c r="E526">
        <v>8.2</v>
      </c>
      <c r="F526">
        <v>4</v>
      </c>
      <c r="G526">
        <v>0.8</v>
      </c>
      <c r="H526">
        <v>8.1</v>
      </c>
      <c r="I526">
        <v>1.4</v>
      </c>
      <c r="J526">
        <v>-0.001</v>
      </c>
      <c r="K526">
        <v>0.004</v>
      </c>
      <c r="L526">
        <v>-0.012</v>
      </c>
      <c r="M526">
        <v>0.062</v>
      </c>
      <c r="N526">
        <v>0.062</v>
      </c>
    </row>
    <row r="527" spans="1:14" ht="12.75">
      <c r="A527" t="s">
        <v>498</v>
      </c>
      <c r="B527">
        <v>8.2</v>
      </c>
      <c r="C527" s="182">
        <v>33.2</v>
      </c>
      <c r="D527">
        <v>53.2</v>
      </c>
      <c r="E527">
        <v>8.2</v>
      </c>
      <c r="F527">
        <v>4</v>
      </c>
      <c r="G527">
        <v>0.8</v>
      </c>
      <c r="H527" s="182">
        <v>21.6</v>
      </c>
      <c r="I527" s="182">
        <v>24.5</v>
      </c>
      <c r="J527" s="182">
        <v>-0.613</v>
      </c>
      <c r="K527">
        <v>0.012</v>
      </c>
      <c r="L527">
        <v>0.012</v>
      </c>
      <c r="M527">
        <v>0.062</v>
      </c>
      <c r="N527">
        <v>0.062</v>
      </c>
    </row>
    <row r="528" spans="1:14" ht="12.75">
      <c r="A528" t="s">
        <v>499</v>
      </c>
      <c r="B528">
        <v>13.1</v>
      </c>
      <c r="C528">
        <v>8.5</v>
      </c>
      <c r="D528">
        <v>56.1</v>
      </c>
      <c r="E528">
        <v>8.1</v>
      </c>
      <c r="F528">
        <v>4</v>
      </c>
      <c r="G528" s="182">
        <v>-12.2</v>
      </c>
      <c r="H528">
        <v>4.6</v>
      </c>
      <c r="I528">
        <v>2.8</v>
      </c>
      <c r="J528">
        <v>-0.041</v>
      </c>
      <c r="K528">
        <v>0.004</v>
      </c>
      <c r="L528">
        <v>-0.012</v>
      </c>
      <c r="M528" s="182">
        <v>-0.336</v>
      </c>
      <c r="N528">
        <v>-0.029</v>
      </c>
    </row>
    <row r="529" spans="1:14" ht="12.75">
      <c r="A529" t="s">
        <v>500</v>
      </c>
      <c r="B529">
        <v>9.6</v>
      </c>
      <c r="C529">
        <v>-8</v>
      </c>
      <c r="D529">
        <v>38.8</v>
      </c>
      <c r="E529">
        <v>0.3</v>
      </c>
      <c r="F529">
        <v>2.8</v>
      </c>
      <c r="G529">
        <v>-1.5</v>
      </c>
      <c r="H529">
        <v>2.8</v>
      </c>
      <c r="I529">
        <v>-0.8</v>
      </c>
      <c r="J529">
        <v>0.029</v>
      </c>
      <c r="K529">
        <v>-0.055</v>
      </c>
      <c r="L529">
        <v>-0.022</v>
      </c>
      <c r="M529">
        <v>-0.008</v>
      </c>
      <c r="N529">
        <v>-0.024</v>
      </c>
    </row>
    <row r="530" spans="1:14" ht="12.75">
      <c r="A530" t="s">
        <v>501</v>
      </c>
      <c r="B530">
        <v>-8.8</v>
      </c>
      <c r="C530">
        <v>14</v>
      </c>
      <c r="D530">
        <v>28.9</v>
      </c>
      <c r="E530">
        <v>-1.7</v>
      </c>
      <c r="F530">
        <v>0.5</v>
      </c>
      <c r="G530">
        <v>1</v>
      </c>
      <c r="H530">
        <v>4.9</v>
      </c>
      <c r="I530">
        <v>0.9</v>
      </c>
      <c r="J530">
        <v>0.024</v>
      </c>
      <c r="K530">
        <v>-0.023</v>
      </c>
      <c r="L530">
        <v>0.009</v>
      </c>
      <c r="M530">
        <v>-0.023</v>
      </c>
      <c r="N530">
        <v>-0.007</v>
      </c>
    </row>
    <row r="531" spans="1:14" ht="12.75">
      <c r="A531" t="s">
        <v>502</v>
      </c>
      <c r="B531">
        <v>-6</v>
      </c>
      <c r="C531">
        <v>6.9</v>
      </c>
      <c r="D531">
        <v>29</v>
      </c>
      <c r="E531">
        <v>-5.3</v>
      </c>
      <c r="F531">
        <v>-6.2</v>
      </c>
      <c r="G531">
        <v>2</v>
      </c>
      <c r="H531">
        <v>7</v>
      </c>
      <c r="I531">
        <v>2.4</v>
      </c>
      <c r="J531">
        <v>-0.047</v>
      </c>
      <c r="K531" s="182">
        <v>-0.187</v>
      </c>
      <c r="L531" s="182">
        <v>0.152</v>
      </c>
      <c r="M531">
        <v>-0.02</v>
      </c>
      <c r="N531">
        <v>-0.003</v>
      </c>
    </row>
    <row r="532" spans="1:14" ht="12.75">
      <c r="A532" t="s">
        <v>503</v>
      </c>
      <c r="B532">
        <v>3</v>
      </c>
      <c r="C532">
        <v>-4.8</v>
      </c>
      <c r="D532">
        <v>29.6</v>
      </c>
      <c r="E532">
        <v>-25.9</v>
      </c>
      <c r="F532">
        <v>2</v>
      </c>
      <c r="G532">
        <v>-0.2</v>
      </c>
      <c r="H532">
        <v>3.7</v>
      </c>
      <c r="I532">
        <v>0.6</v>
      </c>
      <c r="J532">
        <v>-0.028</v>
      </c>
      <c r="K532">
        <v>-0.008</v>
      </c>
      <c r="L532">
        <v>0.008</v>
      </c>
      <c r="M532">
        <v>-0.055</v>
      </c>
      <c r="N532">
        <v>0.026</v>
      </c>
    </row>
    <row r="533" spans="1:14" ht="12.75">
      <c r="A533" t="s">
        <v>504</v>
      </c>
      <c r="B533" s="182">
        <v>88</v>
      </c>
      <c r="C533" s="182">
        <v>-59.8</v>
      </c>
      <c r="D533">
        <v>96.6</v>
      </c>
      <c r="E533">
        <v>-28.6</v>
      </c>
      <c r="F533">
        <v>-1.2</v>
      </c>
      <c r="G533">
        <v>4.5</v>
      </c>
      <c r="H533">
        <v>-4.5</v>
      </c>
      <c r="I533">
        <v>-0.9</v>
      </c>
      <c r="J533">
        <v>-0.013</v>
      </c>
      <c r="K533">
        <v>-0.047</v>
      </c>
      <c r="L533">
        <v>0.018</v>
      </c>
      <c r="M533">
        <v>0.02</v>
      </c>
      <c r="N533">
        <v>0.004</v>
      </c>
    </row>
    <row r="534" spans="1:14" ht="12.75">
      <c r="A534" t="s">
        <v>505</v>
      </c>
      <c r="B534" s="182">
        <v>84.3</v>
      </c>
      <c r="C534" s="182">
        <v>-58.1</v>
      </c>
      <c r="D534">
        <v>77.9</v>
      </c>
      <c r="E534" s="182">
        <v>-35.3</v>
      </c>
      <c r="F534">
        <v>-2</v>
      </c>
      <c r="G534">
        <v>3.3</v>
      </c>
      <c r="H534">
        <v>-5.2</v>
      </c>
      <c r="I534">
        <v>0.2</v>
      </c>
      <c r="J534">
        <v>-0.019</v>
      </c>
      <c r="K534">
        <v>-0.035</v>
      </c>
      <c r="L534">
        <v>0.013</v>
      </c>
      <c r="M534">
        <v>-0.008</v>
      </c>
      <c r="N534">
        <v>0.008</v>
      </c>
    </row>
    <row r="535" spans="1:14" ht="12.75">
      <c r="A535" t="s">
        <v>506</v>
      </c>
      <c r="B535" s="182">
        <v>87.8</v>
      </c>
      <c r="C535" s="182">
        <v>-63</v>
      </c>
      <c r="D535">
        <v>99.6</v>
      </c>
      <c r="E535">
        <v>-29.1</v>
      </c>
      <c r="F535">
        <v>-0.5</v>
      </c>
      <c r="G535">
        <v>4.8</v>
      </c>
      <c r="H535">
        <v>-4.6</v>
      </c>
      <c r="I535">
        <v>-1.2</v>
      </c>
      <c r="J535">
        <v>-0.021</v>
      </c>
      <c r="K535">
        <v>-0.043</v>
      </c>
      <c r="L535">
        <v>0.006</v>
      </c>
      <c r="M535">
        <v>0.016</v>
      </c>
      <c r="N535">
        <v>-0.001</v>
      </c>
    </row>
    <row r="536" spans="1:14" ht="12.75">
      <c r="A536" t="s">
        <v>507</v>
      </c>
      <c r="B536">
        <v>1.3</v>
      </c>
      <c r="C536">
        <v>6.6</v>
      </c>
      <c r="D536">
        <v>0.2</v>
      </c>
      <c r="E536">
        <v>0.2</v>
      </c>
      <c r="F536">
        <v>-2.7</v>
      </c>
      <c r="G536">
        <v>-1.2</v>
      </c>
      <c r="H536">
        <v>0.2</v>
      </c>
      <c r="I536">
        <v>2.1</v>
      </c>
      <c r="J536">
        <v>0.026</v>
      </c>
      <c r="K536">
        <v>-0.016</v>
      </c>
      <c r="L536">
        <v>0.001</v>
      </c>
      <c r="M536">
        <v>0.004</v>
      </c>
      <c r="N536">
        <v>-0.044</v>
      </c>
    </row>
    <row r="537" spans="1:14" ht="12.75">
      <c r="A537" t="s">
        <v>508</v>
      </c>
      <c r="B537">
        <v>26.8</v>
      </c>
      <c r="C537">
        <v>11.3</v>
      </c>
      <c r="D537">
        <v>42.2</v>
      </c>
      <c r="E537">
        <v>-20.5</v>
      </c>
      <c r="F537">
        <v>-3</v>
      </c>
      <c r="G537">
        <v>3.3</v>
      </c>
      <c r="H537">
        <v>-0.6</v>
      </c>
      <c r="I537">
        <v>1.2</v>
      </c>
      <c r="J537">
        <v>0</v>
      </c>
      <c r="K537">
        <v>-0.035</v>
      </c>
      <c r="L537">
        <v>-0.003</v>
      </c>
      <c r="M537">
        <v>-0.012</v>
      </c>
      <c r="N537">
        <v>0.069</v>
      </c>
    </row>
    <row r="538" spans="1:14" ht="12.75">
      <c r="A538" t="s">
        <v>509</v>
      </c>
      <c r="B538">
        <v>-18.2</v>
      </c>
      <c r="C538">
        <v>16.4</v>
      </c>
      <c r="D538">
        <v>-8.5</v>
      </c>
      <c r="E538">
        <v>-3.1</v>
      </c>
      <c r="F538">
        <v>2</v>
      </c>
      <c r="G538">
        <v>4.5</v>
      </c>
      <c r="H538">
        <v>1.4</v>
      </c>
      <c r="I538">
        <v>3</v>
      </c>
      <c r="J538">
        <v>-0.015</v>
      </c>
      <c r="K538">
        <v>-0.016</v>
      </c>
      <c r="L538">
        <v>0.017</v>
      </c>
      <c r="M538">
        <v>0.016</v>
      </c>
      <c r="N538">
        <v>0.016</v>
      </c>
    </row>
    <row r="539" spans="1:14" ht="12.75">
      <c r="A539" t="s">
        <v>510</v>
      </c>
      <c r="B539">
        <v>26.8</v>
      </c>
      <c r="C539">
        <v>11.3</v>
      </c>
      <c r="D539">
        <v>42.2</v>
      </c>
      <c r="E539">
        <v>-20.5</v>
      </c>
      <c r="F539">
        <v>-3</v>
      </c>
      <c r="G539">
        <v>3.3</v>
      </c>
      <c r="H539">
        <v>-0.6</v>
      </c>
      <c r="I539">
        <v>1.2</v>
      </c>
      <c r="J539">
        <v>0</v>
      </c>
      <c r="K539">
        <v>-0.035</v>
      </c>
      <c r="L539">
        <v>-0.003</v>
      </c>
      <c r="M539">
        <v>-0.012</v>
      </c>
      <c r="N539">
        <v>0.069</v>
      </c>
    </row>
    <row r="540" spans="1:14" ht="12.75">
      <c r="A540" t="s">
        <v>511</v>
      </c>
      <c r="B540">
        <v>-19.9</v>
      </c>
      <c r="C540">
        <v>-5.8</v>
      </c>
      <c r="D540">
        <v>4.6</v>
      </c>
      <c r="E540" s="182">
        <v>-30.2</v>
      </c>
      <c r="F540">
        <v>2.8</v>
      </c>
      <c r="G540">
        <v>1.8</v>
      </c>
      <c r="H540">
        <v>5.7</v>
      </c>
      <c r="I540">
        <v>-0.3</v>
      </c>
      <c r="J540">
        <v>0.031</v>
      </c>
      <c r="K540">
        <v>-0.008</v>
      </c>
      <c r="L540">
        <v>0.008</v>
      </c>
      <c r="M540">
        <v>0.035</v>
      </c>
      <c r="N540">
        <v>0.003</v>
      </c>
    </row>
    <row r="541" spans="1:14" ht="12.75">
      <c r="A541" t="s">
        <v>512</v>
      </c>
      <c r="B541">
        <v>-16</v>
      </c>
      <c r="C541">
        <v>9.1</v>
      </c>
      <c r="D541">
        <v>1.6</v>
      </c>
      <c r="E541">
        <v>-10.7</v>
      </c>
      <c r="F541">
        <v>-0.5</v>
      </c>
      <c r="G541">
        <v>-0.2</v>
      </c>
      <c r="H541">
        <v>0.7</v>
      </c>
      <c r="I541">
        <v>0.1</v>
      </c>
      <c r="J541">
        <v>0.036</v>
      </c>
      <c r="K541">
        <v>-0.047</v>
      </c>
      <c r="L541">
        <v>0.002</v>
      </c>
      <c r="M541">
        <v>0.04</v>
      </c>
      <c r="N541">
        <v>-0.009</v>
      </c>
    </row>
    <row r="542" spans="1:14" ht="12.75">
      <c r="A542" t="s">
        <v>513</v>
      </c>
      <c r="B542">
        <v>-8</v>
      </c>
      <c r="C542">
        <v>6.1</v>
      </c>
      <c r="D542">
        <v>5.8</v>
      </c>
      <c r="E542">
        <v>-3</v>
      </c>
      <c r="F542">
        <v>-2</v>
      </c>
      <c r="G542">
        <v>2.8</v>
      </c>
      <c r="H542">
        <v>2.2</v>
      </c>
      <c r="I542">
        <v>-1.4</v>
      </c>
      <c r="J542">
        <v>0.052</v>
      </c>
      <c r="K542">
        <v>-0.027</v>
      </c>
      <c r="L542">
        <v>0.005</v>
      </c>
      <c r="M542">
        <v>0.016</v>
      </c>
      <c r="N542">
        <v>-0.017</v>
      </c>
    </row>
    <row r="543" spans="1:14" ht="12.75">
      <c r="A543" t="s">
        <v>514</v>
      </c>
      <c r="B543">
        <v>-1.7</v>
      </c>
      <c r="C543">
        <v>8.6</v>
      </c>
      <c r="D543">
        <v>10.2</v>
      </c>
      <c r="E543">
        <v>2.3</v>
      </c>
      <c r="F543">
        <v>2.5</v>
      </c>
      <c r="G543">
        <v>1.5</v>
      </c>
      <c r="H543">
        <v>1.8</v>
      </c>
      <c r="I543">
        <v>1.4</v>
      </c>
      <c r="J543">
        <v>-0.052</v>
      </c>
      <c r="K543">
        <v>0.027</v>
      </c>
      <c r="L543">
        <v>0.043</v>
      </c>
      <c r="M543">
        <v>0.012</v>
      </c>
      <c r="N543">
        <v>0.028</v>
      </c>
    </row>
    <row r="544" spans="1:14" ht="12.75">
      <c r="A544" t="s">
        <v>515</v>
      </c>
      <c r="B544">
        <v>-18.6</v>
      </c>
      <c r="C544">
        <v>-15.7</v>
      </c>
      <c r="D544">
        <v>2.7</v>
      </c>
      <c r="E544">
        <v>-7.1</v>
      </c>
      <c r="F544">
        <v>4.3</v>
      </c>
      <c r="G544">
        <v>3.8</v>
      </c>
      <c r="H544">
        <v>-1.7</v>
      </c>
      <c r="I544">
        <v>-1.3</v>
      </c>
      <c r="J544">
        <v>-0.041</v>
      </c>
      <c r="K544">
        <v>-0.004</v>
      </c>
      <c r="L544">
        <v>-0.02</v>
      </c>
      <c r="M544">
        <v>-0.007</v>
      </c>
      <c r="N544">
        <v>-0.023</v>
      </c>
    </row>
    <row r="545" spans="1:14" ht="12.75">
      <c r="A545" t="s">
        <v>516</v>
      </c>
      <c r="B545">
        <v>-11.6</v>
      </c>
      <c r="C545">
        <v>-16.8</v>
      </c>
      <c r="D545">
        <v>14.7</v>
      </c>
      <c r="E545">
        <v>-2.9</v>
      </c>
      <c r="F545">
        <v>1.8</v>
      </c>
      <c r="G545">
        <v>0</v>
      </c>
      <c r="H545">
        <v>2.9</v>
      </c>
      <c r="I545">
        <v>0.5</v>
      </c>
      <c r="J545">
        <v>-0.006</v>
      </c>
      <c r="K545">
        <v>-0.008</v>
      </c>
      <c r="L545">
        <v>0.025</v>
      </c>
      <c r="M545">
        <v>0.004</v>
      </c>
      <c r="N545">
        <v>0.004</v>
      </c>
    </row>
  </sheetData>
  <printOptions gridLines="1"/>
  <pageMargins left="0.75" right="0.75" top="1" bottom="1" header="0.5" footer="0.5"/>
  <pageSetup fitToHeight="0" fitToWidth="0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48"/>
  <sheetViews>
    <sheetView workbookViewId="0" topLeftCell="A1">
      <selection activeCell="D23" sqref="D23"/>
    </sheetView>
  </sheetViews>
  <sheetFormatPr defaultColWidth="9.140625" defaultRowHeight="12.75"/>
  <cols>
    <col min="1" max="1" width="40.7109375" style="0" customWidth="1"/>
    <col min="2" max="3" width="10.7109375" style="0" customWidth="1"/>
    <col min="4" max="9" width="16.7109375" style="0" customWidth="1"/>
    <col min="10" max="10" width="8.7109375" style="0" customWidth="1"/>
    <col min="11" max="11" width="25.7109375" style="0" customWidth="1"/>
    <col min="12" max="31" width="16.7109375" style="0" customWidth="1"/>
  </cols>
  <sheetData>
    <row r="1" spans="1:27" ht="12.75">
      <c r="A1" t="s">
        <v>1403</v>
      </c>
      <c r="B1" s="179" t="s">
        <v>517</v>
      </c>
      <c r="C1" s="179" t="s">
        <v>518</v>
      </c>
      <c r="D1" s="179" t="s">
        <v>519</v>
      </c>
      <c r="E1" s="179" t="s">
        <v>520</v>
      </c>
      <c r="F1" s="179" t="s">
        <v>521</v>
      </c>
      <c r="G1" s="179" t="s">
        <v>522</v>
      </c>
      <c r="H1" s="179" t="s">
        <v>523</v>
      </c>
      <c r="I1" s="179" t="s">
        <v>524</v>
      </c>
      <c r="J1" s="179" t="s">
        <v>525</v>
      </c>
      <c r="K1" s="179" t="s">
        <v>526</v>
      </c>
      <c r="L1" s="179" t="s">
        <v>527</v>
      </c>
      <c r="M1" s="179" t="s">
        <v>528</v>
      </c>
      <c r="N1" s="179" t="s">
        <v>529</v>
      </c>
      <c r="O1" s="179" t="s">
        <v>530</v>
      </c>
      <c r="P1" s="179" t="s">
        <v>531</v>
      </c>
      <c r="Q1" s="179" t="s">
        <v>532</v>
      </c>
      <c r="R1" s="179" t="s">
        <v>533</v>
      </c>
      <c r="S1" s="179" t="s">
        <v>534</v>
      </c>
      <c r="T1" s="179" t="s">
        <v>535</v>
      </c>
      <c r="U1" s="179" t="s">
        <v>536</v>
      </c>
      <c r="V1" s="179" t="s">
        <v>537</v>
      </c>
      <c r="W1" s="179" t="s">
        <v>538</v>
      </c>
      <c r="X1" s="179" t="s">
        <v>539</v>
      </c>
      <c r="Y1" s="179" t="s">
        <v>540</v>
      </c>
      <c r="Z1" s="179" t="s">
        <v>541</v>
      </c>
      <c r="AA1" s="179" t="s">
        <v>542</v>
      </c>
    </row>
    <row r="2" spans="1:27" ht="12.75">
      <c r="A2" t="s">
        <v>543</v>
      </c>
      <c r="B2" s="180" t="s">
        <v>544</v>
      </c>
      <c r="C2" s="180" t="s">
        <v>544</v>
      </c>
      <c r="D2" s="180" t="s">
        <v>544</v>
      </c>
      <c r="E2" s="180" t="s">
        <v>544</v>
      </c>
      <c r="F2" s="180" t="s">
        <v>544</v>
      </c>
      <c r="G2" s="180" t="s">
        <v>544</v>
      </c>
      <c r="H2" s="180" t="s">
        <v>544</v>
      </c>
      <c r="I2" s="180" t="s">
        <v>545</v>
      </c>
      <c r="J2" s="180" t="s">
        <v>545</v>
      </c>
      <c r="K2" s="180" t="s">
        <v>544</v>
      </c>
      <c r="L2" s="180" t="s">
        <v>544</v>
      </c>
      <c r="M2" s="180" t="s">
        <v>544</v>
      </c>
      <c r="N2" s="180" t="s">
        <v>544</v>
      </c>
      <c r="O2" s="180" t="s">
        <v>544</v>
      </c>
      <c r="P2" s="180" t="s">
        <v>544</v>
      </c>
      <c r="Q2" s="180" t="s">
        <v>544</v>
      </c>
      <c r="R2" s="180" t="s">
        <v>544</v>
      </c>
      <c r="S2" s="180" t="s">
        <v>544</v>
      </c>
      <c r="T2" s="180" t="s">
        <v>544</v>
      </c>
      <c r="U2" s="180" t="s">
        <v>544</v>
      </c>
      <c r="V2" s="180" t="s">
        <v>544</v>
      </c>
      <c r="W2" s="180" t="s">
        <v>544</v>
      </c>
      <c r="X2" s="180" t="s">
        <v>544</v>
      </c>
      <c r="Y2" s="180" t="s">
        <v>544</v>
      </c>
      <c r="Z2" s="180" t="s">
        <v>544</v>
      </c>
      <c r="AA2" s="180" t="s">
        <v>544</v>
      </c>
    </row>
    <row r="3" spans="1:27" ht="12.75">
      <c r="A3" t="s">
        <v>1429</v>
      </c>
      <c r="B3" s="181">
        <v>-0.2</v>
      </c>
      <c r="C3" s="181">
        <v>0.2</v>
      </c>
      <c r="D3" s="181">
        <v>0.1</v>
      </c>
      <c r="E3" s="181">
        <v>0.05</v>
      </c>
      <c r="F3" s="181">
        <v>0.05</v>
      </c>
      <c r="G3" s="181">
        <v>0.025</v>
      </c>
      <c r="H3" s="181">
        <v>0.025</v>
      </c>
      <c r="I3" s="181">
        <v>0.5</v>
      </c>
      <c r="J3" s="181">
        <v>3</v>
      </c>
      <c r="K3" s="181">
        <v>0.03</v>
      </c>
      <c r="L3" s="181">
        <v>0.66</v>
      </c>
      <c r="M3" s="181">
        <v>0.19</v>
      </c>
      <c r="N3" s="181">
        <v>0.19</v>
      </c>
      <c r="O3" s="181">
        <v>0.19</v>
      </c>
      <c r="P3" s="181">
        <v>0.19</v>
      </c>
      <c r="Q3" s="181">
        <v>0.19</v>
      </c>
      <c r="R3" s="181">
        <v>0.19</v>
      </c>
      <c r="S3" s="181">
        <v>0.19</v>
      </c>
      <c r="T3" s="181">
        <v>0.19</v>
      </c>
      <c r="U3" s="181">
        <v>0.15</v>
      </c>
      <c r="V3" s="181">
        <v>0.15</v>
      </c>
      <c r="W3" s="181">
        <v>0.2</v>
      </c>
      <c r="X3" s="181">
        <v>0.2</v>
      </c>
      <c r="Y3" s="181">
        <v>0.3</v>
      </c>
      <c r="Z3" s="181">
        <v>0.3</v>
      </c>
      <c r="AA3" s="181">
        <v>0.44</v>
      </c>
    </row>
    <row r="4" spans="1:11" ht="12.75">
      <c r="A4" t="s">
        <v>546</v>
      </c>
      <c r="B4">
        <v>-0.015</v>
      </c>
      <c r="C4">
        <v>0.02</v>
      </c>
      <c r="D4">
        <v>0.016</v>
      </c>
      <c r="E4">
        <v>0.047</v>
      </c>
      <c r="F4" s="182">
        <v>0.054</v>
      </c>
      <c r="G4">
        <v>0.015</v>
      </c>
      <c r="H4">
        <v>0.016</v>
      </c>
      <c r="I4">
        <v>0.004</v>
      </c>
      <c r="J4">
        <v>-0.813</v>
      </c>
      <c r="K4">
        <v>-0.001</v>
      </c>
    </row>
    <row r="5" spans="1:27" ht="12.75">
      <c r="A5" t="s">
        <v>547</v>
      </c>
      <c r="B5">
        <v>-0.011</v>
      </c>
      <c r="C5">
        <v>0.003</v>
      </c>
      <c r="D5">
        <v>0.04</v>
      </c>
      <c r="E5">
        <v>0.038</v>
      </c>
      <c r="F5">
        <v>0.031</v>
      </c>
      <c r="G5">
        <v>0.011</v>
      </c>
      <c r="H5">
        <v>0.011</v>
      </c>
      <c r="I5">
        <v>-0.02</v>
      </c>
      <c r="J5">
        <v>-0.673</v>
      </c>
      <c r="K5">
        <v>-0.001</v>
      </c>
      <c r="L5">
        <v>-0.032</v>
      </c>
      <c r="M5">
        <v>0.043</v>
      </c>
      <c r="N5">
        <v>-0.069</v>
      </c>
      <c r="O5">
        <v>-0.052</v>
      </c>
      <c r="P5">
        <v>-0.095</v>
      </c>
      <c r="Q5">
        <v>-0.121</v>
      </c>
      <c r="R5">
        <v>-0.092</v>
      </c>
      <c r="S5">
        <v>-0.067</v>
      </c>
      <c r="T5">
        <v>-0.024</v>
      </c>
      <c r="U5">
        <v>-0.044</v>
      </c>
      <c r="V5">
        <v>-0.024</v>
      </c>
      <c r="W5">
        <v>-0.087</v>
      </c>
      <c r="X5">
        <v>-0.1</v>
      </c>
      <c r="Y5">
        <v>-0.032</v>
      </c>
      <c r="Z5">
        <v>0.02</v>
      </c>
      <c r="AA5">
        <v>-0.072</v>
      </c>
    </row>
    <row r="6" spans="1:11" ht="12.75">
      <c r="A6" t="s">
        <v>548</v>
      </c>
      <c r="B6">
        <v>-0.022</v>
      </c>
      <c r="C6">
        <v>0.042</v>
      </c>
      <c r="D6">
        <v>0.039</v>
      </c>
      <c r="E6">
        <v>0.042</v>
      </c>
      <c r="F6">
        <v>0.038</v>
      </c>
      <c r="G6">
        <v>0.012</v>
      </c>
      <c r="H6">
        <v>0.013</v>
      </c>
      <c r="I6">
        <v>0.002</v>
      </c>
      <c r="J6">
        <v>-0.353</v>
      </c>
      <c r="K6">
        <v>-0.011</v>
      </c>
    </row>
    <row r="7" spans="1:27" ht="12.75">
      <c r="A7" t="s">
        <v>549</v>
      </c>
      <c r="B7">
        <v>-0.047</v>
      </c>
      <c r="C7">
        <v>0.026</v>
      </c>
      <c r="D7">
        <v>0.026</v>
      </c>
      <c r="E7">
        <v>0.034</v>
      </c>
      <c r="F7">
        <v>0.028</v>
      </c>
      <c r="G7">
        <v>0.012</v>
      </c>
      <c r="H7">
        <v>0.011</v>
      </c>
      <c r="I7">
        <v>0.103</v>
      </c>
      <c r="J7">
        <v>-0.053</v>
      </c>
      <c r="K7">
        <v>-0.005</v>
      </c>
      <c r="L7">
        <v>-0.032</v>
      </c>
      <c r="M7">
        <v>-0.062</v>
      </c>
      <c r="N7">
        <v>-0.083</v>
      </c>
      <c r="O7">
        <v>-0.022</v>
      </c>
      <c r="P7">
        <v>-0.065</v>
      </c>
      <c r="Q7">
        <v>-0.06</v>
      </c>
      <c r="R7">
        <v>-0.058</v>
      </c>
      <c r="S7">
        <v>-0.044</v>
      </c>
      <c r="T7">
        <v>-0.066</v>
      </c>
      <c r="U7">
        <v>-0.024</v>
      </c>
      <c r="V7">
        <v>-0.027</v>
      </c>
      <c r="W7">
        <v>-0.082</v>
      </c>
      <c r="X7">
        <v>-0.084</v>
      </c>
      <c r="Y7">
        <v>-0.019</v>
      </c>
      <c r="Z7">
        <v>-0.022</v>
      </c>
      <c r="AA7">
        <v>-0.076</v>
      </c>
    </row>
    <row r="8" spans="1:11" ht="12.75">
      <c r="A8" t="s">
        <v>550</v>
      </c>
      <c r="B8">
        <v>-0.055</v>
      </c>
      <c r="C8">
        <v>0.051</v>
      </c>
      <c r="D8">
        <v>0.027</v>
      </c>
      <c r="E8">
        <v>0.039</v>
      </c>
      <c r="F8">
        <v>0.034</v>
      </c>
      <c r="G8">
        <v>0.013</v>
      </c>
      <c r="H8">
        <v>0.013</v>
      </c>
      <c r="I8">
        <v>0.064</v>
      </c>
      <c r="J8">
        <v>2.336</v>
      </c>
      <c r="K8">
        <v>-0.019</v>
      </c>
    </row>
    <row r="9" spans="1:11" ht="12.75">
      <c r="A9" t="s">
        <v>551</v>
      </c>
      <c r="B9">
        <v>-0.012</v>
      </c>
      <c r="C9">
        <v>0.013</v>
      </c>
      <c r="D9">
        <v>0.039</v>
      </c>
      <c r="E9">
        <v>0.043</v>
      </c>
      <c r="F9">
        <v>0.037</v>
      </c>
      <c r="G9">
        <v>0.013</v>
      </c>
      <c r="H9">
        <v>0.012</v>
      </c>
      <c r="I9">
        <v>0.091</v>
      </c>
      <c r="J9">
        <v>-1.55</v>
      </c>
      <c r="K9">
        <v>-0.003</v>
      </c>
    </row>
    <row r="10" spans="1:27" ht="12.75">
      <c r="A10" t="s">
        <v>552</v>
      </c>
      <c r="B10">
        <v>-0.005</v>
      </c>
      <c r="C10">
        <v>0.046</v>
      </c>
      <c r="D10">
        <v>0.026</v>
      </c>
      <c r="E10">
        <v>0.037</v>
      </c>
      <c r="F10">
        <v>0.05</v>
      </c>
      <c r="G10">
        <v>0.012</v>
      </c>
      <c r="H10">
        <v>0.014</v>
      </c>
      <c r="I10">
        <v>-0.069</v>
      </c>
      <c r="J10">
        <v>-0.016</v>
      </c>
      <c r="K10">
        <v>-0.01</v>
      </c>
      <c r="L10">
        <v>0.082</v>
      </c>
      <c r="M10">
        <v>-0.006</v>
      </c>
      <c r="N10">
        <v>-0.16</v>
      </c>
      <c r="O10">
        <v>-0.024</v>
      </c>
      <c r="P10">
        <v>-0.103</v>
      </c>
      <c r="Q10">
        <v>-0.114</v>
      </c>
      <c r="R10">
        <v>-0.064</v>
      </c>
      <c r="S10">
        <v>-0.017</v>
      </c>
      <c r="T10" s="182">
        <v>0.245</v>
      </c>
      <c r="U10">
        <v>-0.04</v>
      </c>
      <c r="V10">
        <v>-0.037</v>
      </c>
      <c r="W10">
        <v>-0.113</v>
      </c>
      <c r="X10">
        <v>-0.025</v>
      </c>
      <c r="Y10">
        <v>-0.03</v>
      </c>
      <c r="Z10">
        <v>0.164</v>
      </c>
      <c r="AA10">
        <v>0.132</v>
      </c>
    </row>
    <row r="11" spans="1:11" ht="12.75">
      <c r="A11" t="s">
        <v>553</v>
      </c>
      <c r="B11">
        <v>-0.022</v>
      </c>
      <c r="C11">
        <v>0.033</v>
      </c>
      <c r="D11">
        <v>0.025</v>
      </c>
      <c r="E11">
        <v>0.045</v>
      </c>
      <c r="F11">
        <v>0.043</v>
      </c>
      <c r="G11">
        <v>0.014</v>
      </c>
      <c r="H11">
        <v>0.014</v>
      </c>
      <c r="I11">
        <v>-0.001</v>
      </c>
      <c r="J11">
        <v>-1.439</v>
      </c>
      <c r="K11">
        <v>-0.006</v>
      </c>
    </row>
    <row r="12" spans="1:27" ht="12.75">
      <c r="A12" t="s">
        <v>554</v>
      </c>
      <c r="B12">
        <v>0.003</v>
      </c>
      <c r="C12">
        <v>0.045</v>
      </c>
      <c r="D12">
        <v>0.061</v>
      </c>
      <c r="E12">
        <v>0.046</v>
      </c>
      <c r="F12">
        <v>0.039</v>
      </c>
      <c r="G12">
        <v>0.014</v>
      </c>
      <c r="H12">
        <v>0.013</v>
      </c>
      <c r="I12">
        <v>-0.112</v>
      </c>
      <c r="J12">
        <v>0.321</v>
      </c>
      <c r="K12">
        <v>-0.004</v>
      </c>
      <c r="L12">
        <v>0.034</v>
      </c>
      <c r="M12">
        <v>-0.018</v>
      </c>
      <c r="N12">
        <v>-0.114</v>
      </c>
      <c r="O12">
        <v>-0.079</v>
      </c>
      <c r="P12">
        <v>-0.077</v>
      </c>
      <c r="Q12">
        <v>-0.083</v>
      </c>
      <c r="R12">
        <v>-0.083</v>
      </c>
      <c r="S12">
        <v>-0.044</v>
      </c>
      <c r="T12">
        <v>0.09</v>
      </c>
      <c r="U12">
        <v>-0.041</v>
      </c>
      <c r="V12">
        <v>-0.02</v>
      </c>
      <c r="W12">
        <v>-0.113</v>
      </c>
      <c r="X12">
        <v>-0.05</v>
      </c>
      <c r="Y12">
        <v>-0.058</v>
      </c>
      <c r="Z12">
        <v>0.1</v>
      </c>
      <c r="AA12">
        <v>0.003</v>
      </c>
    </row>
    <row r="13" spans="1:11" ht="12.75">
      <c r="A13" t="s">
        <v>555</v>
      </c>
      <c r="B13">
        <v>-0.001</v>
      </c>
      <c r="C13">
        <v>0.056</v>
      </c>
      <c r="D13">
        <v>0.048</v>
      </c>
      <c r="E13">
        <v>0.044</v>
      </c>
      <c r="F13">
        <v>0.045</v>
      </c>
      <c r="G13">
        <v>0.013</v>
      </c>
      <c r="H13">
        <v>0.013</v>
      </c>
      <c r="I13">
        <v>-0.049</v>
      </c>
      <c r="J13">
        <v>-1.734</v>
      </c>
      <c r="K13">
        <v>0</v>
      </c>
    </row>
    <row r="14" spans="1:11" ht="12.75">
      <c r="A14" t="s">
        <v>556</v>
      </c>
      <c r="B14">
        <v>-0.014</v>
      </c>
      <c r="C14">
        <v>0.03</v>
      </c>
      <c r="D14">
        <v>0.009</v>
      </c>
      <c r="E14">
        <v>0.04</v>
      </c>
      <c r="F14">
        <v>0.043</v>
      </c>
      <c r="G14">
        <v>0.013</v>
      </c>
      <c r="H14">
        <v>0.013</v>
      </c>
      <c r="I14">
        <v>0.023</v>
      </c>
      <c r="J14">
        <v>-1.601</v>
      </c>
      <c r="K14">
        <v>0.001</v>
      </c>
    </row>
    <row r="15" spans="1:27" ht="12.75">
      <c r="A15" t="s">
        <v>557</v>
      </c>
      <c r="B15">
        <v>0.001</v>
      </c>
      <c r="C15">
        <v>0.048</v>
      </c>
      <c r="D15">
        <v>0.023</v>
      </c>
      <c r="E15">
        <v>0.044</v>
      </c>
      <c r="F15">
        <v>0.04</v>
      </c>
      <c r="G15">
        <v>0.012</v>
      </c>
      <c r="H15">
        <v>0.013</v>
      </c>
      <c r="I15">
        <v>-0.027</v>
      </c>
      <c r="J15">
        <v>0.834</v>
      </c>
      <c r="K15">
        <v>-0.004</v>
      </c>
      <c r="L15">
        <v>0.137</v>
      </c>
      <c r="M15">
        <v>0.12</v>
      </c>
      <c r="N15" s="182">
        <v>0.191</v>
      </c>
      <c r="O15">
        <v>-0.083</v>
      </c>
      <c r="P15">
        <v>0.023</v>
      </c>
      <c r="Q15">
        <v>-0.116</v>
      </c>
      <c r="R15">
        <v>-0.091</v>
      </c>
      <c r="S15">
        <v>0.003</v>
      </c>
      <c r="T15">
        <v>0.129</v>
      </c>
      <c r="U15">
        <v>-0.003</v>
      </c>
      <c r="V15">
        <v>0.008</v>
      </c>
      <c r="W15">
        <v>0.059</v>
      </c>
      <c r="X15">
        <v>-0.011</v>
      </c>
      <c r="Y15">
        <v>0.03</v>
      </c>
      <c r="Z15">
        <v>0.134</v>
      </c>
      <c r="AA15">
        <v>0.141</v>
      </c>
    </row>
    <row r="16" spans="1:11" ht="12.75">
      <c r="A16" t="s">
        <v>558</v>
      </c>
      <c r="B16">
        <v>-0.005</v>
      </c>
      <c r="C16">
        <v>0.018</v>
      </c>
      <c r="D16">
        <v>0.024</v>
      </c>
      <c r="E16">
        <v>0.044</v>
      </c>
      <c r="F16">
        <v>0.043</v>
      </c>
      <c r="G16">
        <v>0.013</v>
      </c>
      <c r="H16">
        <v>0.013</v>
      </c>
      <c r="I16">
        <v>0.008</v>
      </c>
      <c r="J16">
        <v>-0.974</v>
      </c>
      <c r="K16">
        <v>0.002</v>
      </c>
    </row>
    <row r="17" spans="1:27" ht="12.75">
      <c r="A17" t="s">
        <v>559</v>
      </c>
      <c r="B17">
        <v>-0.004</v>
      </c>
      <c r="C17">
        <v>0.02</v>
      </c>
      <c r="D17">
        <v>0.057</v>
      </c>
      <c r="E17">
        <v>0.038</v>
      </c>
      <c r="F17">
        <v>0.042</v>
      </c>
      <c r="G17">
        <v>0.012</v>
      </c>
      <c r="H17">
        <v>0.013</v>
      </c>
      <c r="I17">
        <v>-0.035</v>
      </c>
      <c r="J17">
        <v>-0.003</v>
      </c>
      <c r="K17">
        <v>-0.008</v>
      </c>
      <c r="L17">
        <v>-0.021</v>
      </c>
      <c r="M17">
        <v>-0.018</v>
      </c>
      <c r="N17">
        <v>-0.079</v>
      </c>
      <c r="O17">
        <v>0.02</v>
      </c>
      <c r="P17">
        <v>-0.074</v>
      </c>
      <c r="Q17">
        <v>-0.109</v>
      </c>
      <c r="R17">
        <v>-0.056</v>
      </c>
      <c r="S17">
        <v>-0.058</v>
      </c>
      <c r="T17">
        <v>-0.085</v>
      </c>
      <c r="U17">
        <v>-0.043</v>
      </c>
      <c r="V17">
        <v>-0.055</v>
      </c>
      <c r="W17">
        <v>-0.081</v>
      </c>
      <c r="X17">
        <v>-0.132</v>
      </c>
      <c r="Y17">
        <v>-0.007</v>
      </c>
      <c r="Z17">
        <v>-0.009</v>
      </c>
      <c r="AA17">
        <v>-0.048</v>
      </c>
    </row>
    <row r="18" spans="1:11" ht="12.75">
      <c r="A18" t="s">
        <v>560</v>
      </c>
      <c r="B18">
        <v>-0.007</v>
      </c>
      <c r="C18">
        <v>0.006</v>
      </c>
      <c r="D18">
        <v>0.044</v>
      </c>
      <c r="E18">
        <v>0.04</v>
      </c>
      <c r="F18">
        <v>0.04</v>
      </c>
      <c r="G18">
        <v>0.012</v>
      </c>
      <c r="H18">
        <v>0.012</v>
      </c>
      <c r="I18">
        <v>-0.036</v>
      </c>
      <c r="J18">
        <v>-1.103</v>
      </c>
      <c r="K18">
        <v>-0.007</v>
      </c>
    </row>
    <row r="19" spans="1:11" ht="12.75">
      <c r="A19" t="s">
        <v>561</v>
      </c>
      <c r="B19">
        <v>-0.016</v>
      </c>
      <c r="C19">
        <v>0.011</v>
      </c>
      <c r="D19">
        <v>0.003</v>
      </c>
      <c r="E19">
        <v>0.036</v>
      </c>
      <c r="F19">
        <v>0.036</v>
      </c>
      <c r="G19">
        <v>0.011</v>
      </c>
      <c r="H19">
        <v>0.011</v>
      </c>
      <c r="I19">
        <v>-0.074</v>
      </c>
      <c r="J19">
        <v>-1.156</v>
      </c>
      <c r="K19">
        <v>-0.009</v>
      </c>
    </row>
    <row r="20" spans="1:11" ht="12.75">
      <c r="A20" t="s">
        <v>562</v>
      </c>
      <c r="B20">
        <v>-0.021</v>
      </c>
      <c r="C20">
        <v>0.018</v>
      </c>
      <c r="D20">
        <v>0.053</v>
      </c>
      <c r="E20">
        <v>0.041</v>
      </c>
      <c r="F20">
        <v>0.039</v>
      </c>
      <c r="G20">
        <v>0.015</v>
      </c>
      <c r="H20">
        <v>0.013</v>
      </c>
      <c r="I20">
        <v>-0.024</v>
      </c>
      <c r="J20">
        <v>-0.737</v>
      </c>
      <c r="K20">
        <v>-0.011</v>
      </c>
    </row>
    <row r="21" spans="1:27" ht="12.75">
      <c r="A21" t="s">
        <v>563</v>
      </c>
      <c r="B21">
        <v>-0.021</v>
      </c>
      <c r="C21">
        <v>0.02</v>
      </c>
      <c r="D21">
        <v>0.05</v>
      </c>
      <c r="E21">
        <v>0.026</v>
      </c>
      <c r="F21">
        <v>0.02</v>
      </c>
      <c r="G21">
        <v>0.009</v>
      </c>
      <c r="H21">
        <v>0.009</v>
      </c>
      <c r="I21">
        <v>-0.032</v>
      </c>
      <c r="J21">
        <v>1.548</v>
      </c>
      <c r="K21">
        <v>-0.021</v>
      </c>
      <c r="L21">
        <v>-0.028</v>
      </c>
      <c r="M21">
        <v>-0.007</v>
      </c>
      <c r="N21">
        <v>0.007</v>
      </c>
      <c r="O21">
        <v>-0.066</v>
      </c>
      <c r="P21">
        <v>-0.053</v>
      </c>
      <c r="Q21">
        <v>-0.079</v>
      </c>
      <c r="R21">
        <v>-0.075</v>
      </c>
      <c r="S21">
        <v>-0.039</v>
      </c>
      <c r="T21">
        <v>-0.082</v>
      </c>
      <c r="U21">
        <v>-0.01</v>
      </c>
      <c r="V21">
        <v>0.001</v>
      </c>
      <c r="W21">
        <v>-0.04</v>
      </c>
      <c r="X21">
        <v>-0.068</v>
      </c>
      <c r="Y21">
        <v>-0.019</v>
      </c>
      <c r="Z21">
        <v>-0.003</v>
      </c>
      <c r="AA21">
        <v>-0.075</v>
      </c>
    </row>
    <row r="22" spans="1:11" ht="12.75">
      <c r="A22" t="s">
        <v>564</v>
      </c>
      <c r="B22">
        <v>-0.01</v>
      </c>
      <c r="C22">
        <v>0.018</v>
      </c>
      <c r="D22">
        <v>0.048</v>
      </c>
      <c r="E22">
        <v>0.031</v>
      </c>
      <c r="F22">
        <v>0.027</v>
      </c>
      <c r="G22">
        <v>0.011</v>
      </c>
      <c r="H22">
        <v>0.01</v>
      </c>
      <c r="I22">
        <v>0.007</v>
      </c>
      <c r="J22">
        <v>-0.664</v>
      </c>
      <c r="K22">
        <v>-0.015</v>
      </c>
    </row>
    <row r="23" spans="1:27" ht="12.75">
      <c r="A23" t="s">
        <v>565</v>
      </c>
      <c r="B23">
        <v>-0.041</v>
      </c>
      <c r="C23">
        <v>0.003</v>
      </c>
      <c r="D23">
        <v>0.04</v>
      </c>
      <c r="E23">
        <v>0.03</v>
      </c>
      <c r="F23">
        <v>0.032</v>
      </c>
      <c r="G23">
        <v>0.011</v>
      </c>
      <c r="H23">
        <v>0.01</v>
      </c>
      <c r="I23">
        <v>0.029</v>
      </c>
      <c r="J23">
        <v>-0.68</v>
      </c>
      <c r="K23">
        <v>-0.001</v>
      </c>
      <c r="L23">
        <v>-0.003</v>
      </c>
      <c r="M23">
        <v>-0.012</v>
      </c>
      <c r="N23">
        <v>0.031</v>
      </c>
      <c r="O23">
        <v>0.027</v>
      </c>
      <c r="P23">
        <v>-0.005</v>
      </c>
      <c r="Q23">
        <v>-0.095</v>
      </c>
      <c r="R23">
        <v>-0.07</v>
      </c>
      <c r="S23">
        <v>-0.046</v>
      </c>
      <c r="T23">
        <v>-0.095</v>
      </c>
      <c r="U23">
        <v>-0.013</v>
      </c>
      <c r="V23">
        <v>-0.054</v>
      </c>
      <c r="W23">
        <v>-0.003</v>
      </c>
      <c r="X23">
        <v>-0.13</v>
      </c>
      <c r="Y23">
        <v>0.017</v>
      </c>
      <c r="Z23">
        <v>-0.029</v>
      </c>
      <c r="AA23">
        <v>-0.02</v>
      </c>
    </row>
    <row r="24" spans="1:11" ht="12.75">
      <c r="A24" t="s">
        <v>566</v>
      </c>
      <c r="B24">
        <v>-0.037</v>
      </c>
      <c r="C24">
        <v>0.002</v>
      </c>
      <c r="D24">
        <v>0.04</v>
      </c>
      <c r="E24">
        <v>0.034</v>
      </c>
      <c r="F24">
        <v>0.034</v>
      </c>
      <c r="G24">
        <v>0.011</v>
      </c>
      <c r="H24">
        <v>0.011</v>
      </c>
      <c r="I24">
        <v>0.047</v>
      </c>
      <c r="J24">
        <v>-1.1179999999999999</v>
      </c>
      <c r="K24">
        <v>0.001</v>
      </c>
    </row>
    <row r="25" spans="1:27" ht="12.75">
      <c r="A25" t="s">
        <v>567</v>
      </c>
      <c r="B25">
        <v>-0.003</v>
      </c>
      <c r="C25">
        <v>0.032</v>
      </c>
      <c r="D25">
        <v>0.051</v>
      </c>
      <c r="E25">
        <v>0.039</v>
      </c>
      <c r="F25">
        <v>0.027</v>
      </c>
      <c r="G25">
        <v>0.011</v>
      </c>
      <c r="H25">
        <v>0.01</v>
      </c>
      <c r="I25">
        <v>-0.022</v>
      </c>
      <c r="J25">
        <v>0.11</v>
      </c>
      <c r="K25">
        <v>-0.008</v>
      </c>
      <c r="L25">
        <v>-0.033</v>
      </c>
      <c r="M25">
        <v>-0.087</v>
      </c>
      <c r="N25">
        <v>-0.072</v>
      </c>
      <c r="O25">
        <v>-0.089</v>
      </c>
      <c r="P25">
        <v>-0.098</v>
      </c>
      <c r="Q25">
        <v>-0.089</v>
      </c>
      <c r="R25">
        <v>-0.067</v>
      </c>
      <c r="S25">
        <v>-0.069</v>
      </c>
      <c r="T25">
        <v>-0.016</v>
      </c>
      <c r="U25">
        <v>-0.031</v>
      </c>
      <c r="V25">
        <v>-0.004</v>
      </c>
      <c r="W25">
        <v>-0.117</v>
      </c>
      <c r="X25">
        <v>-0.064</v>
      </c>
      <c r="Y25">
        <v>-0.069</v>
      </c>
      <c r="Z25">
        <v>0.035</v>
      </c>
      <c r="AA25">
        <v>-0.106</v>
      </c>
    </row>
    <row r="26" spans="1:11" ht="12.75">
      <c r="A26" t="s">
        <v>568</v>
      </c>
      <c r="B26">
        <v>-0.015</v>
      </c>
      <c r="C26">
        <v>0.064</v>
      </c>
      <c r="D26">
        <v>0.051</v>
      </c>
      <c r="E26">
        <v>0.042</v>
      </c>
      <c r="F26">
        <v>0.036</v>
      </c>
      <c r="G26">
        <v>0.012</v>
      </c>
      <c r="H26">
        <v>0.012</v>
      </c>
      <c r="I26">
        <v>0.051</v>
      </c>
      <c r="J26">
        <v>-0.208</v>
      </c>
      <c r="K26">
        <v>-0.011</v>
      </c>
    </row>
    <row r="27" spans="1:11" ht="12.75">
      <c r="A27" t="s">
        <v>569</v>
      </c>
      <c r="B27">
        <v>-0.033</v>
      </c>
      <c r="C27">
        <v>0.013</v>
      </c>
      <c r="D27">
        <v>0.023</v>
      </c>
      <c r="E27" s="182">
        <v>0.064</v>
      </c>
      <c r="F27" s="182">
        <v>0.056</v>
      </c>
      <c r="G27">
        <v>0.02</v>
      </c>
      <c r="H27">
        <v>0.019</v>
      </c>
      <c r="I27">
        <v>-0.074</v>
      </c>
      <c r="J27">
        <v>0.193</v>
      </c>
      <c r="K27">
        <v>-0.017</v>
      </c>
    </row>
    <row r="28" spans="1:27" ht="12.75">
      <c r="A28" t="s">
        <v>570</v>
      </c>
      <c r="B28">
        <v>-0.037</v>
      </c>
      <c r="C28">
        <v>0.018</v>
      </c>
      <c r="D28">
        <v>0.023</v>
      </c>
      <c r="E28">
        <v>0.034</v>
      </c>
      <c r="F28">
        <v>0.026</v>
      </c>
      <c r="G28">
        <v>0.012</v>
      </c>
      <c r="H28">
        <v>0.011</v>
      </c>
      <c r="I28">
        <v>0.02</v>
      </c>
      <c r="J28">
        <v>0.323</v>
      </c>
      <c r="K28">
        <v>-0.008</v>
      </c>
      <c r="L28">
        <v>0.073</v>
      </c>
      <c r="M28">
        <v>-0.015</v>
      </c>
      <c r="N28">
        <v>-0.044</v>
      </c>
      <c r="O28">
        <v>-0.003</v>
      </c>
      <c r="P28">
        <v>-0.008</v>
      </c>
      <c r="Q28">
        <v>-0.051</v>
      </c>
      <c r="R28">
        <v>-0.044</v>
      </c>
      <c r="S28">
        <v>-0.004</v>
      </c>
      <c r="T28">
        <v>0.017</v>
      </c>
      <c r="U28">
        <v>0</v>
      </c>
      <c r="V28">
        <v>-0.027</v>
      </c>
      <c r="W28">
        <v>-0.017</v>
      </c>
      <c r="X28">
        <v>-0.047</v>
      </c>
      <c r="Y28">
        <v>0.01</v>
      </c>
      <c r="Z28">
        <v>0.077</v>
      </c>
      <c r="AA28">
        <v>-0.001</v>
      </c>
    </row>
    <row r="29" spans="1:11" ht="12.75">
      <c r="A29" t="s">
        <v>571</v>
      </c>
      <c r="B29">
        <v>-0.064</v>
      </c>
      <c r="C29">
        <v>0.05</v>
      </c>
      <c r="D29">
        <v>0.023</v>
      </c>
      <c r="E29">
        <v>0.04</v>
      </c>
      <c r="F29">
        <v>0.036</v>
      </c>
      <c r="G29">
        <v>0.013</v>
      </c>
      <c r="H29">
        <v>0.014</v>
      </c>
      <c r="I29">
        <v>0.081</v>
      </c>
      <c r="J29">
        <v>1.845</v>
      </c>
      <c r="K29">
        <v>-0.016</v>
      </c>
    </row>
    <row r="30" spans="1:11" ht="12.75">
      <c r="A30" t="s">
        <v>573</v>
      </c>
      <c r="B30">
        <v>-0.008</v>
      </c>
      <c r="C30">
        <v>0.023</v>
      </c>
      <c r="D30">
        <v>0.023</v>
      </c>
      <c r="E30">
        <v>0.039</v>
      </c>
      <c r="F30">
        <v>0.034</v>
      </c>
      <c r="G30">
        <v>0.012</v>
      </c>
      <c r="H30">
        <v>0.011</v>
      </c>
      <c r="I30">
        <v>-0.032</v>
      </c>
      <c r="J30">
        <v>-1.396</v>
      </c>
      <c r="K30">
        <v>-0.001</v>
      </c>
    </row>
    <row r="31" spans="1:11" ht="12.75">
      <c r="A31" t="s">
        <v>574</v>
      </c>
      <c r="B31">
        <v>-0.007</v>
      </c>
      <c r="C31">
        <v>0.021</v>
      </c>
      <c r="D31">
        <v>0.025</v>
      </c>
      <c r="E31">
        <v>0.033</v>
      </c>
      <c r="F31">
        <v>0.029</v>
      </c>
      <c r="G31">
        <v>0.011</v>
      </c>
      <c r="H31">
        <v>0.01</v>
      </c>
      <c r="I31">
        <v>-0.029</v>
      </c>
      <c r="J31">
        <v>-1.604</v>
      </c>
      <c r="K31">
        <v>-0.001</v>
      </c>
    </row>
    <row r="32" spans="1:27" ht="12.75">
      <c r="A32" t="s">
        <v>575</v>
      </c>
      <c r="B32">
        <v>-0.037</v>
      </c>
      <c r="C32">
        <v>0.035</v>
      </c>
      <c r="D32">
        <v>0.014</v>
      </c>
      <c r="E32">
        <v>0.033</v>
      </c>
      <c r="F32">
        <v>0.022</v>
      </c>
      <c r="G32">
        <v>0.01</v>
      </c>
      <c r="H32">
        <v>0.009</v>
      </c>
      <c r="I32">
        <v>0.038</v>
      </c>
      <c r="J32">
        <v>0.173</v>
      </c>
      <c r="K32">
        <v>-0.004</v>
      </c>
      <c r="L32">
        <v>0.009</v>
      </c>
      <c r="M32">
        <v>0.026</v>
      </c>
      <c r="N32">
        <v>-0.107</v>
      </c>
      <c r="O32">
        <v>0.029</v>
      </c>
      <c r="P32">
        <v>-0.069</v>
      </c>
      <c r="Q32">
        <v>-0.127</v>
      </c>
      <c r="R32">
        <v>-0.116</v>
      </c>
      <c r="S32">
        <v>-0.079</v>
      </c>
      <c r="T32">
        <v>-0.041</v>
      </c>
      <c r="U32">
        <v>-0.047</v>
      </c>
      <c r="V32">
        <v>-0.079</v>
      </c>
      <c r="W32">
        <v>-0.077</v>
      </c>
      <c r="X32">
        <v>-0.17</v>
      </c>
      <c r="Y32">
        <v>0.061</v>
      </c>
      <c r="Z32">
        <v>0.01</v>
      </c>
      <c r="AA32">
        <v>-0.061</v>
      </c>
    </row>
    <row r="33" spans="1:11" ht="12.75">
      <c r="A33" t="s">
        <v>576</v>
      </c>
      <c r="B33">
        <v>-0.008</v>
      </c>
      <c r="C33">
        <v>0.03</v>
      </c>
      <c r="D33">
        <v>0.015</v>
      </c>
      <c r="E33">
        <v>0.039</v>
      </c>
      <c r="F33">
        <v>0.033</v>
      </c>
      <c r="G33">
        <v>0.011</v>
      </c>
      <c r="H33">
        <v>0.011</v>
      </c>
      <c r="I33">
        <v>0.142</v>
      </c>
      <c r="J33">
        <v>0.672</v>
      </c>
      <c r="K33">
        <v>-0.009</v>
      </c>
    </row>
    <row r="34" spans="1:27" ht="12.75">
      <c r="A34" t="s">
        <v>577</v>
      </c>
      <c r="B34">
        <v>-0.029</v>
      </c>
      <c r="C34">
        <v>0.005</v>
      </c>
      <c r="D34">
        <v>0.033</v>
      </c>
      <c r="E34">
        <v>0.028</v>
      </c>
      <c r="F34">
        <v>0.025</v>
      </c>
      <c r="G34">
        <v>0.009</v>
      </c>
      <c r="H34">
        <v>0.007</v>
      </c>
      <c r="I34">
        <v>0.038</v>
      </c>
      <c r="J34">
        <v>-0.099</v>
      </c>
      <c r="K34">
        <v>-0.001</v>
      </c>
      <c r="L34">
        <v>0.059</v>
      </c>
      <c r="M34">
        <v>-0.045</v>
      </c>
      <c r="N34">
        <v>0.154</v>
      </c>
      <c r="O34">
        <v>-0.087</v>
      </c>
      <c r="P34">
        <v>0.055</v>
      </c>
      <c r="Q34">
        <v>-0.117</v>
      </c>
      <c r="R34">
        <v>-0.108</v>
      </c>
      <c r="S34">
        <v>-0.033</v>
      </c>
      <c r="T34">
        <v>0.01</v>
      </c>
      <c r="U34">
        <v>-0.014</v>
      </c>
      <c r="V34">
        <v>-0.038</v>
      </c>
      <c r="W34">
        <v>0.005</v>
      </c>
      <c r="X34">
        <v>-0.1</v>
      </c>
      <c r="Y34">
        <v>0.021</v>
      </c>
      <c r="Z34">
        <v>0.038</v>
      </c>
      <c r="AA34">
        <v>0.056</v>
      </c>
    </row>
    <row r="35" spans="1:11" ht="12.75">
      <c r="A35" t="s">
        <v>578</v>
      </c>
      <c r="B35">
        <v>-0.031</v>
      </c>
      <c r="C35">
        <v>0.008</v>
      </c>
      <c r="D35">
        <v>0.032</v>
      </c>
      <c r="E35">
        <v>0.029</v>
      </c>
      <c r="F35">
        <v>0.026</v>
      </c>
      <c r="G35">
        <v>0.009</v>
      </c>
      <c r="H35">
        <v>0.008</v>
      </c>
      <c r="I35">
        <v>0.04</v>
      </c>
      <c r="J35">
        <v>-1.288</v>
      </c>
      <c r="K35">
        <v>0.004</v>
      </c>
    </row>
    <row r="36" spans="1:27" ht="12.75">
      <c r="A36" t="s">
        <v>579</v>
      </c>
      <c r="B36">
        <v>-0.013</v>
      </c>
      <c r="C36">
        <v>0.033</v>
      </c>
      <c r="D36">
        <v>0.044</v>
      </c>
      <c r="E36">
        <v>0.034</v>
      </c>
      <c r="F36">
        <v>0.04</v>
      </c>
      <c r="G36">
        <v>0.01</v>
      </c>
      <c r="H36">
        <v>0.011</v>
      </c>
      <c r="I36">
        <v>0.028</v>
      </c>
      <c r="J36">
        <v>-0.156</v>
      </c>
      <c r="K36">
        <v>0.001</v>
      </c>
      <c r="L36">
        <v>0.07</v>
      </c>
      <c r="M36">
        <v>0.019</v>
      </c>
      <c r="N36">
        <v>-0.02</v>
      </c>
      <c r="O36">
        <v>-0.064</v>
      </c>
      <c r="P36">
        <v>-0.051</v>
      </c>
      <c r="Q36">
        <v>-0.126</v>
      </c>
      <c r="R36">
        <v>-0.077</v>
      </c>
      <c r="S36">
        <v>-0.022</v>
      </c>
      <c r="T36">
        <v>0.073</v>
      </c>
      <c r="U36">
        <v>-0.041</v>
      </c>
      <c r="V36">
        <v>-0.028</v>
      </c>
      <c r="W36">
        <v>-0.07</v>
      </c>
      <c r="X36">
        <v>-0.066</v>
      </c>
      <c r="Y36">
        <v>-0.05</v>
      </c>
      <c r="Z36">
        <v>0.11</v>
      </c>
      <c r="AA36">
        <v>0.011</v>
      </c>
    </row>
    <row r="37" spans="1:11" ht="12.75">
      <c r="A37" t="s">
        <v>580</v>
      </c>
      <c r="B37">
        <v>-0.012</v>
      </c>
      <c r="C37">
        <v>0.005</v>
      </c>
      <c r="D37">
        <v>0.044</v>
      </c>
      <c r="E37">
        <v>0.037</v>
      </c>
      <c r="F37">
        <v>0.035</v>
      </c>
      <c r="G37">
        <v>0.011</v>
      </c>
      <c r="H37">
        <v>0.01</v>
      </c>
      <c r="I37">
        <v>0.047</v>
      </c>
      <c r="J37">
        <v>-1.448</v>
      </c>
      <c r="K37">
        <v>0.005</v>
      </c>
    </row>
    <row r="38" spans="1:27" ht="12.75">
      <c r="A38" t="s">
        <v>581</v>
      </c>
      <c r="B38">
        <v>-0.032</v>
      </c>
      <c r="C38">
        <v>0.01</v>
      </c>
      <c r="D38">
        <v>0.047</v>
      </c>
      <c r="E38">
        <v>0.049</v>
      </c>
      <c r="F38">
        <v>0.032</v>
      </c>
      <c r="G38">
        <v>0.014</v>
      </c>
      <c r="H38">
        <v>0.011</v>
      </c>
      <c r="I38">
        <v>0.085</v>
      </c>
      <c r="J38">
        <v>2.144</v>
      </c>
      <c r="K38">
        <v>-0.008</v>
      </c>
      <c r="L38">
        <v>-0.037</v>
      </c>
      <c r="M38">
        <v>0.141</v>
      </c>
      <c r="N38">
        <v>-0.016</v>
      </c>
      <c r="O38">
        <v>-0.088</v>
      </c>
      <c r="P38">
        <v>-0.082</v>
      </c>
      <c r="Q38">
        <v>-0.122</v>
      </c>
      <c r="R38">
        <v>-0.103</v>
      </c>
      <c r="S38">
        <v>-0.068</v>
      </c>
      <c r="T38">
        <v>-0.021</v>
      </c>
      <c r="U38">
        <v>-0.044</v>
      </c>
      <c r="V38">
        <v>0.001</v>
      </c>
      <c r="W38">
        <v>-0.056</v>
      </c>
      <c r="X38">
        <v>-0.077</v>
      </c>
      <c r="Y38">
        <v>-0.049</v>
      </c>
      <c r="Z38">
        <v>0.039</v>
      </c>
      <c r="AA38">
        <v>0.027</v>
      </c>
    </row>
    <row r="39" spans="1:11" ht="12.75">
      <c r="A39" t="s">
        <v>582</v>
      </c>
      <c r="B39">
        <v>-0.036</v>
      </c>
      <c r="C39">
        <v>0.004</v>
      </c>
      <c r="D39">
        <v>0.048</v>
      </c>
      <c r="E39">
        <v>0.042</v>
      </c>
      <c r="F39">
        <v>0.035</v>
      </c>
      <c r="G39">
        <v>0.013</v>
      </c>
      <c r="H39">
        <v>0.011</v>
      </c>
      <c r="I39">
        <v>0.05</v>
      </c>
      <c r="J39">
        <v>-1.6840000000000002</v>
      </c>
      <c r="K39">
        <v>0.003</v>
      </c>
    </row>
    <row r="40" spans="1:11" ht="12.75">
      <c r="A40" t="s">
        <v>583</v>
      </c>
      <c r="B40">
        <v>-0.037</v>
      </c>
      <c r="C40">
        <v>0.007</v>
      </c>
      <c r="D40">
        <v>0.045</v>
      </c>
      <c r="E40">
        <v>0.047</v>
      </c>
      <c r="F40">
        <v>0.039</v>
      </c>
      <c r="G40">
        <v>0.014</v>
      </c>
      <c r="H40">
        <v>0.012</v>
      </c>
      <c r="I40">
        <v>0.049</v>
      </c>
      <c r="J40">
        <v>-1.498</v>
      </c>
      <c r="K40">
        <v>0.003</v>
      </c>
    </row>
    <row r="41" spans="1:27" ht="12.75">
      <c r="A41" t="s">
        <v>584</v>
      </c>
      <c r="B41">
        <v>-0.024</v>
      </c>
      <c r="C41">
        <v>0.029</v>
      </c>
      <c r="D41">
        <v>0.028</v>
      </c>
      <c r="E41">
        <v>0.033</v>
      </c>
      <c r="F41">
        <v>0.036</v>
      </c>
      <c r="G41">
        <v>0.011</v>
      </c>
      <c r="H41">
        <v>0.011</v>
      </c>
      <c r="I41">
        <v>0.017</v>
      </c>
      <c r="J41">
        <v>-0.597</v>
      </c>
      <c r="K41">
        <v>0.002</v>
      </c>
      <c r="L41">
        <v>-0.001</v>
      </c>
      <c r="M41">
        <v>-0.096</v>
      </c>
      <c r="N41">
        <v>-0.117</v>
      </c>
      <c r="O41">
        <v>-0.108</v>
      </c>
      <c r="P41">
        <v>-0.134</v>
      </c>
      <c r="Q41">
        <v>-0.052</v>
      </c>
      <c r="R41">
        <v>-0.102</v>
      </c>
      <c r="S41">
        <v>0.019</v>
      </c>
      <c r="T41">
        <v>0.049</v>
      </c>
      <c r="U41">
        <v>-0.018</v>
      </c>
      <c r="V41">
        <v>0.017</v>
      </c>
      <c r="W41">
        <v>-0.131</v>
      </c>
      <c r="X41">
        <v>-0.004</v>
      </c>
      <c r="Y41">
        <v>-0.067</v>
      </c>
      <c r="Z41">
        <v>0.096</v>
      </c>
      <c r="AA41">
        <v>-0.095</v>
      </c>
    </row>
    <row r="42" spans="1:27" ht="12.75">
      <c r="A42" t="s">
        <v>585</v>
      </c>
      <c r="B42">
        <v>-0.032</v>
      </c>
      <c r="C42">
        <v>0.01</v>
      </c>
      <c r="D42">
        <v>0.047</v>
      </c>
      <c r="E42">
        <v>0.049</v>
      </c>
      <c r="F42">
        <v>0.032</v>
      </c>
      <c r="G42">
        <v>0.014</v>
      </c>
      <c r="H42">
        <v>0.011</v>
      </c>
      <c r="I42">
        <v>0.085</v>
      </c>
      <c r="J42">
        <v>2.144</v>
      </c>
      <c r="K42">
        <v>-0.008</v>
      </c>
      <c r="L42">
        <v>-0.037</v>
      </c>
      <c r="M42">
        <v>0.141</v>
      </c>
      <c r="N42">
        <v>-0.016</v>
      </c>
      <c r="O42">
        <v>-0.088</v>
      </c>
      <c r="P42">
        <v>-0.082</v>
      </c>
      <c r="Q42">
        <v>-0.122</v>
      </c>
      <c r="R42">
        <v>-0.103</v>
      </c>
      <c r="S42">
        <v>-0.068</v>
      </c>
      <c r="T42">
        <v>-0.021</v>
      </c>
      <c r="U42">
        <v>-0.044</v>
      </c>
      <c r="V42">
        <v>0.001</v>
      </c>
      <c r="W42">
        <v>-0.056</v>
      </c>
      <c r="X42">
        <v>-0.077</v>
      </c>
      <c r="Y42">
        <v>-0.049</v>
      </c>
      <c r="Z42">
        <v>0.039</v>
      </c>
      <c r="AA42">
        <v>0.027</v>
      </c>
    </row>
    <row r="43" spans="1:11" ht="12.75">
      <c r="A43" t="s">
        <v>586</v>
      </c>
      <c r="B43">
        <v>-0.053</v>
      </c>
      <c r="C43">
        <v>0.044</v>
      </c>
      <c r="D43">
        <v>0.027</v>
      </c>
      <c r="E43">
        <v>0.03</v>
      </c>
      <c r="F43">
        <v>0.03</v>
      </c>
      <c r="G43">
        <v>0.01</v>
      </c>
      <c r="H43">
        <v>0.01</v>
      </c>
      <c r="I43">
        <v>0.049</v>
      </c>
      <c r="J43">
        <v>-0.572</v>
      </c>
      <c r="K43">
        <v>-0.004</v>
      </c>
    </row>
    <row r="44" spans="1:11" ht="12.75">
      <c r="A44" t="s">
        <v>587</v>
      </c>
      <c r="B44">
        <v>-0.057</v>
      </c>
      <c r="C44">
        <v>0.043</v>
      </c>
      <c r="D44">
        <v>0.026</v>
      </c>
      <c r="E44">
        <v>0.028</v>
      </c>
      <c r="F44">
        <v>0.032</v>
      </c>
      <c r="G44">
        <v>0.011</v>
      </c>
      <c r="H44">
        <v>0.011</v>
      </c>
      <c r="I44">
        <v>0.048</v>
      </c>
      <c r="J44">
        <v>-0.316</v>
      </c>
      <c r="K44">
        <v>-0.005</v>
      </c>
    </row>
    <row r="45" spans="1:27" ht="12.75">
      <c r="A45" t="s">
        <v>588</v>
      </c>
      <c r="B45">
        <v>-0.001</v>
      </c>
      <c r="C45">
        <v>0.02</v>
      </c>
      <c r="D45">
        <v>0.035</v>
      </c>
      <c r="E45">
        <v>0.03</v>
      </c>
      <c r="F45">
        <v>0.034</v>
      </c>
      <c r="G45">
        <v>0.01</v>
      </c>
      <c r="H45">
        <v>0.01</v>
      </c>
      <c r="I45">
        <v>-0.022</v>
      </c>
      <c r="J45">
        <v>0.222</v>
      </c>
      <c r="K45">
        <v>-0.005</v>
      </c>
      <c r="L45">
        <v>0.031</v>
      </c>
      <c r="M45">
        <v>-0.032</v>
      </c>
      <c r="N45">
        <v>-0.116</v>
      </c>
      <c r="O45">
        <v>0.034</v>
      </c>
      <c r="P45">
        <v>-0.055</v>
      </c>
      <c r="Q45">
        <v>-0.046</v>
      </c>
      <c r="R45">
        <v>0.021</v>
      </c>
      <c r="S45">
        <v>-0.035</v>
      </c>
      <c r="T45">
        <v>0.002</v>
      </c>
      <c r="U45">
        <v>-0.028</v>
      </c>
      <c r="V45">
        <v>-0.031</v>
      </c>
      <c r="W45">
        <v>-0.07</v>
      </c>
      <c r="X45">
        <v>-0.045</v>
      </c>
      <c r="Y45">
        <v>0.022</v>
      </c>
      <c r="Z45">
        <v>0.072</v>
      </c>
      <c r="AA45">
        <v>0.103</v>
      </c>
    </row>
    <row r="46" spans="1:11" ht="12.75">
      <c r="A46" t="s">
        <v>589</v>
      </c>
      <c r="B46">
        <v>-0.019</v>
      </c>
      <c r="C46">
        <v>0.024</v>
      </c>
      <c r="D46">
        <v>0.045</v>
      </c>
      <c r="E46">
        <v>0.025</v>
      </c>
      <c r="F46">
        <v>0.029</v>
      </c>
      <c r="G46">
        <v>0.009</v>
      </c>
      <c r="H46">
        <v>0.01</v>
      </c>
      <c r="I46">
        <v>-0.033</v>
      </c>
      <c r="J46">
        <v>-0.236</v>
      </c>
      <c r="K46">
        <v>-0.004</v>
      </c>
    </row>
    <row r="47" spans="1:27" ht="12.75">
      <c r="A47" t="s">
        <v>590</v>
      </c>
      <c r="B47">
        <v>-0.025</v>
      </c>
      <c r="C47">
        <v>0.064</v>
      </c>
      <c r="D47">
        <v>0.042</v>
      </c>
      <c r="E47">
        <v>0.03</v>
      </c>
      <c r="F47">
        <v>0.033</v>
      </c>
      <c r="G47">
        <v>0.01</v>
      </c>
      <c r="H47">
        <v>0.01</v>
      </c>
      <c r="I47">
        <v>0.032</v>
      </c>
      <c r="J47">
        <v>-0.025</v>
      </c>
      <c r="K47">
        <v>-0.001</v>
      </c>
      <c r="L47">
        <v>-0.119</v>
      </c>
      <c r="M47">
        <v>-0.089</v>
      </c>
      <c r="N47">
        <v>-0.011</v>
      </c>
      <c r="O47">
        <v>-0.14</v>
      </c>
      <c r="P47">
        <v>-0.144</v>
      </c>
      <c r="Q47">
        <v>-0.082</v>
      </c>
      <c r="R47">
        <v>-0.093</v>
      </c>
      <c r="S47">
        <v>-0.067</v>
      </c>
      <c r="T47">
        <v>-0.068</v>
      </c>
      <c r="U47">
        <v>-0.044</v>
      </c>
      <c r="V47">
        <v>0.029</v>
      </c>
      <c r="W47">
        <v>-0.14</v>
      </c>
      <c r="X47">
        <v>-0.049</v>
      </c>
      <c r="Y47">
        <v>-0.087</v>
      </c>
      <c r="Z47">
        <v>-0.008</v>
      </c>
      <c r="AA47">
        <v>-0.12</v>
      </c>
    </row>
    <row r="48" spans="1:11" ht="12.75">
      <c r="A48" t="s">
        <v>591</v>
      </c>
      <c r="B48">
        <v>-0.017</v>
      </c>
      <c r="C48">
        <v>0.012</v>
      </c>
      <c r="D48">
        <v>0.071</v>
      </c>
      <c r="E48">
        <v>0.041</v>
      </c>
      <c r="F48">
        <v>0.04</v>
      </c>
      <c r="G48">
        <v>0.016</v>
      </c>
      <c r="H48">
        <v>0.015</v>
      </c>
      <c r="I48">
        <v>0.037</v>
      </c>
      <c r="J48">
        <v>-1.651</v>
      </c>
      <c r="K48">
        <v>0</v>
      </c>
    </row>
    <row r="49" spans="1:27" ht="12.75">
      <c r="A49" t="s">
        <v>592</v>
      </c>
      <c r="B49">
        <v>-0.015</v>
      </c>
      <c r="C49">
        <v>0.024</v>
      </c>
      <c r="D49">
        <v>0.021</v>
      </c>
      <c r="E49">
        <v>0.029</v>
      </c>
      <c r="F49">
        <v>0.034</v>
      </c>
      <c r="G49">
        <v>0.01</v>
      </c>
      <c r="H49">
        <v>0.01</v>
      </c>
      <c r="I49">
        <v>-0.004</v>
      </c>
      <c r="J49">
        <v>0.115</v>
      </c>
      <c r="K49">
        <v>-0.009</v>
      </c>
      <c r="L49">
        <v>-0.051</v>
      </c>
      <c r="M49">
        <v>0.068</v>
      </c>
      <c r="N49">
        <v>0.001</v>
      </c>
      <c r="O49">
        <v>-0.11</v>
      </c>
      <c r="P49">
        <v>-0.123</v>
      </c>
      <c r="Q49">
        <v>-0.117</v>
      </c>
      <c r="R49">
        <v>-0.114</v>
      </c>
      <c r="S49">
        <v>-0.049</v>
      </c>
      <c r="T49">
        <v>-0.016</v>
      </c>
      <c r="U49">
        <v>-0.015</v>
      </c>
      <c r="V49">
        <v>0.031</v>
      </c>
      <c r="W49">
        <v>-0.056</v>
      </c>
      <c r="X49">
        <v>-0.043</v>
      </c>
      <c r="Y49">
        <v>-0.071</v>
      </c>
      <c r="Z49">
        <v>0.041</v>
      </c>
      <c r="AA49">
        <v>-0.036</v>
      </c>
    </row>
    <row r="50" spans="1:11" ht="12.75">
      <c r="A50" t="s">
        <v>593</v>
      </c>
      <c r="B50">
        <v>-0.009</v>
      </c>
      <c r="C50">
        <v>0.032</v>
      </c>
      <c r="D50">
        <v>0.02</v>
      </c>
      <c r="E50">
        <v>0.031</v>
      </c>
      <c r="F50">
        <v>0.031</v>
      </c>
      <c r="G50">
        <v>0.01</v>
      </c>
      <c r="H50">
        <v>0.01</v>
      </c>
      <c r="I50">
        <v>0.02</v>
      </c>
      <c r="J50">
        <v>-1.766</v>
      </c>
      <c r="K50">
        <v>-0.008</v>
      </c>
    </row>
    <row r="51" spans="1:27" ht="12.75">
      <c r="A51" t="s">
        <v>594</v>
      </c>
      <c r="B51">
        <v>-0.008</v>
      </c>
      <c r="C51">
        <v>0.021</v>
      </c>
      <c r="D51">
        <v>0.01</v>
      </c>
      <c r="E51">
        <v>0.038</v>
      </c>
      <c r="F51">
        <v>0.028</v>
      </c>
      <c r="G51">
        <v>0.013</v>
      </c>
      <c r="H51">
        <v>0.01</v>
      </c>
      <c r="I51">
        <v>-0.115</v>
      </c>
      <c r="J51">
        <v>-0.816</v>
      </c>
      <c r="K51">
        <v>-0.011</v>
      </c>
      <c r="L51">
        <v>-0.056</v>
      </c>
      <c r="M51">
        <v>0.038</v>
      </c>
      <c r="N51">
        <v>0.077</v>
      </c>
      <c r="O51">
        <v>-0.045</v>
      </c>
      <c r="P51">
        <v>-0.045</v>
      </c>
      <c r="Q51">
        <v>-0.093</v>
      </c>
      <c r="R51">
        <v>-0.057</v>
      </c>
      <c r="S51">
        <v>-0.057</v>
      </c>
      <c r="T51">
        <v>-0.094</v>
      </c>
      <c r="U51">
        <v>-0.045</v>
      </c>
      <c r="V51">
        <v>-0.012</v>
      </c>
      <c r="W51">
        <v>-0.039</v>
      </c>
      <c r="X51">
        <v>-0.087</v>
      </c>
      <c r="Y51">
        <v>-0.012</v>
      </c>
      <c r="Z51">
        <v>-0.047</v>
      </c>
      <c r="AA51">
        <v>0.029</v>
      </c>
    </row>
    <row r="52" spans="1:11" ht="12.75">
      <c r="A52" t="s">
        <v>595</v>
      </c>
      <c r="B52">
        <v>-0.008</v>
      </c>
      <c r="C52">
        <v>0.021</v>
      </c>
      <c r="D52">
        <v>0.01</v>
      </c>
      <c r="E52">
        <v>0.038</v>
      </c>
      <c r="F52">
        <v>0.028</v>
      </c>
      <c r="G52">
        <v>0.013</v>
      </c>
      <c r="H52">
        <v>0.01</v>
      </c>
      <c r="I52">
        <v>-0.115</v>
      </c>
      <c r="J52">
        <v>-0.816</v>
      </c>
      <c r="K52">
        <v>-0.011</v>
      </c>
    </row>
    <row r="53" spans="1:11" ht="12.75">
      <c r="A53" t="s">
        <v>596</v>
      </c>
      <c r="B53">
        <v>-0.034</v>
      </c>
      <c r="C53">
        <v>0.02</v>
      </c>
      <c r="D53">
        <v>0.051</v>
      </c>
      <c r="E53">
        <v>0.034</v>
      </c>
      <c r="F53">
        <v>0.024</v>
      </c>
      <c r="G53">
        <v>0.011</v>
      </c>
      <c r="H53">
        <v>0.009</v>
      </c>
      <c r="I53">
        <v>0.009</v>
      </c>
      <c r="J53">
        <v>0.098</v>
      </c>
      <c r="K53">
        <v>-0.01</v>
      </c>
    </row>
    <row r="54" spans="1:27" ht="12.75">
      <c r="A54" t="s">
        <v>597</v>
      </c>
      <c r="B54">
        <v>-0.003</v>
      </c>
      <c r="C54">
        <v>0.023</v>
      </c>
      <c r="D54">
        <v>0.029</v>
      </c>
      <c r="E54">
        <v>0.038</v>
      </c>
      <c r="F54">
        <v>0.029</v>
      </c>
      <c r="G54">
        <v>0.012</v>
      </c>
      <c r="H54">
        <v>0.011</v>
      </c>
      <c r="I54">
        <v>0.018</v>
      </c>
      <c r="J54">
        <v>0.564</v>
      </c>
      <c r="K54">
        <v>-0.002</v>
      </c>
      <c r="L54">
        <v>-0.022</v>
      </c>
      <c r="M54">
        <v>0.013</v>
      </c>
      <c r="N54">
        <v>-0.101</v>
      </c>
      <c r="O54">
        <v>0.02</v>
      </c>
      <c r="P54">
        <v>-0.076</v>
      </c>
      <c r="Q54">
        <v>-0.123</v>
      </c>
      <c r="R54">
        <v>-0.071</v>
      </c>
      <c r="S54">
        <v>-0.086</v>
      </c>
      <c r="T54">
        <v>-0.13</v>
      </c>
      <c r="U54">
        <v>-0.044</v>
      </c>
      <c r="V54">
        <v>-0.061</v>
      </c>
      <c r="W54">
        <v>-0.08</v>
      </c>
      <c r="X54">
        <v>-0.163</v>
      </c>
      <c r="Y54">
        <v>0.077</v>
      </c>
      <c r="Z54">
        <v>-0.032</v>
      </c>
      <c r="AA54">
        <v>-0.076</v>
      </c>
    </row>
    <row r="55" spans="1:11" ht="12.75">
      <c r="A55" t="s">
        <v>598</v>
      </c>
      <c r="B55">
        <v>-0.024</v>
      </c>
      <c r="C55">
        <v>0.046</v>
      </c>
      <c r="D55">
        <v>0.03</v>
      </c>
      <c r="E55">
        <v>0.036</v>
      </c>
      <c r="F55">
        <v>0.029</v>
      </c>
      <c r="G55">
        <v>0.011</v>
      </c>
      <c r="H55">
        <v>0.01</v>
      </c>
      <c r="I55">
        <v>0.153</v>
      </c>
      <c r="J55">
        <v>0.923</v>
      </c>
      <c r="K55">
        <v>-0.005</v>
      </c>
    </row>
    <row r="56" spans="1:11" ht="12.75">
      <c r="A56" t="s">
        <v>599</v>
      </c>
      <c r="B56">
        <v>-0.01</v>
      </c>
      <c r="C56">
        <v>0.07</v>
      </c>
      <c r="D56">
        <v>0.015</v>
      </c>
      <c r="E56">
        <v>0.029</v>
      </c>
      <c r="F56">
        <v>0.035</v>
      </c>
      <c r="G56">
        <v>0.009</v>
      </c>
      <c r="H56">
        <v>0.009</v>
      </c>
      <c r="I56">
        <v>-0.012</v>
      </c>
      <c r="J56">
        <v>1.837</v>
      </c>
      <c r="K56">
        <v>-0.019</v>
      </c>
    </row>
    <row r="57" spans="1:27" ht="12.75">
      <c r="A57" t="s">
        <v>600</v>
      </c>
      <c r="B57">
        <v>-0.005</v>
      </c>
      <c r="C57">
        <v>0.046</v>
      </c>
      <c r="D57">
        <v>0.012</v>
      </c>
      <c r="E57">
        <v>0.03</v>
      </c>
      <c r="F57">
        <v>0.027</v>
      </c>
      <c r="G57">
        <v>0.009</v>
      </c>
      <c r="H57">
        <v>0.009</v>
      </c>
      <c r="I57">
        <v>-0.051</v>
      </c>
      <c r="J57">
        <v>-0.516</v>
      </c>
      <c r="K57">
        <v>-0.006</v>
      </c>
      <c r="L57">
        <v>0.024</v>
      </c>
      <c r="M57">
        <v>-0.007</v>
      </c>
      <c r="N57">
        <v>0.047</v>
      </c>
      <c r="O57">
        <v>-0.061</v>
      </c>
      <c r="P57">
        <v>-0.002</v>
      </c>
      <c r="Q57">
        <v>-0.108</v>
      </c>
      <c r="R57">
        <v>-0.114</v>
      </c>
      <c r="S57">
        <v>-0.061</v>
      </c>
      <c r="T57">
        <v>-0.035</v>
      </c>
      <c r="U57">
        <v>-0.031</v>
      </c>
      <c r="V57">
        <v>-0.042</v>
      </c>
      <c r="W57">
        <v>-0.036</v>
      </c>
      <c r="X57">
        <v>-0.122</v>
      </c>
      <c r="Y57">
        <v>0.012</v>
      </c>
      <c r="Z57">
        <v>0.013</v>
      </c>
      <c r="AA57">
        <v>-0.047</v>
      </c>
    </row>
    <row r="58" spans="1:11" ht="12.75">
      <c r="A58" t="s">
        <v>601</v>
      </c>
      <c r="B58">
        <v>-0.016</v>
      </c>
      <c r="C58">
        <v>0.037</v>
      </c>
      <c r="D58">
        <v>0.046</v>
      </c>
      <c r="E58">
        <v>0.036</v>
      </c>
      <c r="F58">
        <v>0.033</v>
      </c>
      <c r="G58">
        <v>0.011</v>
      </c>
      <c r="H58">
        <v>0.01</v>
      </c>
      <c r="I58">
        <v>0</v>
      </c>
      <c r="J58">
        <v>-1.276</v>
      </c>
      <c r="K58">
        <v>-0.006</v>
      </c>
    </row>
    <row r="59" spans="1:27" ht="12.75">
      <c r="A59" t="s">
        <v>602</v>
      </c>
      <c r="B59">
        <v>-0.033</v>
      </c>
      <c r="C59">
        <v>0.047</v>
      </c>
      <c r="D59">
        <v>0.034</v>
      </c>
      <c r="E59">
        <v>0.033</v>
      </c>
      <c r="F59">
        <v>0.034</v>
      </c>
      <c r="G59">
        <v>0.011</v>
      </c>
      <c r="H59">
        <v>0.011</v>
      </c>
      <c r="I59">
        <v>0.002</v>
      </c>
      <c r="J59">
        <v>-0.406</v>
      </c>
      <c r="K59">
        <v>-0.008</v>
      </c>
      <c r="L59">
        <v>0.099</v>
      </c>
      <c r="M59">
        <v>-0.052</v>
      </c>
      <c r="N59">
        <v>0.085</v>
      </c>
      <c r="O59">
        <v>-0.15</v>
      </c>
      <c r="P59">
        <v>0.039</v>
      </c>
      <c r="Q59">
        <v>-0.108</v>
      </c>
      <c r="R59">
        <v>-0.104</v>
      </c>
      <c r="S59">
        <v>-0.021</v>
      </c>
      <c r="T59">
        <v>-0.036</v>
      </c>
      <c r="U59">
        <v>0.016</v>
      </c>
      <c r="V59">
        <v>0.001</v>
      </c>
      <c r="W59">
        <v>-0.004</v>
      </c>
      <c r="X59">
        <v>-0.067</v>
      </c>
      <c r="Y59">
        <v>0.028</v>
      </c>
      <c r="Z59">
        <v>0.089</v>
      </c>
      <c r="AA59">
        <v>0.259</v>
      </c>
    </row>
    <row r="60" spans="1:11" ht="12.75">
      <c r="A60" t="s">
        <v>603</v>
      </c>
      <c r="B60">
        <v>-0.016</v>
      </c>
      <c r="C60">
        <v>0.001</v>
      </c>
      <c r="D60">
        <v>0.045</v>
      </c>
      <c r="E60">
        <v>0.033</v>
      </c>
      <c r="F60">
        <v>0.026</v>
      </c>
      <c r="G60">
        <v>0.011</v>
      </c>
      <c r="H60">
        <v>0.01</v>
      </c>
      <c r="I60">
        <v>-0.03</v>
      </c>
      <c r="J60">
        <v>-0.946</v>
      </c>
      <c r="K60">
        <v>-0.004</v>
      </c>
    </row>
    <row r="61" spans="1:27" ht="12.75">
      <c r="A61" t="s">
        <v>604</v>
      </c>
      <c r="B61">
        <v>-0.02</v>
      </c>
      <c r="C61">
        <v>0.003</v>
      </c>
      <c r="D61">
        <v>0.056</v>
      </c>
      <c r="E61">
        <v>0.032</v>
      </c>
      <c r="F61">
        <v>0.021</v>
      </c>
      <c r="G61">
        <v>0.011</v>
      </c>
      <c r="H61">
        <v>0.009</v>
      </c>
      <c r="I61">
        <v>-0.061</v>
      </c>
      <c r="J61">
        <v>-0.043</v>
      </c>
      <c r="K61">
        <v>-0.006</v>
      </c>
      <c r="L61">
        <v>0.006</v>
      </c>
      <c r="M61">
        <v>-0.06</v>
      </c>
      <c r="N61">
        <v>-0.004</v>
      </c>
      <c r="O61">
        <v>-0.036</v>
      </c>
      <c r="P61">
        <v>-0.01</v>
      </c>
      <c r="Q61">
        <v>-0.059</v>
      </c>
      <c r="R61">
        <v>-0.066</v>
      </c>
      <c r="S61">
        <v>-0.04</v>
      </c>
      <c r="T61">
        <v>-0.056</v>
      </c>
      <c r="U61">
        <v>-0.047</v>
      </c>
      <c r="V61">
        <v>-0.046</v>
      </c>
      <c r="W61">
        <v>-0.074</v>
      </c>
      <c r="X61">
        <v>-0.101</v>
      </c>
      <c r="Y61">
        <v>0.004</v>
      </c>
      <c r="Z61">
        <v>-0.009</v>
      </c>
      <c r="AA61">
        <v>-0.065</v>
      </c>
    </row>
    <row r="62" spans="1:11" ht="12.75">
      <c r="A62" t="s">
        <v>605</v>
      </c>
      <c r="B62">
        <v>-0.058</v>
      </c>
      <c r="C62">
        <v>0.022</v>
      </c>
      <c r="D62">
        <v>-0.002</v>
      </c>
      <c r="E62" s="182">
        <v>0.07</v>
      </c>
      <c r="F62" s="182">
        <v>0.074</v>
      </c>
      <c r="G62" s="182">
        <v>0.041</v>
      </c>
      <c r="H62" s="182">
        <v>0.041</v>
      </c>
      <c r="I62">
        <v>0.125</v>
      </c>
      <c r="J62">
        <v>0.028</v>
      </c>
      <c r="K62">
        <v>-0.008</v>
      </c>
    </row>
    <row r="63" spans="1:11" ht="12.75">
      <c r="A63" t="s">
        <v>606</v>
      </c>
      <c r="B63">
        <v>-0.012</v>
      </c>
      <c r="C63">
        <v>0.008</v>
      </c>
      <c r="D63">
        <v>0.04</v>
      </c>
      <c r="E63">
        <v>0.029</v>
      </c>
      <c r="F63">
        <v>0.027</v>
      </c>
      <c r="G63">
        <v>0.009</v>
      </c>
      <c r="H63">
        <v>0.009</v>
      </c>
      <c r="I63">
        <v>0.018</v>
      </c>
      <c r="J63">
        <v>-1.433</v>
      </c>
      <c r="K63">
        <v>0</v>
      </c>
    </row>
    <row r="64" spans="1:27" ht="12.75">
      <c r="A64" t="s">
        <v>607</v>
      </c>
      <c r="B64">
        <v>-0.013</v>
      </c>
      <c r="C64">
        <v>0.017</v>
      </c>
      <c r="D64">
        <v>0.029</v>
      </c>
      <c r="E64">
        <v>0.029</v>
      </c>
      <c r="F64">
        <v>0.023</v>
      </c>
      <c r="G64">
        <v>0.01</v>
      </c>
      <c r="H64">
        <v>0.009</v>
      </c>
      <c r="I64">
        <v>-0.004</v>
      </c>
      <c r="J64">
        <v>2.138</v>
      </c>
      <c r="K64">
        <v>-0.011</v>
      </c>
      <c r="L64">
        <v>-0.021</v>
      </c>
      <c r="M64">
        <v>0.096</v>
      </c>
      <c r="N64">
        <v>0.042</v>
      </c>
      <c r="O64">
        <v>0.029</v>
      </c>
      <c r="P64">
        <v>-0.053</v>
      </c>
      <c r="Q64">
        <v>-0.096</v>
      </c>
      <c r="R64">
        <v>-0.037</v>
      </c>
      <c r="S64">
        <v>-0.068</v>
      </c>
      <c r="T64">
        <v>-0.078</v>
      </c>
      <c r="U64">
        <v>-0.033</v>
      </c>
      <c r="V64">
        <v>-0.023</v>
      </c>
      <c r="W64">
        <v>-0.004</v>
      </c>
      <c r="X64">
        <v>-0.093</v>
      </c>
      <c r="Y64">
        <v>-0.017</v>
      </c>
      <c r="Z64">
        <v>-0.015</v>
      </c>
      <c r="AA64">
        <v>0.04</v>
      </c>
    </row>
    <row r="65" spans="1:11" ht="12.75">
      <c r="A65" t="s">
        <v>608</v>
      </c>
      <c r="B65">
        <v>-0.007</v>
      </c>
      <c r="C65">
        <v>0.029</v>
      </c>
      <c r="D65">
        <v>0.041</v>
      </c>
      <c r="E65">
        <v>0.033</v>
      </c>
      <c r="F65">
        <v>0.028</v>
      </c>
      <c r="G65">
        <v>0.01</v>
      </c>
      <c r="H65">
        <v>0.01</v>
      </c>
      <c r="I65">
        <v>0.084</v>
      </c>
      <c r="J65">
        <v>-0.89</v>
      </c>
      <c r="K65">
        <v>-0.012</v>
      </c>
    </row>
    <row r="66" spans="1:27" ht="12.75">
      <c r="A66" t="s">
        <v>609</v>
      </c>
      <c r="B66">
        <v>-0.002</v>
      </c>
      <c r="C66">
        <v>0.03</v>
      </c>
      <c r="D66">
        <v>0.041</v>
      </c>
      <c r="E66">
        <v>0.028</v>
      </c>
      <c r="F66">
        <v>0.024</v>
      </c>
      <c r="G66">
        <v>0.009</v>
      </c>
      <c r="H66">
        <v>0.009</v>
      </c>
      <c r="I66">
        <v>0.066</v>
      </c>
      <c r="J66">
        <v>-0.065</v>
      </c>
      <c r="K66">
        <v>-0.011</v>
      </c>
      <c r="L66">
        <v>-0.056</v>
      </c>
      <c r="M66">
        <v>-0.097</v>
      </c>
      <c r="N66">
        <v>-0.017</v>
      </c>
      <c r="O66">
        <v>-0.073</v>
      </c>
      <c r="P66">
        <v>-0.034</v>
      </c>
      <c r="Q66">
        <v>-0.113</v>
      </c>
      <c r="R66">
        <v>-0.069</v>
      </c>
      <c r="S66">
        <v>-0.102</v>
      </c>
      <c r="T66">
        <v>-0.076</v>
      </c>
      <c r="U66">
        <v>-0.021</v>
      </c>
      <c r="V66">
        <v>-0.031</v>
      </c>
      <c r="W66">
        <v>-0.076</v>
      </c>
      <c r="X66">
        <v>-0.121</v>
      </c>
      <c r="Y66">
        <v>-0.043</v>
      </c>
      <c r="Z66">
        <v>-0.019</v>
      </c>
      <c r="AA66">
        <v>-0.085</v>
      </c>
    </row>
    <row r="67" spans="1:11" ht="12.75">
      <c r="A67" t="s">
        <v>610</v>
      </c>
      <c r="B67">
        <v>-0.009</v>
      </c>
      <c r="C67">
        <v>0.005</v>
      </c>
      <c r="D67">
        <v>0.05</v>
      </c>
      <c r="E67">
        <v>0.024</v>
      </c>
      <c r="F67">
        <v>0.028</v>
      </c>
      <c r="G67">
        <v>0.009</v>
      </c>
      <c r="H67">
        <v>0.009</v>
      </c>
      <c r="I67">
        <v>-0.016</v>
      </c>
      <c r="J67">
        <v>-0.681</v>
      </c>
      <c r="K67">
        <v>-0.006</v>
      </c>
    </row>
    <row r="68" spans="1:27" ht="12.75">
      <c r="A68" t="s">
        <v>611</v>
      </c>
      <c r="B68">
        <v>-0.008</v>
      </c>
      <c r="C68">
        <v>0.011</v>
      </c>
      <c r="D68">
        <v>0.044</v>
      </c>
      <c r="E68">
        <v>0.022</v>
      </c>
      <c r="F68">
        <v>0.027</v>
      </c>
      <c r="G68">
        <v>0.009</v>
      </c>
      <c r="H68">
        <v>0.009</v>
      </c>
      <c r="I68">
        <v>0.002</v>
      </c>
      <c r="J68">
        <v>2.017</v>
      </c>
      <c r="K68">
        <v>-0.017</v>
      </c>
      <c r="L68">
        <v>0.19</v>
      </c>
      <c r="M68">
        <v>0.05</v>
      </c>
      <c r="N68" s="182">
        <v>0.264</v>
      </c>
      <c r="O68">
        <v>-0.089</v>
      </c>
      <c r="P68">
        <v>0.162</v>
      </c>
      <c r="Q68">
        <v>-0.113</v>
      </c>
      <c r="R68">
        <v>-0.068</v>
      </c>
      <c r="S68">
        <v>-0.027</v>
      </c>
      <c r="T68">
        <v>0.016</v>
      </c>
      <c r="U68">
        <v>-0.026</v>
      </c>
      <c r="V68">
        <v>-0.046</v>
      </c>
      <c r="W68">
        <v>0.071</v>
      </c>
      <c r="X68">
        <v>-0.094</v>
      </c>
      <c r="Y68">
        <v>0.112</v>
      </c>
      <c r="Z68">
        <v>0.057</v>
      </c>
      <c r="AA68">
        <v>0.22</v>
      </c>
    </row>
    <row r="69" spans="1:11" ht="12.75">
      <c r="A69" t="s">
        <v>612</v>
      </c>
      <c r="B69">
        <v>0</v>
      </c>
      <c r="C69">
        <v>0.011</v>
      </c>
      <c r="D69">
        <v>0.076</v>
      </c>
      <c r="E69">
        <v>0.032</v>
      </c>
      <c r="F69">
        <v>0.031</v>
      </c>
      <c r="G69">
        <v>0.009</v>
      </c>
      <c r="H69">
        <v>0.01</v>
      </c>
      <c r="I69">
        <v>-0.009</v>
      </c>
      <c r="J69">
        <v>-1.367</v>
      </c>
      <c r="K69">
        <v>-0.007</v>
      </c>
    </row>
    <row r="70" spans="1:27" ht="12.75">
      <c r="A70" t="s">
        <v>613</v>
      </c>
      <c r="B70">
        <v>0.001</v>
      </c>
      <c r="C70">
        <v>0.039</v>
      </c>
      <c r="D70">
        <v>0.068</v>
      </c>
      <c r="E70">
        <v>0.036</v>
      </c>
      <c r="F70">
        <v>0.03</v>
      </c>
      <c r="G70">
        <v>0.009</v>
      </c>
      <c r="H70">
        <v>0.011</v>
      </c>
      <c r="I70">
        <v>0.038</v>
      </c>
      <c r="J70">
        <v>1.216</v>
      </c>
      <c r="K70">
        <v>-0.02</v>
      </c>
      <c r="L70">
        <v>0.124</v>
      </c>
      <c r="M70">
        <v>0.027</v>
      </c>
      <c r="N70">
        <v>0.083</v>
      </c>
      <c r="O70">
        <v>0.07</v>
      </c>
      <c r="P70">
        <v>0.129</v>
      </c>
      <c r="Q70">
        <v>-0.077</v>
      </c>
      <c r="R70">
        <v>-0.07</v>
      </c>
      <c r="S70">
        <v>-0.034</v>
      </c>
      <c r="T70">
        <v>-0.089</v>
      </c>
      <c r="U70">
        <v>-0.02</v>
      </c>
      <c r="V70">
        <v>-0.107</v>
      </c>
      <c r="W70">
        <v>0.058</v>
      </c>
      <c r="X70">
        <v>-0.175</v>
      </c>
      <c r="Y70">
        <v>0.113</v>
      </c>
      <c r="Z70">
        <v>-0.002</v>
      </c>
      <c r="AA70">
        <v>0.044</v>
      </c>
    </row>
    <row r="71" spans="1:11" ht="12.75">
      <c r="A71" t="s">
        <v>614</v>
      </c>
      <c r="B71">
        <v>-0.069</v>
      </c>
      <c r="C71">
        <v>0.166</v>
      </c>
      <c r="D71">
        <v>0.022</v>
      </c>
      <c r="E71">
        <v>0.025</v>
      </c>
      <c r="F71">
        <v>0.033</v>
      </c>
      <c r="G71">
        <v>0.008</v>
      </c>
      <c r="H71">
        <v>0.009</v>
      </c>
      <c r="I71">
        <v>0.098</v>
      </c>
      <c r="J71">
        <v>-2.419</v>
      </c>
      <c r="K71">
        <v>-0.003</v>
      </c>
    </row>
    <row r="72" spans="1:27" ht="12.75">
      <c r="A72" t="s">
        <v>615</v>
      </c>
      <c r="B72">
        <v>-0.042</v>
      </c>
      <c r="C72">
        <v>0.097</v>
      </c>
      <c r="D72">
        <v>0.026</v>
      </c>
      <c r="E72">
        <v>0.027</v>
      </c>
      <c r="F72">
        <v>0.041</v>
      </c>
      <c r="G72">
        <v>0.01</v>
      </c>
      <c r="H72">
        <v>0.01</v>
      </c>
      <c r="I72">
        <v>-0.006</v>
      </c>
      <c r="J72">
        <v>-0.69</v>
      </c>
      <c r="K72">
        <v>-0.004</v>
      </c>
      <c r="L72">
        <v>-0.015</v>
      </c>
      <c r="M72">
        <v>0.096</v>
      </c>
      <c r="N72">
        <v>0.021</v>
      </c>
      <c r="O72">
        <v>-0.001</v>
      </c>
      <c r="P72">
        <v>-0.121</v>
      </c>
      <c r="Q72">
        <v>-0.115</v>
      </c>
      <c r="R72">
        <v>-0.078</v>
      </c>
      <c r="S72">
        <v>-0.041</v>
      </c>
      <c r="T72">
        <v>-0.01</v>
      </c>
      <c r="U72">
        <v>-0.034</v>
      </c>
      <c r="V72">
        <v>-0.005</v>
      </c>
      <c r="W72">
        <v>-0.036</v>
      </c>
      <c r="X72">
        <v>-0.066</v>
      </c>
      <c r="Y72">
        <v>0.016</v>
      </c>
      <c r="Z72">
        <v>0.032</v>
      </c>
      <c r="AA72">
        <v>-0.032</v>
      </c>
    </row>
    <row r="73" spans="1:11" ht="12.75">
      <c r="A73" t="s">
        <v>616</v>
      </c>
      <c r="B73">
        <v>-0.022</v>
      </c>
      <c r="C73">
        <v>0.048</v>
      </c>
      <c r="D73">
        <v>0.03</v>
      </c>
      <c r="E73">
        <v>0.039</v>
      </c>
      <c r="F73">
        <v>0.038</v>
      </c>
      <c r="G73">
        <v>0.01</v>
      </c>
      <c r="H73">
        <v>0.011</v>
      </c>
      <c r="I73">
        <v>0.02</v>
      </c>
      <c r="J73">
        <v>-0.61</v>
      </c>
      <c r="K73">
        <v>-0.003</v>
      </c>
    </row>
    <row r="74" spans="1:27" ht="12.75">
      <c r="A74" t="s">
        <v>617</v>
      </c>
      <c r="B74">
        <v>-0.025</v>
      </c>
      <c r="C74">
        <v>0.069</v>
      </c>
      <c r="D74">
        <v>0.032</v>
      </c>
      <c r="E74">
        <v>0.04</v>
      </c>
      <c r="F74">
        <v>0.032</v>
      </c>
      <c r="G74">
        <v>0.01</v>
      </c>
      <c r="H74">
        <v>0.01</v>
      </c>
      <c r="I74">
        <v>0.111</v>
      </c>
      <c r="J74">
        <v>1.154</v>
      </c>
      <c r="K74">
        <v>-0.008</v>
      </c>
      <c r="L74">
        <v>0.042</v>
      </c>
      <c r="M74">
        <v>0.095</v>
      </c>
      <c r="N74">
        <v>0.061</v>
      </c>
      <c r="O74">
        <v>0.005</v>
      </c>
      <c r="P74">
        <v>-0.004</v>
      </c>
      <c r="Q74">
        <v>-0.095</v>
      </c>
      <c r="R74">
        <v>-0.067</v>
      </c>
      <c r="S74">
        <v>-0.049</v>
      </c>
      <c r="T74">
        <v>-0.022</v>
      </c>
      <c r="U74">
        <v>-0.038</v>
      </c>
      <c r="V74">
        <v>-0.04</v>
      </c>
      <c r="W74">
        <v>0.001</v>
      </c>
      <c r="X74">
        <v>-0.099</v>
      </c>
      <c r="Y74">
        <v>0.015</v>
      </c>
      <c r="Z74">
        <v>0.035</v>
      </c>
      <c r="AA74">
        <v>0.004</v>
      </c>
    </row>
    <row r="75" spans="1:11" ht="12.75">
      <c r="A75" t="s">
        <v>618</v>
      </c>
      <c r="B75">
        <v>0</v>
      </c>
      <c r="C75">
        <v>0.022</v>
      </c>
      <c r="D75">
        <v>-0.007</v>
      </c>
      <c r="E75">
        <v>0.023</v>
      </c>
      <c r="F75">
        <v>0.027</v>
      </c>
      <c r="G75">
        <v>0.009</v>
      </c>
      <c r="H75">
        <v>0.01</v>
      </c>
      <c r="I75">
        <v>0.087</v>
      </c>
      <c r="J75">
        <v>0.978</v>
      </c>
      <c r="K75">
        <v>-0.013</v>
      </c>
    </row>
    <row r="76" spans="1:27" ht="12.75">
      <c r="A76" t="s">
        <v>619</v>
      </c>
      <c r="B76">
        <v>0.002</v>
      </c>
      <c r="C76">
        <v>0.047</v>
      </c>
      <c r="D76">
        <v>-0.009</v>
      </c>
      <c r="E76">
        <v>0.03</v>
      </c>
      <c r="F76">
        <v>0.027</v>
      </c>
      <c r="G76">
        <v>0.01</v>
      </c>
      <c r="H76">
        <v>0.01</v>
      </c>
      <c r="I76">
        <v>0.03</v>
      </c>
      <c r="J76">
        <v>0.798</v>
      </c>
      <c r="K76">
        <v>-0.01</v>
      </c>
      <c r="L76">
        <v>0.001</v>
      </c>
      <c r="M76">
        <v>0.045</v>
      </c>
      <c r="N76">
        <v>0.116</v>
      </c>
      <c r="O76">
        <v>-0.095</v>
      </c>
      <c r="P76">
        <v>0.01</v>
      </c>
      <c r="Q76">
        <v>-0.115</v>
      </c>
      <c r="R76">
        <v>-0.108</v>
      </c>
      <c r="S76">
        <v>-0.09</v>
      </c>
      <c r="T76">
        <v>-0.099</v>
      </c>
      <c r="U76">
        <v>-0.014</v>
      </c>
      <c r="V76">
        <v>-0.01</v>
      </c>
      <c r="W76">
        <v>0.005</v>
      </c>
      <c r="X76">
        <v>-0.113</v>
      </c>
      <c r="Y76">
        <v>0.047</v>
      </c>
      <c r="Z76">
        <v>-0.031</v>
      </c>
      <c r="AA76">
        <v>-0.008</v>
      </c>
    </row>
    <row r="77" spans="1:11" ht="12.75">
      <c r="A77" t="s">
        <v>620</v>
      </c>
      <c r="B77">
        <v>-0.024</v>
      </c>
      <c r="C77">
        <v>0.035</v>
      </c>
      <c r="D77">
        <v>0.018</v>
      </c>
      <c r="E77">
        <v>0.024</v>
      </c>
      <c r="F77">
        <v>0.03</v>
      </c>
      <c r="G77">
        <v>0.009</v>
      </c>
      <c r="H77">
        <v>0.009</v>
      </c>
      <c r="I77">
        <v>0.027</v>
      </c>
      <c r="J77">
        <v>-0.699</v>
      </c>
      <c r="K77">
        <v>0.008</v>
      </c>
    </row>
    <row r="78" spans="1:27" ht="12.75">
      <c r="A78" t="s">
        <v>621</v>
      </c>
      <c r="B78">
        <v>-0.016</v>
      </c>
      <c r="C78">
        <v>0.038</v>
      </c>
      <c r="D78">
        <v>0.016</v>
      </c>
      <c r="E78">
        <v>0.025</v>
      </c>
      <c r="F78">
        <v>0.031</v>
      </c>
      <c r="G78">
        <v>0.01</v>
      </c>
      <c r="H78">
        <v>0.009</v>
      </c>
      <c r="I78">
        <v>0.022</v>
      </c>
      <c r="J78">
        <v>0.155</v>
      </c>
      <c r="K78">
        <v>0.007</v>
      </c>
      <c r="L78">
        <v>0.238</v>
      </c>
      <c r="M78">
        <v>-0.076</v>
      </c>
      <c r="N78" s="182">
        <v>0.405</v>
      </c>
      <c r="O78">
        <v>-0.084</v>
      </c>
      <c r="P78" s="182">
        <v>0.27</v>
      </c>
      <c r="Q78">
        <v>-0.148</v>
      </c>
      <c r="R78">
        <v>-0.131</v>
      </c>
      <c r="S78">
        <v>-0.071</v>
      </c>
      <c r="T78">
        <v>-0.035</v>
      </c>
      <c r="U78">
        <v>0.007</v>
      </c>
      <c r="V78">
        <v>-0.095</v>
      </c>
      <c r="W78">
        <v>0.136</v>
      </c>
      <c r="X78">
        <v>-0.191</v>
      </c>
      <c r="Y78">
        <v>0.214</v>
      </c>
      <c r="Z78">
        <v>0.032</v>
      </c>
      <c r="AA78">
        <v>0.263</v>
      </c>
    </row>
    <row r="79" spans="1:11" ht="12.75">
      <c r="A79" t="s">
        <v>622</v>
      </c>
      <c r="B79">
        <v>-0.039</v>
      </c>
      <c r="C79">
        <v>0.01</v>
      </c>
      <c r="D79">
        <v>0.015</v>
      </c>
      <c r="E79">
        <v>0.035</v>
      </c>
      <c r="F79">
        <v>0.035</v>
      </c>
      <c r="G79">
        <v>0.011</v>
      </c>
      <c r="H79">
        <v>0.01</v>
      </c>
      <c r="I79">
        <v>0.006</v>
      </c>
      <c r="J79">
        <v>-1.316</v>
      </c>
      <c r="K79">
        <v>0.005</v>
      </c>
    </row>
    <row r="80" spans="1:27" ht="12.75">
      <c r="A80" t="s">
        <v>623</v>
      </c>
      <c r="B80">
        <v>-0.016</v>
      </c>
      <c r="C80">
        <v>0.004</v>
      </c>
      <c r="D80">
        <v>0.017</v>
      </c>
      <c r="E80">
        <v>0.04</v>
      </c>
      <c r="F80">
        <v>0.029</v>
      </c>
      <c r="G80">
        <v>0.012</v>
      </c>
      <c r="H80">
        <v>0.011</v>
      </c>
      <c r="I80">
        <v>0.078</v>
      </c>
      <c r="J80">
        <v>1.186</v>
      </c>
      <c r="K80">
        <v>0</v>
      </c>
      <c r="L80">
        <v>0.17</v>
      </c>
      <c r="M80">
        <v>0.156</v>
      </c>
      <c r="N80" s="182">
        <v>0.198</v>
      </c>
      <c r="O80">
        <v>0.07</v>
      </c>
      <c r="P80">
        <v>0.076</v>
      </c>
      <c r="Q80">
        <v>-0.098</v>
      </c>
      <c r="R80">
        <v>-0.149</v>
      </c>
      <c r="S80">
        <v>-0.035</v>
      </c>
      <c r="T80">
        <v>-0.071</v>
      </c>
      <c r="U80">
        <v>-0.016</v>
      </c>
      <c r="V80">
        <v>-0.08</v>
      </c>
      <c r="W80">
        <v>0.109</v>
      </c>
      <c r="X80">
        <v>-0.168</v>
      </c>
      <c r="Y80">
        <v>0.122</v>
      </c>
      <c r="Z80">
        <v>0.054</v>
      </c>
      <c r="AA80">
        <v>0.128</v>
      </c>
    </row>
    <row r="81" spans="1:11" ht="12.75">
      <c r="A81" t="s">
        <v>624</v>
      </c>
      <c r="B81">
        <v>-0.006</v>
      </c>
      <c r="C81">
        <v>0.033</v>
      </c>
      <c r="D81">
        <v>0.04</v>
      </c>
      <c r="E81">
        <v>0.027</v>
      </c>
      <c r="F81">
        <v>0.02</v>
      </c>
      <c r="G81">
        <v>0.008</v>
      </c>
      <c r="H81">
        <v>0.007</v>
      </c>
      <c r="I81">
        <v>-0.027</v>
      </c>
      <c r="J81">
        <v>-1.179</v>
      </c>
      <c r="K81">
        <v>-0.005</v>
      </c>
    </row>
    <row r="82" spans="1:11" ht="12.75">
      <c r="A82" t="s">
        <v>625</v>
      </c>
      <c r="B82">
        <v>-0.03</v>
      </c>
      <c r="C82">
        <v>0.014</v>
      </c>
      <c r="D82">
        <v>0.027</v>
      </c>
      <c r="E82">
        <v>0.026</v>
      </c>
      <c r="F82">
        <v>0.028</v>
      </c>
      <c r="G82">
        <v>0.013</v>
      </c>
      <c r="H82">
        <v>0.012</v>
      </c>
      <c r="I82">
        <v>0.043</v>
      </c>
      <c r="J82">
        <v>1.6440000000000001</v>
      </c>
      <c r="K82">
        <v>-0.005</v>
      </c>
    </row>
    <row r="83" spans="1:27" ht="12.75">
      <c r="A83" t="s">
        <v>626</v>
      </c>
      <c r="B83">
        <v>-0.01</v>
      </c>
      <c r="C83">
        <v>0.032</v>
      </c>
      <c r="D83">
        <v>0.04</v>
      </c>
      <c r="E83">
        <v>0.05</v>
      </c>
      <c r="F83">
        <v>0.046</v>
      </c>
      <c r="G83">
        <v>0.014</v>
      </c>
      <c r="H83">
        <v>0.015</v>
      </c>
      <c r="I83">
        <v>-0.008</v>
      </c>
      <c r="J83">
        <v>1.3</v>
      </c>
      <c r="K83">
        <v>-0.001</v>
      </c>
      <c r="L83">
        <v>-0.045</v>
      </c>
      <c r="M83">
        <v>0.109</v>
      </c>
      <c r="N83">
        <v>-0.022</v>
      </c>
      <c r="O83">
        <v>-0.003</v>
      </c>
      <c r="P83">
        <v>-0.092</v>
      </c>
      <c r="Q83">
        <v>-0.117</v>
      </c>
      <c r="R83">
        <v>-0.036</v>
      </c>
      <c r="S83">
        <v>-0.07</v>
      </c>
      <c r="T83">
        <v>-0.101</v>
      </c>
      <c r="U83">
        <v>-0.027</v>
      </c>
      <c r="V83">
        <v>-0.006</v>
      </c>
      <c r="W83">
        <v>-0.029</v>
      </c>
      <c r="X83">
        <v>-0.087</v>
      </c>
      <c r="Y83">
        <v>0.023</v>
      </c>
      <c r="Z83">
        <v>-0.047</v>
      </c>
      <c r="AA83">
        <v>-0.031</v>
      </c>
    </row>
    <row r="84" spans="1:11" ht="12.75">
      <c r="A84" t="s">
        <v>627</v>
      </c>
      <c r="B84">
        <v>-0.083</v>
      </c>
      <c r="C84">
        <v>0.025</v>
      </c>
      <c r="D84">
        <v>0.053</v>
      </c>
      <c r="E84">
        <v>0.046</v>
      </c>
      <c r="F84">
        <v>0.043</v>
      </c>
      <c r="G84">
        <v>0.014</v>
      </c>
      <c r="H84">
        <v>0.014</v>
      </c>
      <c r="I84">
        <v>0.097</v>
      </c>
      <c r="J84">
        <v>2.247</v>
      </c>
      <c r="K84">
        <v>-0.011</v>
      </c>
    </row>
    <row r="85" spans="1:27" ht="12.75">
      <c r="A85" t="s">
        <v>628</v>
      </c>
      <c r="B85">
        <v>-0.076</v>
      </c>
      <c r="C85">
        <v>0.002</v>
      </c>
      <c r="D85">
        <v>0.055</v>
      </c>
      <c r="E85">
        <v>0.042</v>
      </c>
      <c r="F85">
        <v>0.035</v>
      </c>
      <c r="G85">
        <v>0.014</v>
      </c>
      <c r="H85">
        <v>0.013</v>
      </c>
      <c r="I85">
        <v>0.034</v>
      </c>
      <c r="J85">
        <v>-0.153</v>
      </c>
      <c r="K85">
        <v>-0.002</v>
      </c>
      <c r="L85">
        <v>-0.034</v>
      </c>
      <c r="M85">
        <v>-0.016</v>
      </c>
      <c r="N85">
        <v>0.082</v>
      </c>
      <c r="O85">
        <v>-0.081</v>
      </c>
      <c r="P85">
        <v>-0.038</v>
      </c>
      <c r="Q85">
        <v>-0.086</v>
      </c>
      <c r="R85">
        <v>-0.097</v>
      </c>
      <c r="S85">
        <v>-0.068</v>
      </c>
      <c r="T85">
        <v>-0.038</v>
      </c>
      <c r="U85">
        <v>-0.011</v>
      </c>
      <c r="V85">
        <v>0.001</v>
      </c>
      <c r="W85">
        <v>-0.025</v>
      </c>
      <c r="X85">
        <v>-0.071</v>
      </c>
      <c r="Y85">
        <v>-0.045</v>
      </c>
      <c r="Z85">
        <v>-0.012</v>
      </c>
      <c r="AA85">
        <v>0.002</v>
      </c>
    </row>
    <row r="86" spans="1:11" ht="12.75">
      <c r="A86" t="s">
        <v>629</v>
      </c>
      <c r="B86">
        <v>-0.042</v>
      </c>
      <c r="C86">
        <v>0.01</v>
      </c>
      <c r="D86">
        <v>0.033</v>
      </c>
      <c r="E86">
        <v>0.039</v>
      </c>
      <c r="F86">
        <v>0.03</v>
      </c>
      <c r="G86">
        <v>0.012</v>
      </c>
      <c r="H86">
        <v>0.01</v>
      </c>
      <c r="I86">
        <v>0.065</v>
      </c>
      <c r="J86">
        <v>-1.28</v>
      </c>
      <c r="K86">
        <v>-0.002</v>
      </c>
    </row>
    <row r="87" spans="1:27" ht="12.75">
      <c r="A87" t="s">
        <v>630</v>
      </c>
      <c r="B87">
        <v>-0.026</v>
      </c>
      <c r="C87">
        <v>0.021</v>
      </c>
      <c r="D87">
        <v>0.037</v>
      </c>
      <c r="E87">
        <v>0.044</v>
      </c>
      <c r="F87">
        <v>0.03</v>
      </c>
      <c r="G87">
        <v>0.012</v>
      </c>
      <c r="H87">
        <v>0.009</v>
      </c>
      <c r="I87">
        <v>0.085</v>
      </c>
      <c r="J87">
        <v>2.104</v>
      </c>
      <c r="K87">
        <v>-0.017</v>
      </c>
      <c r="L87">
        <v>0.161</v>
      </c>
      <c r="M87">
        <v>0.027</v>
      </c>
      <c r="N87" s="182">
        <v>0.209</v>
      </c>
      <c r="O87">
        <v>-0.076</v>
      </c>
      <c r="P87">
        <v>0.092</v>
      </c>
      <c r="Q87">
        <v>-0.114</v>
      </c>
      <c r="R87">
        <v>-0.096</v>
      </c>
      <c r="S87">
        <v>-0.027</v>
      </c>
      <c r="T87">
        <v>0.003</v>
      </c>
      <c r="U87">
        <v>-0.017</v>
      </c>
      <c r="V87">
        <v>-0.038</v>
      </c>
      <c r="W87">
        <v>0.046</v>
      </c>
      <c r="X87">
        <v>-0.096</v>
      </c>
      <c r="Y87">
        <v>0.074</v>
      </c>
      <c r="Z87">
        <v>0.07</v>
      </c>
      <c r="AA87">
        <v>0.133</v>
      </c>
    </row>
    <row r="88" spans="1:11" ht="12.75">
      <c r="A88" t="s">
        <v>631</v>
      </c>
      <c r="B88">
        <v>-0.007</v>
      </c>
      <c r="C88">
        <v>0.065</v>
      </c>
      <c r="D88">
        <v>0.044</v>
      </c>
      <c r="E88" s="182">
        <v>0.059</v>
      </c>
      <c r="F88" s="182">
        <v>0.053</v>
      </c>
      <c r="G88">
        <v>0.016</v>
      </c>
      <c r="H88">
        <v>0.015</v>
      </c>
      <c r="I88">
        <v>0.076</v>
      </c>
      <c r="J88">
        <v>1.444</v>
      </c>
      <c r="K88">
        <v>-0.018</v>
      </c>
    </row>
    <row r="89" spans="1:27" ht="12.75">
      <c r="A89" t="s">
        <v>632</v>
      </c>
      <c r="B89">
        <v>0.002</v>
      </c>
      <c r="C89">
        <v>0.06</v>
      </c>
      <c r="D89">
        <v>0.041</v>
      </c>
      <c r="E89">
        <v>0.036</v>
      </c>
      <c r="F89">
        <v>0.024</v>
      </c>
      <c r="G89">
        <v>0.011</v>
      </c>
      <c r="H89">
        <v>0.008</v>
      </c>
      <c r="I89">
        <v>-0.026</v>
      </c>
      <c r="J89">
        <v>0.444</v>
      </c>
      <c r="K89">
        <v>-0.008</v>
      </c>
      <c r="L89">
        <v>-0.004</v>
      </c>
      <c r="M89">
        <v>0.008</v>
      </c>
      <c r="N89">
        <v>0.013</v>
      </c>
      <c r="O89">
        <v>-0.028</v>
      </c>
      <c r="P89">
        <v>0.002</v>
      </c>
      <c r="Q89">
        <v>-0.046</v>
      </c>
      <c r="R89">
        <v>-0.113</v>
      </c>
      <c r="S89">
        <v>-0.054</v>
      </c>
      <c r="T89">
        <v>-0.11</v>
      </c>
      <c r="U89">
        <v>-0.008</v>
      </c>
      <c r="V89">
        <v>-0.032</v>
      </c>
      <c r="W89">
        <v>-0.01</v>
      </c>
      <c r="X89">
        <v>-0.113</v>
      </c>
      <c r="Y89">
        <v>0</v>
      </c>
      <c r="Z89">
        <v>-0.013</v>
      </c>
      <c r="AA89">
        <v>0.012</v>
      </c>
    </row>
    <row r="90" spans="1:11" ht="12.75">
      <c r="A90" t="s">
        <v>633</v>
      </c>
      <c r="B90">
        <v>-0.088</v>
      </c>
      <c r="C90">
        <v>0.016</v>
      </c>
      <c r="D90">
        <v>0.053</v>
      </c>
      <c r="E90" s="182">
        <v>0.069</v>
      </c>
      <c r="F90" s="182">
        <v>0.077</v>
      </c>
      <c r="G90">
        <v>0.022</v>
      </c>
      <c r="H90">
        <v>0.022</v>
      </c>
      <c r="I90">
        <v>0.051</v>
      </c>
      <c r="J90">
        <v>-1.025</v>
      </c>
      <c r="K90">
        <v>0.001</v>
      </c>
    </row>
    <row r="91" spans="1:27" ht="12.75">
      <c r="A91" t="s">
        <v>634</v>
      </c>
      <c r="B91">
        <v>-0.048</v>
      </c>
      <c r="C91">
        <v>0.015</v>
      </c>
      <c r="D91">
        <v>0.045</v>
      </c>
      <c r="E91">
        <v>0.01</v>
      </c>
      <c r="F91">
        <v>0.009</v>
      </c>
      <c r="G91">
        <v>0.003</v>
      </c>
      <c r="H91">
        <v>0.003</v>
      </c>
      <c r="I91">
        <v>0.09</v>
      </c>
      <c r="J91">
        <v>0.323</v>
      </c>
      <c r="K91">
        <v>-0.005</v>
      </c>
      <c r="L91">
        <v>-0.024</v>
      </c>
      <c r="M91">
        <v>0.148</v>
      </c>
      <c r="N91">
        <v>0.054</v>
      </c>
      <c r="O91">
        <v>0.006</v>
      </c>
      <c r="P91">
        <v>-0.074</v>
      </c>
      <c r="Q91">
        <v>-0.15</v>
      </c>
      <c r="R91">
        <v>-0.027</v>
      </c>
      <c r="S91">
        <v>-0.085</v>
      </c>
      <c r="T91">
        <v>-0.052</v>
      </c>
      <c r="U91">
        <v>-0.048</v>
      </c>
      <c r="V91">
        <v>-0.017</v>
      </c>
      <c r="W91">
        <v>-0.015</v>
      </c>
      <c r="X91">
        <v>-0.096</v>
      </c>
      <c r="Y91">
        <v>0.013</v>
      </c>
      <c r="Z91">
        <v>0.004</v>
      </c>
      <c r="AA91">
        <v>0.027</v>
      </c>
    </row>
    <row r="92" spans="1:27" ht="12.75">
      <c r="A92" t="s">
        <v>635</v>
      </c>
      <c r="B92">
        <v>-0.048</v>
      </c>
      <c r="C92">
        <v>0.015</v>
      </c>
      <c r="D92">
        <v>0.045</v>
      </c>
      <c r="E92" s="182">
        <v>0.074</v>
      </c>
      <c r="F92" s="182">
        <v>0.072</v>
      </c>
      <c r="G92">
        <v>0.022</v>
      </c>
      <c r="H92">
        <v>0.021</v>
      </c>
      <c r="I92">
        <v>0.09</v>
      </c>
      <c r="J92">
        <v>0.323</v>
      </c>
      <c r="K92">
        <v>-0.005</v>
      </c>
      <c r="L92">
        <v>-0.024</v>
      </c>
      <c r="M92">
        <v>0.148</v>
      </c>
      <c r="N92">
        <v>0.054</v>
      </c>
      <c r="O92">
        <v>0.006</v>
      </c>
      <c r="P92">
        <v>-0.074</v>
      </c>
      <c r="Q92">
        <v>-0.15</v>
      </c>
      <c r="R92">
        <v>-0.027</v>
      </c>
      <c r="S92">
        <v>-0.085</v>
      </c>
      <c r="T92">
        <v>-0.052</v>
      </c>
      <c r="U92">
        <v>-0.048</v>
      </c>
      <c r="V92">
        <v>-0.017</v>
      </c>
      <c r="W92">
        <v>-0.015</v>
      </c>
      <c r="X92">
        <v>-0.096</v>
      </c>
      <c r="Y92">
        <v>0.013</v>
      </c>
      <c r="Z92">
        <v>0.004</v>
      </c>
      <c r="AA92">
        <v>0.027</v>
      </c>
    </row>
    <row r="93" spans="1:27" ht="12.75">
      <c r="A93" t="s">
        <v>636</v>
      </c>
      <c r="B93">
        <v>-0.048</v>
      </c>
      <c r="C93">
        <v>0.014</v>
      </c>
      <c r="D93">
        <v>0.045</v>
      </c>
      <c r="E93" s="182">
        <v>0.067</v>
      </c>
      <c r="F93" s="182">
        <v>0.075</v>
      </c>
      <c r="G93">
        <v>0.022</v>
      </c>
      <c r="H93">
        <v>0.021</v>
      </c>
      <c r="I93">
        <v>0.104</v>
      </c>
      <c r="J93">
        <v>0.051</v>
      </c>
      <c r="K93">
        <v>-0.005</v>
      </c>
      <c r="L93">
        <v>0.015</v>
      </c>
      <c r="M93">
        <v>0.154</v>
      </c>
      <c r="N93">
        <v>0.066</v>
      </c>
      <c r="O93">
        <v>0.024</v>
      </c>
      <c r="P93">
        <v>-0.052</v>
      </c>
      <c r="Q93">
        <v>-0.14</v>
      </c>
      <c r="R93">
        <v>-0.011</v>
      </c>
      <c r="S93">
        <v>-0.061</v>
      </c>
      <c r="T93">
        <v>-0.038</v>
      </c>
      <c r="U93">
        <v>-0.043</v>
      </c>
      <c r="V93">
        <v>-0.021</v>
      </c>
      <c r="W93">
        <v>0.005</v>
      </c>
      <c r="X93">
        <v>-0.083</v>
      </c>
      <c r="Y93">
        <v>0.033</v>
      </c>
      <c r="Z93">
        <v>0.024</v>
      </c>
      <c r="AA93">
        <v>0.052</v>
      </c>
    </row>
    <row r="94" spans="1:11" ht="12.75">
      <c r="A94" t="s">
        <v>637</v>
      </c>
      <c r="B94">
        <v>-0.003</v>
      </c>
      <c r="C94">
        <v>0.023</v>
      </c>
      <c r="D94">
        <v>0.048</v>
      </c>
      <c r="E94" s="182">
        <v>0.051</v>
      </c>
      <c r="F94">
        <v>0.031</v>
      </c>
      <c r="G94">
        <v>0.012</v>
      </c>
      <c r="H94">
        <v>0.011</v>
      </c>
      <c r="I94">
        <v>-0.001</v>
      </c>
      <c r="J94">
        <v>-1.6760000000000002</v>
      </c>
      <c r="K94">
        <v>0.004</v>
      </c>
    </row>
    <row r="95" spans="1:27" ht="12.75">
      <c r="A95" t="s">
        <v>638</v>
      </c>
      <c r="B95">
        <v>-0.005</v>
      </c>
      <c r="C95">
        <v>0.034</v>
      </c>
      <c r="D95">
        <v>0.05</v>
      </c>
      <c r="E95">
        <v>0.041</v>
      </c>
      <c r="F95">
        <v>0.044</v>
      </c>
      <c r="G95">
        <v>0.011</v>
      </c>
      <c r="H95">
        <v>0.014</v>
      </c>
      <c r="I95">
        <v>0.003</v>
      </c>
      <c r="J95">
        <v>-0.068</v>
      </c>
      <c r="K95">
        <v>-0.001</v>
      </c>
      <c r="L95">
        <v>-0.048</v>
      </c>
      <c r="M95">
        <v>0.115</v>
      </c>
      <c r="N95">
        <v>0.097</v>
      </c>
      <c r="O95">
        <v>-0.085</v>
      </c>
      <c r="P95">
        <v>-0.061</v>
      </c>
      <c r="Q95">
        <v>-0.102</v>
      </c>
      <c r="R95">
        <v>-0.092</v>
      </c>
      <c r="S95">
        <v>-0.088</v>
      </c>
      <c r="T95">
        <v>-0.09</v>
      </c>
      <c r="U95">
        <v>-0.028</v>
      </c>
      <c r="V95">
        <v>0.019</v>
      </c>
      <c r="W95">
        <v>-0.012</v>
      </c>
      <c r="X95">
        <v>-0.074</v>
      </c>
      <c r="Y95">
        <v>-0.017</v>
      </c>
      <c r="Z95">
        <v>-0.022</v>
      </c>
      <c r="AA95">
        <v>0.02</v>
      </c>
    </row>
    <row r="96" spans="1:11" ht="12.75">
      <c r="A96" t="s">
        <v>639</v>
      </c>
      <c r="B96">
        <v>-0.072</v>
      </c>
      <c r="C96">
        <v>0.02</v>
      </c>
      <c r="D96">
        <v>0.029</v>
      </c>
      <c r="E96" s="182">
        <v>0.095</v>
      </c>
      <c r="F96" s="182">
        <v>0.093</v>
      </c>
      <c r="G96" s="182">
        <v>0.029</v>
      </c>
      <c r="H96" s="182">
        <v>0.026</v>
      </c>
      <c r="I96">
        <v>0.199</v>
      </c>
      <c r="J96">
        <v>0.856</v>
      </c>
      <c r="K96">
        <v>-0.009</v>
      </c>
    </row>
    <row r="97" spans="1:11" ht="12.75">
      <c r="A97" t="s">
        <v>640</v>
      </c>
      <c r="B97">
        <v>-0.074</v>
      </c>
      <c r="C97">
        <v>0.017</v>
      </c>
      <c r="D97">
        <v>0.027</v>
      </c>
      <c r="E97" s="182">
        <v>0.096</v>
      </c>
      <c r="F97" s="182">
        <v>0.093</v>
      </c>
      <c r="G97" s="182">
        <v>0.029</v>
      </c>
      <c r="H97" s="182">
        <v>0.026</v>
      </c>
      <c r="I97">
        <v>0.198</v>
      </c>
      <c r="J97">
        <v>0.863</v>
      </c>
      <c r="K97">
        <v>-0.01</v>
      </c>
    </row>
    <row r="98" spans="1:27" ht="12.75">
      <c r="A98" t="s">
        <v>641</v>
      </c>
      <c r="B98">
        <v>-0.129</v>
      </c>
      <c r="C98">
        <v>0.005</v>
      </c>
      <c r="D98">
        <v>0.028</v>
      </c>
      <c r="E98">
        <v>0.032</v>
      </c>
      <c r="F98">
        <v>0.029</v>
      </c>
      <c r="G98">
        <v>0.012</v>
      </c>
      <c r="H98">
        <v>0.009</v>
      </c>
      <c r="I98">
        <v>0.065</v>
      </c>
      <c r="J98">
        <v>1.03</v>
      </c>
      <c r="K98">
        <v>-0.008</v>
      </c>
      <c r="L98">
        <v>0.193</v>
      </c>
      <c r="M98">
        <v>0.002</v>
      </c>
      <c r="N98">
        <v>0.142</v>
      </c>
      <c r="O98">
        <v>-0.084</v>
      </c>
      <c r="P98">
        <v>0.127</v>
      </c>
      <c r="Q98">
        <v>-0.15</v>
      </c>
      <c r="R98">
        <v>-0.09</v>
      </c>
      <c r="S98">
        <v>-0.033</v>
      </c>
      <c r="T98">
        <v>0.038</v>
      </c>
      <c r="U98">
        <v>0.006</v>
      </c>
      <c r="V98">
        <v>-0.055</v>
      </c>
      <c r="W98">
        <v>0.053</v>
      </c>
      <c r="X98">
        <v>-0.114</v>
      </c>
      <c r="Y98">
        <v>0.109</v>
      </c>
      <c r="Z98">
        <v>0.076</v>
      </c>
      <c r="AA98">
        <v>0.155</v>
      </c>
    </row>
    <row r="99" spans="1:11" ht="12.75">
      <c r="A99" t="s">
        <v>642</v>
      </c>
      <c r="B99">
        <v>-0.025</v>
      </c>
      <c r="C99">
        <v>0.018</v>
      </c>
      <c r="D99">
        <v>0.045</v>
      </c>
      <c r="E99" s="182">
        <v>0.102</v>
      </c>
      <c r="F99" s="182">
        <v>0.102</v>
      </c>
      <c r="G99" s="182">
        <v>0.027</v>
      </c>
      <c r="H99" s="182">
        <v>0.028</v>
      </c>
      <c r="I99">
        <v>-0.055</v>
      </c>
      <c r="J99">
        <v>-0.15</v>
      </c>
      <c r="K99">
        <v>-0.002</v>
      </c>
    </row>
    <row r="100" spans="1:11" ht="12.75">
      <c r="A100" t="s">
        <v>643</v>
      </c>
      <c r="B100">
        <v>-0.003</v>
      </c>
      <c r="C100">
        <v>0.076</v>
      </c>
      <c r="D100">
        <v>0.036</v>
      </c>
      <c r="E100">
        <v>0.031</v>
      </c>
      <c r="F100">
        <v>0.045</v>
      </c>
      <c r="G100">
        <v>0.011</v>
      </c>
      <c r="H100">
        <v>0.012</v>
      </c>
      <c r="I100">
        <v>0.049</v>
      </c>
      <c r="J100">
        <v>1.866</v>
      </c>
      <c r="K100">
        <v>-0.013</v>
      </c>
    </row>
    <row r="101" spans="1:11" ht="12.75">
      <c r="A101" t="s">
        <v>644</v>
      </c>
      <c r="B101">
        <v>-0.003</v>
      </c>
      <c r="C101">
        <v>0.076</v>
      </c>
      <c r="D101">
        <v>0.036</v>
      </c>
      <c r="E101" s="182">
        <v>0.1</v>
      </c>
      <c r="F101" s="182">
        <v>0.101</v>
      </c>
      <c r="G101" s="182">
        <v>0.026</v>
      </c>
      <c r="H101" s="182">
        <v>0.027</v>
      </c>
      <c r="I101">
        <v>0.049</v>
      </c>
      <c r="J101">
        <v>1.866</v>
      </c>
      <c r="K101">
        <v>-0.013</v>
      </c>
    </row>
    <row r="102" spans="1:27" ht="12.75">
      <c r="A102" t="s">
        <v>645</v>
      </c>
      <c r="B102">
        <v>-0.022</v>
      </c>
      <c r="C102">
        <v>0.047</v>
      </c>
      <c r="D102">
        <v>0.034</v>
      </c>
      <c r="E102">
        <v>0.032</v>
      </c>
      <c r="F102" s="182">
        <v>0.051</v>
      </c>
      <c r="G102">
        <v>0.012</v>
      </c>
      <c r="H102">
        <v>0.014</v>
      </c>
      <c r="I102">
        <v>-0.049</v>
      </c>
      <c r="J102">
        <v>0.18</v>
      </c>
      <c r="K102">
        <v>-0.007</v>
      </c>
      <c r="L102">
        <v>0.102</v>
      </c>
      <c r="M102">
        <v>0.08</v>
      </c>
      <c r="N102">
        <v>0.077</v>
      </c>
      <c r="O102">
        <v>-0.005</v>
      </c>
      <c r="P102">
        <v>0.077</v>
      </c>
      <c r="Q102">
        <v>-0.114</v>
      </c>
      <c r="R102">
        <v>-0.14</v>
      </c>
      <c r="S102">
        <v>-0.048</v>
      </c>
      <c r="T102">
        <v>-0.073</v>
      </c>
      <c r="U102">
        <v>-0.032</v>
      </c>
      <c r="V102">
        <v>-0.087</v>
      </c>
      <c r="W102">
        <v>0.025</v>
      </c>
      <c r="X102">
        <v>-0.18</v>
      </c>
      <c r="Y102">
        <v>0.07</v>
      </c>
      <c r="Z102">
        <v>0.023</v>
      </c>
      <c r="AA102">
        <v>-0.006</v>
      </c>
    </row>
    <row r="103" spans="1:11" ht="12.75">
      <c r="A103" t="s">
        <v>646</v>
      </c>
      <c r="B103">
        <v>-0.013</v>
      </c>
      <c r="C103">
        <v>0.028</v>
      </c>
      <c r="D103">
        <v>0.036</v>
      </c>
      <c r="E103">
        <v>0.013</v>
      </c>
      <c r="F103">
        <v>0.009</v>
      </c>
      <c r="G103">
        <v>0.004</v>
      </c>
      <c r="H103">
        <v>0.003</v>
      </c>
      <c r="I103">
        <v>-0.037</v>
      </c>
      <c r="J103">
        <v>-1.358</v>
      </c>
      <c r="K103">
        <v>-0.008</v>
      </c>
    </row>
    <row r="104" spans="1:11" ht="12.75">
      <c r="A104" t="s">
        <v>647</v>
      </c>
      <c r="B104">
        <v>-0.013</v>
      </c>
      <c r="C104">
        <v>0.028</v>
      </c>
      <c r="D104">
        <v>0.036</v>
      </c>
      <c r="E104" s="182">
        <v>0.062</v>
      </c>
      <c r="F104" s="182">
        <v>0.061</v>
      </c>
      <c r="G104">
        <v>0.018</v>
      </c>
      <c r="H104">
        <v>0.019</v>
      </c>
      <c r="I104">
        <v>-0.037</v>
      </c>
      <c r="J104">
        <v>-1.358</v>
      </c>
      <c r="K104">
        <v>-0.008</v>
      </c>
    </row>
    <row r="105" spans="1:27" ht="12.75">
      <c r="A105" t="s">
        <v>648</v>
      </c>
      <c r="B105">
        <v>-0.004</v>
      </c>
      <c r="C105">
        <v>0.025</v>
      </c>
      <c r="D105">
        <v>0.036</v>
      </c>
      <c r="E105">
        <v>0.016</v>
      </c>
      <c r="F105">
        <v>0.02</v>
      </c>
      <c r="G105">
        <v>0.005</v>
      </c>
      <c r="H105">
        <v>0.006</v>
      </c>
      <c r="I105">
        <v>-0.093</v>
      </c>
      <c r="J105">
        <v>0.52</v>
      </c>
      <c r="K105">
        <v>-0.013</v>
      </c>
      <c r="L105">
        <v>0.088</v>
      </c>
      <c r="M105" s="182">
        <v>0.209</v>
      </c>
      <c r="N105">
        <v>0.118</v>
      </c>
      <c r="O105">
        <v>0.046</v>
      </c>
      <c r="P105">
        <v>-0.025</v>
      </c>
      <c r="Q105">
        <v>-0.108</v>
      </c>
      <c r="R105">
        <v>-0.061</v>
      </c>
      <c r="S105">
        <v>-0.042</v>
      </c>
      <c r="T105">
        <v>-0.001</v>
      </c>
      <c r="U105">
        <v>-0.03</v>
      </c>
      <c r="V105">
        <v>-0.024</v>
      </c>
      <c r="W105">
        <v>0.058</v>
      </c>
      <c r="X105">
        <v>-0.077</v>
      </c>
      <c r="Y105">
        <v>0.05</v>
      </c>
      <c r="Z105">
        <v>0.069</v>
      </c>
      <c r="AA105">
        <v>0.103</v>
      </c>
    </row>
    <row r="106" spans="1:11" ht="12.75">
      <c r="A106" t="s">
        <v>649</v>
      </c>
      <c r="B106">
        <v>-0.01</v>
      </c>
      <c r="C106">
        <v>0.08</v>
      </c>
      <c r="D106">
        <v>0.048</v>
      </c>
      <c r="E106">
        <v>0.027</v>
      </c>
      <c r="F106">
        <v>0.024</v>
      </c>
      <c r="G106">
        <v>0.008</v>
      </c>
      <c r="H106">
        <v>0.008</v>
      </c>
      <c r="I106">
        <v>-0.008</v>
      </c>
      <c r="J106">
        <v>-1.268</v>
      </c>
      <c r="K106">
        <v>-0.005</v>
      </c>
    </row>
    <row r="107" spans="1:11" ht="12.75">
      <c r="A107" t="s">
        <v>650</v>
      </c>
      <c r="B107">
        <v>-0.01</v>
      </c>
      <c r="C107">
        <v>0.08</v>
      </c>
      <c r="D107">
        <v>0.048</v>
      </c>
      <c r="E107" s="182">
        <v>0.073</v>
      </c>
      <c r="F107" s="182">
        <v>0.071</v>
      </c>
      <c r="G107">
        <v>0.019</v>
      </c>
      <c r="H107">
        <v>0.019</v>
      </c>
      <c r="I107">
        <v>-0.008</v>
      </c>
      <c r="J107">
        <v>-1.268</v>
      </c>
      <c r="K107">
        <v>-0.005</v>
      </c>
    </row>
    <row r="108" spans="1:27" ht="12.75">
      <c r="A108" t="s">
        <v>651</v>
      </c>
      <c r="B108">
        <v>-0.016</v>
      </c>
      <c r="C108">
        <v>0.159</v>
      </c>
      <c r="D108">
        <v>0.048</v>
      </c>
      <c r="E108">
        <v>0.03</v>
      </c>
      <c r="F108">
        <v>0.026</v>
      </c>
      <c r="G108">
        <v>0.009</v>
      </c>
      <c r="H108">
        <v>0.008</v>
      </c>
      <c r="I108">
        <v>-0.076</v>
      </c>
      <c r="J108">
        <v>0.433</v>
      </c>
      <c r="K108">
        <v>-0.011</v>
      </c>
      <c r="L108">
        <v>0.193</v>
      </c>
      <c r="M108">
        <v>-0.106</v>
      </c>
      <c r="N108">
        <v>-0.02</v>
      </c>
      <c r="O108">
        <v>0.037</v>
      </c>
      <c r="P108">
        <v>0.05</v>
      </c>
      <c r="Q108">
        <v>-0.109</v>
      </c>
      <c r="R108">
        <v>-0.061</v>
      </c>
      <c r="S108">
        <v>-0.041</v>
      </c>
      <c r="T108">
        <v>0.085</v>
      </c>
      <c r="U108">
        <v>-0.03</v>
      </c>
      <c r="V108">
        <v>-0.106</v>
      </c>
      <c r="W108">
        <v>-0.04</v>
      </c>
      <c r="X108">
        <v>-0.138</v>
      </c>
      <c r="Y108">
        <v>0.071</v>
      </c>
      <c r="Z108">
        <v>0.112</v>
      </c>
      <c r="AA108">
        <v>0.125</v>
      </c>
    </row>
    <row r="109" spans="1:11" ht="12.75">
      <c r="A109" t="s">
        <v>652</v>
      </c>
      <c r="B109">
        <v>-0.031</v>
      </c>
      <c r="C109">
        <v>0.073</v>
      </c>
      <c r="D109">
        <v>0.028</v>
      </c>
      <c r="E109">
        <v>0.033</v>
      </c>
      <c r="F109">
        <v>0.034</v>
      </c>
      <c r="G109">
        <v>0.008</v>
      </c>
      <c r="H109">
        <v>0.009</v>
      </c>
      <c r="I109">
        <v>0.023</v>
      </c>
      <c r="J109">
        <v>1.568</v>
      </c>
      <c r="K109">
        <v>-0.021</v>
      </c>
    </row>
    <row r="110" spans="1:11" ht="12.75">
      <c r="A110" t="s">
        <v>653</v>
      </c>
      <c r="B110">
        <v>-0.031</v>
      </c>
      <c r="C110">
        <v>0.073</v>
      </c>
      <c r="D110">
        <v>0.028</v>
      </c>
      <c r="E110" s="182">
        <v>0.052</v>
      </c>
      <c r="F110">
        <v>0.047</v>
      </c>
      <c r="G110">
        <v>0.016</v>
      </c>
      <c r="H110">
        <v>0.014</v>
      </c>
      <c r="I110">
        <v>0.023</v>
      </c>
      <c r="J110">
        <v>1.568</v>
      </c>
      <c r="K110">
        <v>-0.021</v>
      </c>
    </row>
    <row r="111" spans="1:27" ht="12.75">
      <c r="A111" t="s">
        <v>654</v>
      </c>
      <c r="B111">
        <v>-0.005</v>
      </c>
      <c r="C111">
        <v>0.042</v>
      </c>
      <c r="D111">
        <v>0.028</v>
      </c>
      <c r="E111">
        <v>0.049</v>
      </c>
      <c r="F111">
        <v>0.034</v>
      </c>
      <c r="G111">
        <v>0.012</v>
      </c>
      <c r="H111">
        <v>0.009</v>
      </c>
      <c r="I111">
        <v>-0.079</v>
      </c>
      <c r="J111">
        <v>1.631</v>
      </c>
      <c r="K111">
        <v>-0.017</v>
      </c>
      <c r="L111">
        <v>0.193</v>
      </c>
      <c r="M111">
        <v>-0.002</v>
      </c>
      <c r="N111">
        <v>-0.024</v>
      </c>
      <c r="O111">
        <v>-0.023</v>
      </c>
      <c r="P111">
        <v>0.036</v>
      </c>
      <c r="Q111">
        <v>-0.06</v>
      </c>
      <c r="R111">
        <v>-0.056</v>
      </c>
      <c r="S111">
        <v>-0.029</v>
      </c>
      <c r="T111">
        <v>0.172</v>
      </c>
      <c r="U111">
        <v>-0.007</v>
      </c>
      <c r="V111">
        <v>-0.041</v>
      </c>
      <c r="W111">
        <v>-0.01</v>
      </c>
      <c r="X111">
        <v>-0.034</v>
      </c>
      <c r="Y111">
        <v>0.035</v>
      </c>
      <c r="Z111">
        <v>0.138</v>
      </c>
      <c r="AA111">
        <v>0.198</v>
      </c>
    </row>
    <row r="112" spans="1:11" ht="12.75">
      <c r="A112" t="s">
        <v>655</v>
      </c>
      <c r="B112">
        <v>-0.012</v>
      </c>
      <c r="C112">
        <v>0.039</v>
      </c>
      <c r="D112">
        <v>0.026</v>
      </c>
      <c r="E112" s="182">
        <v>0.074</v>
      </c>
      <c r="F112" s="182">
        <v>0.081</v>
      </c>
      <c r="G112">
        <v>0.018</v>
      </c>
      <c r="H112">
        <v>0.02</v>
      </c>
      <c r="I112">
        <v>0.025</v>
      </c>
      <c r="J112">
        <v>-0.734</v>
      </c>
      <c r="K112">
        <v>-0.005</v>
      </c>
    </row>
    <row r="113" spans="1:27" ht="12.75">
      <c r="A113" t="s">
        <v>656</v>
      </c>
      <c r="B113">
        <v>0.004</v>
      </c>
      <c r="C113">
        <v>0.067</v>
      </c>
      <c r="D113">
        <v>0.025</v>
      </c>
      <c r="E113">
        <v>0.044</v>
      </c>
      <c r="F113">
        <v>0.033</v>
      </c>
      <c r="G113">
        <v>0.013</v>
      </c>
      <c r="H113">
        <v>0.013</v>
      </c>
      <c r="I113">
        <v>-0.016</v>
      </c>
      <c r="J113">
        <v>0.507</v>
      </c>
      <c r="K113">
        <v>-0.006</v>
      </c>
      <c r="L113">
        <v>0.252</v>
      </c>
      <c r="M113">
        <v>0.024</v>
      </c>
      <c r="N113" s="182">
        <v>0.281</v>
      </c>
      <c r="O113">
        <v>-0.086</v>
      </c>
      <c r="P113">
        <v>0.113</v>
      </c>
      <c r="Q113">
        <v>-0.08</v>
      </c>
      <c r="R113">
        <v>-0.044</v>
      </c>
      <c r="S113">
        <v>-0.009</v>
      </c>
      <c r="T113">
        <v>0.059</v>
      </c>
      <c r="U113">
        <v>-0.014</v>
      </c>
      <c r="V113">
        <v>-0.01</v>
      </c>
      <c r="W113">
        <v>0.069</v>
      </c>
      <c r="X113">
        <v>-0.028</v>
      </c>
      <c r="Y113">
        <v>0.097</v>
      </c>
      <c r="Z113">
        <v>0.155</v>
      </c>
      <c r="AA113">
        <v>0.367</v>
      </c>
    </row>
    <row r="114" spans="1:27" ht="12.75">
      <c r="A114" t="s">
        <v>657</v>
      </c>
      <c r="B114">
        <v>0.004</v>
      </c>
      <c r="C114">
        <v>0.067</v>
      </c>
      <c r="D114">
        <v>0.025</v>
      </c>
      <c r="E114">
        <v>0.044</v>
      </c>
      <c r="F114">
        <v>0.033</v>
      </c>
      <c r="G114">
        <v>0.013</v>
      </c>
      <c r="H114">
        <v>0.013</v>
      </c>
      <c r="I114">
        <v>-0.016</v>
      </c>
      <c r="J114">
        <v>0.507</v>
      </c>
      <c r="K114">
        <v>-0.006</v>
      </c>
      <c r="L114">
        <v>0.252</v>
      </c>
      <c r="M114">
        <v>0.024</v>
      </c>
      <c r="N114" s="182">
        <v>0.281</v>
      </c>
      <c r="O114">
        <v>-0.086</v>
      </c>
      <c r="P114">
        <v>0.113</v>
      </c>
      <c r="Q114">
        <v>-0.08</v>
      </c>
      <c r="R114">
        <v>-0.044</v>
      </c>
      <c r="S114">
        <v>-0.009</v>
      </c>
      <c r="T114">
        <v>0.059</v>
      </c>
      <c r="U114">
        <v>-0.014</v>
      </c>
      <c r="V114">
        <v>-0.01</v>
      </c>
      <c r="W114">
        <v>0.069</v>
      </c>
      <c r="X114">
        <v>-0.028</v>
      </c>
      <c r="Y114">
        <v>0.097</v>
      </c>
      <c r="Z114">
        <v>0.155</v>
      </c>
      <c r="AA114">
        <v>0.367</v>
      </c>
    </row>
    <row r="115" spans="1:11" ht="12.75">
      <c r="A115" t="s">
        <v>658</v>
      </c>
      <c r="B115">
        <v>-0.012</v>
      </c>
      <c r="C115">
        <v>0.019</v>
      </c>
      <c r="D115">
        <v>-0.006</v>
      </c>
      <c r="E115" s="182">
        <v>0.059</v>
      </c>
      <c r="F115" s="182">
        <v>0.067</v>
      </c>
      <c r="G115">
        <v>0.018</v>
      </c>
      <c r="H115">
        <v>0.02</v>
      </c>
      <c r="I115">
        <v>0.007</v>
      </c>
      <c r="J115">
        <v>-0.959</v>
      </c>
      <c r="K115">
        <v>-0.008</v>
      </c>
    </row>
    <row r="116" spans="1:27" ht="12.75">
      <c r="A116" t="s">
        <v>659</v>
      </c>
      <c r="B116">
        <v>-0.016</v>
      </c>
      <c r="C116">
        <v>0.016</v>
      </c>
      <c r="D116">
        <v>-0.003</v>
      </c>
      <c r="E116">
        <v>0.028</v>
      </c>
      <c r="F116">
        <v>0.023</v>
      </c>
      <c r="G116">
        <v>0.009</v>
      </c>
      <c r="H116">
        <v>0.009</v>
      </c>
      <c r="I116">
        <v>0.07</v>
      </c>
      <c r="J116">
        <v>0.156</v>
      </c>
      <c r="K116">
        <v>-0.012</v>
      </c>
      <c r="L116">
        <v>0.025</v>
      </c>
      <c r="M116">
        <v>0.042</v>
      </c>
      <c r="N116">
        <v>0.056</v>
      </c>
      <c r="O116">
        <v>-0.062</v>
      </c>
      <c r="P116">
        <v>-0.002</v>
      </c>
      <c r="Q116">
        <v>-0.1</v>
      </c>
      <c r="R116">
        <v>-0.043</v>
      </c>
      <c r="S116">
        <v>-0.064</v>
      </c>
      <c r="T116">
        <v>-0.036</v>
      </c>
      <c r="U116">
        <v>-0.02</v>
      </c>
      <c r="V116">
        <v>-0.009</v>
      </c>
      <c r="W116">
        <v>-0.011</v>
      </c>
      <c r="X116">
        <v>-0.07</v>
      </c>
      <c r="Y116">
        <v>-0.002</v>
      </c>
      <c r="Z116">
        <v>0.014</v>
      </c>
      <c r="AA116">
        <v>0.036</v>
      </c>
    </row>
    <row r="117" spans="1:11" ht="12.75">
      <c r="A117" t="s">
        <v>660</v>
      </c>
      <c r="B117">
        <v>-0.031</v>
      </c>
      <c r="C117">
        <v>0.021</v>
      </c>
      <c r="D117">
        <v>0.027</v>
      </c>
      <c r="E117" s="182">
        <v>0.064</v>
      </c>
      <c r="F117" s="182">
        <v>0.053</v>
      </c>
      <c r="G117">
        <v>0.02</v>
      </c>
      <c r="H117">
        <v>0.017</v>
      </c>
      <c r="I117">
        <v>0.03</v>
      </c>
      <c r="J117">
        <v>-2.194</v>
      </c>
      <c r="K117">
        <v>0.003</v>
      </c>
    </row>
    <row r="118" spans="1:27" ht="12.75">
      <c r="A118" t="s">
        <v>661</v>
      </c>
      <c r="B118">
        <v>-0.012</v>
      </c>
      <c r="C118">
        <v>0.03</v>
      </c>
      <c r="D118">
        <v>0.03</v>
      </c>
      <c r="E118">
        <v>0.017</v>
      </c>
      <c r="F118">
        <v>0.018</v>
      </c>
      <c r="G118">
        <v>0.007</v>
      </c>
      <c r="H118">
        <v>0.006</v>
      </c>
      <c r="I118">
        <v>-0.011</v>
      </c>
      <c r="J118">
        <v>0.516</v>
      </c>
      <c r="K118">
        <v>-0.009</v>
      </c>
      <c r="L118">
        <v>0.116</v>
      </c>
      <c r="M118">
        <v>0.03</v>
      </c>
      <c r="N118" s="182">
        <v>0.251</v>
      </c>
      <c r="O118">
        <v>-0.097</v>
      </c>
      <c r="P118">
        <v>0.067</v>
      </c>
      <c r="Q118">
        <v>-0.113</v>
      </c>
      <c r="R118">
        <v>-0.088</v>
      </c>
      <c r="S118">
        <v>-0.055</v>
      </c>
      <c r="T118">
        <v>-0.015</v>
      </c>
      <c r="U118">
        <v>-0.02</v>
      </c>
      <c r="V118">
        <v>-0.014</v>
      </c>
      <c r="W118">
        <v>0.043</v>
      </c>
      <c r="X118">
        <v>-0.082</v>
      </c>
      <c r="Y118">
        <v>0.072</v>
      </c>
      <c r="Z118">
        <v>0.05</v>
      </c>
      <c r="AA118">
        <v>0.156</v>
      </c>
    </row>
    <row r="119" spans="1:11" ht="12.75">
      <c r="A119" t="s">
        <v>662</v>
      </c>
      <c r="B119">
        <v>-0.032</v>
      </c>
      <c r="C119">
        <v>0.007</v>
      </c>
      <c r="D119">
        <v>0.013</v>
      </c>
      <c r="E119" s="182">
        <v>0.057</v>
      </c>
      <c r="F119" s="182">
        <v>0.057</v>
      </c>
      <c r="G119">
        <v>0.018</v>
      </c>
      <c r="H119">
        <v>0.017</v>
      </c>
      <c r="I119">
        <v>-0.038</v>
      </c>
      <c r="J119">
        <v>-1.765</v>
      </c>
      <c r="K119">
        <v>-0.001</v>
      </c>
    </row>
    <row r="120" spans="1:27" ht="12.75">
      <c r="A120" t="s">
        <v>663</v>
      </c>
      <c r="B120">
        <v>-0.009</v>
      </c>
      <c r="C120">
        <v>0.013</v>
      </c>
      <c r="D120">
        <v>0.016</v>
      </c>
      <c r="E120">
        <v>0.027</v>
      </c>
      <c r="F120">
        <v>0.028</v>
      </c>
      <c r="G120">
        <v>0.007</v>
      </c>
      <c r="H120">
        <v>0.008</v>
      </c>
      <c r="I120">
        <v>-0.037</v>
      </c>
      <c r="J120">
        <v>0.741</v>
      </c>
      <c r="K120">
        <v>-0.01</v>
      </c>
      <c r="L120">
        <v>-0.028</v>
      </c>
      <c r="M120">
        <v>-0.011</v>
      </c>
      <c r="N120">
        <v>-0.055</v>
      </c>
      <c r="O120">
        <v>-0.036</v>
      </c>
      <c r="P120">
        <v>-0.081</v>
      </c>
      <c r="Q120">
        <v>-0.114</v>
      </c>
      <c r="R120">
        <v>-0.052</v>
      </c>
      <c r="S120">
        <v>-0.05</v>
      </c>
      <c r="T120">
        <v>-0.02</v>
      </c>
      <c r="U120">
        <v>-0.062</v>
      </c>
      <c r="V120">
        <v>-0.037</v>
      </c>
      <c r="W120">
        <v>-0.108</v>
      </c>
      <c r="X120">
        <v>-0.096</v>
      </c>
      <c r="Y120">
        <v>-0.045</v>
      </c>
      <c r="Z120">
        <v>0.017</v>
      </c>
      <c r="AA120">
        <v>-0.096</v>
      </c>
    </row>
    <row r="121" spans="1:11" ht="12.75">
      <c r="A121" t="s">
        <v>664</v>
      </c>
      <c r="B121">
        <v>-0.069</v>
      </c>
      <c r="C121">
        <v>0.087</v>
      </c>
      <c r="D121">
        <v>0.032</v>
      </c>
      <c r="E121" s="182">
        <v>0.069</v>
      </c>
      <c r="F121" s="182">
        <v>0.055</v>
      </c>
      <c r="G121">
        <v>0.02</v>
      </c>
      <c r="H121">
        <v>0.019</v>
      </c>
      <c r="I121">
        <v>0.117</v>
      </c>
      <c r="J121">
        <v>2.632</v>
      </c>
      <c r="K121">
        <v>-0.014</v>
      </c>
    </row>
    <row r="122" spans="1:27" ht="12.75">
      <c r="A122" t="s">
        <v>665</v>
      </c>
      <c r="B122">
        <v>-0.037</v>
      </c>
      <c r="C122">
        <v>0.023</v>
      </c>
      <c r="D122">
        <v>0.032</v>
      </c>
      <c r="E122">
        <v>0.018</v>
      </c>
      <c r="F122">
        <v>0.022</v>
      </c>
      <c r="G122">
        <v>0.006</v>
      </c>
      <c r="H122">
        <v>0.007</v>
      </c>
      <c r="I122">
        <v>0.024</v>
      </c>
      <c r="J122">
        <v>0.364</v>
      </c>
      <c r="K122">
        <v>-0.003</v>
      </c>
      <c r="L122">
        <v>0.008</v>
      </c>
      <c r="M122">
        <v>-0.07</v>
      </c>
      <c r="N122">
        <v>0.001</v>
      </c>
      <c r="O122">
        <v>-0.065</v>
      </c>
      <c r="P122">
        <v>-0.012</v>
      </c>
      <c r="Q122">
        <v>-0.126</v>
      </c>
      <c r="R122">
        <v>-0.057</v>
      </c>
      <c r="S122">
        <v>-0.074</v>
      </c>
      <c r="T122">
        <v>-0.058</v>
      </c>
      <c r="U122">
        <v>-0.024</v>
      </c>
      <c r="V122">
        <v>-0.037</v>
      </c>
      <c r="W122">
        <v>-0.06</v>
      </c>
      <c r="X122">
        <v>-0.115</v>
      </c>
      <c r="Y122">
        <v>-0.013</v>
      </c>
      <c r="Z122">
        <v>0.014</v>
      </c>
      <c r="AA122">
        <v>-0.044</v>
      </c>
    </row>
    <row r="123" spans="1:11" ht="12.75">
      <c r="A123" t="s">
        <v>666</v>
      </c>
      <c r="B123">
        <v>-0.016</v>
      </c>
      <c r="C123">
        <v>0.016</v>
      </c>
      <c r="D123">
        <v>0.008</v>
      </c>
      <c r="E123" s="182">
        <v>0.072</v>
      </c>
      <c r="F123" s="182">
        <v>0.067</v>
      </c>
      <c r="G123">
        <v>0.019</v>
      </c>
      <c r="H123">
        <v>0.019</v>
      </c>
      <c r="I123">
        <v>-0.028</v>
      </c>
      <c r="J123">
        <v>-0.829</v>
      </c>
      <c r="K123">
        <v>-0.008</v>
      </c>
    </row>
    <row r="124" spans="1:27" ht="12.75">
      <c r="A124" t="s">
        <v>667</v>
      </c>
      <c r="B124">
        <v>-0.014</v>
      </c>
      <c r="C124">
        <v>0.015</v>
      </c>
      <c r="D124">
        <v>0.008</v>
      </c>
      <c r="E124">
        <v>0.027</v>
      </c>
      <c r="F124">
        <v>0.016</v>
      </c>
      <c r="G124">
        <v>0.006</v>
      </c>
      <c r="H124">
        <v>0.004</v>
      </c>
      <c r="I124">
        <v>-0.019</v>
      </c>
      <c r="J124">
        <v>0.73</v>
      </c>
      <c r="K124">
        <v>-0.016</v>
      </c>
      <c r="L124">
        <v>0.081</v>
      </c>
      <c r="M124">
        <v>-0.034</v>
      </c>
      <c r="N124">
        <v>0.081</v>
      </c>
      <c r="O124">
        <v>-0.02</v>
      </c>
      <c r="P124">
        <v>0.052</v>
      </c>
      <c r="Q124">
        <v>-0.052</v>
      </c>
      <c r="R124">
        <v>-0.043</v>
      </c>
      <c r="S124">
        <v>-0.009</v>
      </c>
      <c r="T124">
        <v>-0.102</v>
      </c>
      <c r="U124">
        <v>-0.01</v>
      </c>
      <c r="V124">
        <v>-0.035</v>
      </c>
      <c r="W124">
        <v>0.01</v>
      </c>
      <c r="X124">
        <v>-0.086</v>
      </c>
      <c r="Y124">
        <v>0.063</v>
      </c>
      <c r="Z124">
        <v>0.021</v>
      </c>
      <c r="AA124">
        <v>0.062</v>
      </c>
    </row>
    <row r="125" spans="1:11" ht="12.75">
      <c r="A125" t="s">
        <v>668</v>
      </c>
      <c r="B125">
        <v>-0.082</v>
      </c>
      <c r="C125">
        <v>0.008</v>
      </c>
      <c r="D125">
        <v>0.02</v>
      </c>
      <c r="E125" s="182">
        <v>0.079</v>
      </c>
      <c r="F125" s="182">
        <v>0.076</v>
      </c>
      <c r="G125">
        <v>0.023</v>
      </c>
      <c r="H125">
        <v>0.022</v>
      </c>
      <c r="I125">
        <v>0.129</v>
      </c>
      <c r="J125">
        <v>-1.62</v>
      </c>
      <c r="K125">
        <v>0.008</v>
      </c>
    </row>
    <row r="126" spans="1:27" ht="12.75">
      <c r="A126" t="s">
        <v>669</v>
      </c>
      <c r="B126">
        <v>-0.027</v>
      </c>
      <c r="C126">
        <v>-0.003</v>
      </c>
      <c r="D126">
        <v>0.019</v>
      </c>
      <c r="E126">
        <v>0.011</v>
      </c>
      <c r="F126">
        <v>0.017</v>
      </c>
      <c r="G126">
        <v>0.005</v>
      </c>
      <c r="H126">
        <v>0.006</v>
      </c>
      <c r="I126">
        <v>0.04</v>
      </c>
      <c r="J126">
        <v>2.14</v>
      </c>
      <c r="K126">
        <v>-0.006</v>
      </c>
      <c r="L126">
        <v>0.019</v>
      </c>
      <c r="M126">
        <v>-0.108</v>
      </c>
      <c r="N126">
        <v>-0.08</v>
      </c>
      <c r="O126">
        <v>-0.113</v>
      </c>
      <c r="P126">
        <v>-0.038</v>
      </c>
      <c r="Q126">
        <v>-0.124</v>
      </c>
      <c r="R126">
        <v>-0.094</v>
      </c>
      <c r="S126">
        <v>-0.052</v>
      </c>
      <c r="T126">
        <v>-0.038</v>
      </c>
      <c r="U126">
        <v>-0.024</v>
      </c>
      <c r="V126">
        <v>-0.033</v>
      </c>
      <c r="W126">
        <v>-0.108</v>
      </c>
      <c r="X126">
        <v>-0.11</v>
      </c>
      <c r="Y126">
        <v>-0.026</v>
      </c>
      <c r="Z126">
        <v>0.056</v>
      </c>
      <c r="AA126">
        <v>-0.086</v>
      </c>
    </row>
    <row r="127" spans="1:11" ht="12.75">
      <c r="A127" t="s">
        <v>670</v>
      </c>
      <c r="B127">
        <v>-0.095</v>
      </c>
      <c r="C127">
        <v>0.088</v>
      </c>
      <c r="D127">
        <v>0.014</v>
      </c>
      <c r="E127" s="182">
        <v>0.063</v>
      </c>
      <c r="F127" s="182">
        <v>0.063</v>
      </c>
      <c r="G127">
        <v>0.02</v>
      </c>
      <c r="H127">
        <v>0.019</v>
      </c>
      <c r="I127">
        <v>0.009</v>
      </c>
      <c r="J127">
        <v>-0.513</v>
      </c>
      <c r="K127">
        <v>-0.008</v>
      </c>
    </row>
    <row r="128" spans="1:27" ht="12.75">
      <c r="A128" t="s">
        <v>671</v>
      </c>
      <c r="B128">
        <v>-0.037</v>
      </c>
      <c r="C128">
        <v>0.083</v>
      </c>
      <c r="D128">
        <v>0.014</v>
      </c>
      <c r="E128">
        <v>0.026</v>
      </c>
      <c r="F128">
        <v>0.028</v>
      </c>
      <c r="G128">
        <v>0.007</v>
      </c>
      <c r="H128">
        <v>0.009</v>
      </c>
      <c r="I128">
        <v>-0.037</v>
      </c>
      <c r="J128">
        <v>1.101</v>
      </c>
      <c r="K128">
        <v>-0.016</v>
      </c>
      <c r="L128">
        <v>-0.03</v>
      </c>
      <c r="M128">
        <v>0.009</v>
      </c>
      <c r="N128">
        <v>0.046</v>
      </c>
      <c r="O128">
        <v>-0.084</v>
      </c>
      <c r="P128">
        <v>-0.055</v>
      </c>
      <c r="Q128">
        <v>-0.122</v>
      </c>
      <c r="R128">
        <v>-0.043</v>
      </c>
      <c r="S128">
        <v>-0.063</v>
      </c>
      <c r="T128">
        <v>-0.036</v>
      </c>
      <c r="U128">
        <v>-0.027</v>
      </c>
      <c r="V128">
        <v>0.004</v>
      </c>
      <c r="W128">
        <v>-0.048</v>
      </c>
      <c r="X128">
        <v>-0.062</v>
      </c>
      <c r="Y128">
        <v>-0.04</v>
      </c>
      <c r="Z128">
        <v>0.014</v>
      </c>
      <c r="AA128">
        <v>-0.02</v>
      </c>
    </row>
    <row r="129" spans="1:11" ht="12.75">
      <c r="A129" t="s">
        <v>672</v>
      </c>
      <c r="B129">
        <v>-0.024</v>
      </c>
      <c r="C129">
        <v>0.024</v>
      </c>
      <c r="D129">
        <v>0.031</v>
      </c>
      <c r="E129" s="182">
        <v>0.063</v>
      </c>
      <c r="F129">
        <v>0.048</v>
      </c>
      <c r="G129">
        <v>0.019</v>
      </c>
      <c r="H129">
        <v>0.016</v>
      </c>
      <c r="I129">
        <v>-0.063</v>
      </c>
      <c r="J129">
        <v>-2.549</v>
      </c>
      <c r="K129">
        <v>-0.005</v>
      </c>
    </row>
    <row r="130" spans="1:11" ht="12.75">
      <c r="A130" t="s">
        <v>673</v>
      </c>
      <c r="B130">
        <v>-0.024</v>
      </c>
      <c r="C130">
        <v>0.021</v>
      </c>
      <c r="D130">
        <v>0.031</v>
      </c>
      <c r="E130" s="182">
        <v>0.064</v>
      </c>
      <c r="F130" s="182">
        <v>0.051</v>
      </c>
      <c r="G130">
        <v>0.019</v>
      </c>
      <c r="H130">
        <v>0.017</v>
      </c>
      <c r="I130">
        <v>-0.08</v>
      </c>
      <c r="J130">
        <v>-2.355</v>
      </c>
      <c r="K130">
        <v>-0.004</v>
      </c>
    </row>
    <row r="131" spans="1:27" ht="12.75">
      <c r="A131" t="s">
        <v>674</v>
      </c>
      <c r="B131">
        <v>-0.001</v>
      </c>
      <c r="C131">
        <v>0.019</v>
      </c>
      <c r="D131">
        <v>0.023</v>
      </c>
      <c r="E131">
        <v>0.022</v>
      </c>
      <c r="F131">
        <v>0.033</v>
      </c>
      <c r="G131">
        <v>0.008</v>
      </c>
      <c r="H131">
        <v>0.009</v>
      </c>
      <c r="I131">
        <v>-0.11</v>
      </c>
      <c r="J131">
        <v>0.84</v>
      </c>
      <c r="K131">
        <v>-0.013</v>
      </c>
      <c r="L131">
        <v>0.083</v>
      </c>
      <c r="M131">
        <v>0.001</v>
      </c>
      <c r="N131">
        <v>0.078</v>
      </c>
      <c r="O131">
        <v>-0.011</v>
      </c>
      <c r="P131">
        <v>0.053</v>
      </c>
      <c r="Q131">
        <v>-0.112</v>
      </c>
      <c r="R131">
        <v>-0.101</v>
      </c>
      <c r="S131">
        <v>-0.052</v>
      </c>
      <c r="T131">
        <v>-0.077</v>
      </c>
      <c r="U131">
        <v>-0.04</v>
      </c>
      <c r="V131">
        <v>-0.079</v>
      </c>
      <c r="W131">
        <v>-0.01</v>
      </c>
      <c r="X131">
        <v>-0.164</v>
      </c>
      <c r="Y131">
        <v>0.082</v>
      </c>
      <c r="Z131">
        <v>0.021</v>
      </c>
      <c r="AA131">
        <v>-0.034</v>
      </c>
    </row>
    <row r="132" spans="1:11" ht="12.75">
      <c r="A132" t="s">
        <v>675</v>
      </c>
      <c r="B132">
        <v>-0.035</v>
      </c>
      <c r="C132">
        <v>0.076</v>
      </c>
      <c r="D132">
        <v>0.005</v>
      </c>
      <c r="E132">
        <v>0.035</v>
      </c>
      <c r="F132">
        <v>0.016</v>
      </c>
      <c r="G132">
        <v>0.009</v>
      </c>
      <c r="H132">
        <v>0.005</v>
      </c>
      <c r="I132">
        <v>0.069</v>
      </c>
      <c r="J132">
        <v>1.534</v>
      </c>
      <c r="K132">
        <v>-0.017</v>
      </c>
    </row>
    <row r="133" spans="1:11" ht="12.75">
      <c r="A133" t="s">
        <v>676</v>
      </c>
      <c r="B133">
        <v>-0.035</v>
      </c>
      <c r="C133">
        <v>0.076</v>
      </c>
      <c r="D133">
        <v>0.005</v>
      </c>
      <c r="E133" s="182">
        <v>0.053</v>
      </c>
      <c r="F133" s="182">
        <v>0.065</v>
      </c>
      <c r="G133">
        <v>0.015</v>
      </c>
      <c r="H133">
        <v>0.018</v>
      </c>
      <c r="I133">
        <v>0.069</v>
      </c>
      <c r="J133">
        <v>1.534</v>
      </c>
      <c r="K133">
        <v>-0.017</v>
      </c>
    </row>
    <row r="134" spans="1:11" ht="12.75">
      <c r="A134" t="s">
        <v>677</v>
      </c>
      <c r="B134">
        <v>-0.032</v>
      </c>
      <c r="C134">
        <v>0.009</v>
      </c>
      <c r="D134">
        <v>0</v>
      </c>
      <c r="E134">
        <v>0.042</v>
      </c>
      <c r="F134">
        <v>0.038</v>
      </c>
      <c r="G134">
        <v>0.011</v>
      </c>
      <c r="H134">
        <v>0.011</v>
      </c>
      <c r="I134">
        <v>-0.057</v>
      </c>
      <c r="J134">
        <v>-1.064</v>
      </c>
      <c r="K134">
        <v>-0.009</v>
      </c>
    </row>
    <row r="135" spans="1:27" ht="12.75">
      <c r="A135" t="s">
        <v>678</v>
      </c>
      <c r="B135">
        <v>-0.021</v>
      </c>
      <c r="C135">
        <v>0.007</v>
      </c>
      <c r="D135">
        <v>0.003</v>
      </c>
      <c r="E135">
        <v>0.045</v>
      </c>
      <c r="F135">
        <v>0.041</v>
      </c>
      <c r="G135">
        <v>0.012</v>
      </c>
      <c r="H135">
        <v>0.013</v>
      </c>
      <c r="I135">
        <v>-0.092</v>
      </c>
      <c r="J135">
        <v>-0.066</v>
      </c>
      <c r="K135">
        <v>-0.013</v>
      </c>
      <c r="L135">
        <v>0.117</v>
      </c>
      <c r="M135">
        <v>0.101</v>
      </c>
      <c r="N135">
        <v>0.154</v>
      </c>
      <c r="O135">
        <v>-0.018</v>
      </c>
      <c r="P135">
        <v>0.049</v>
      </c>
      <c r="Q135">
        <v>-0.129</v>
      </c>
      <c r="R135">
        <v>-0.073</v>
      </c>
      <c r="S135">
        <v>-0.062</v>
      </c>
      <c r="T135">
        <v>-0.018</v>
      </c>
      <c r="U135">
        <v>-0.022</v>
      </c>
      <c r="V135">
        <v>-0.041</v>
      </c>
      <c r="W135">
        <v>0.049</v>
      </c>
      <c r="X135">
        <v>-0.112</v>
      </c>
      <c r="Y135">
        <v>0.064</v>
      </c>
      <c r="Z135">
        <v>0.057</v>
      </c>
      <c r="AA135">
        <v>0.077</v>
      </c>
    </row>
    <row r="136" spans="1:11" ht="12.75">
      <c r="A136" t="s">
        <v>679</v>
      </c>
      <c r="B136">
        <v>-0.02</v>
      </c>
      <c r="C136">
        <v>0.026</v>
      </c>
      <c r="D136">
        <v>0.031</v>
      </c>
      <c r="E136">
        <v>0.018</v>
      </c>
      <c r="F136">
        <v>0.027</v>
      </c>
      <c r="G136">
        <v>0.007</v>
      </c>
      <c r="H136">
        <v>0.008</v>
      </c>
      <c r="I136">
        <v>-0.003</v>
      </c>
      <c r="J136">
        <v>-0.818</v>
      </c>
      <c r="K136">
        <v>-0.005</v>
      </c>
    </row>
    <row r="137" spans="1:11" ht="12.75">
      <c r="A137" t="s">
        <v>680</v>
      </c>
      <c r="B137">
        <v>-0.02</v>
      </c>
      <c r="C137">
        <v>0.026</v>
      </c>
      <c r="D137">
        <v>0.031</v>
      </c>
      <c r="E137" s="182">
        <v>0.066</v>
      </c>
      <c r="F137" s="182">
        <v>0.065</v>
      </c>
      <c r="G137">
        <v>0.02</v>
      </c>
      <c r="H137">
        <v>0.018</v>
      </c>
      <c r="I137">
        <v>-0.003</v>
      </c>
      <c r="J137">
        <v>-0.818</v>
      </c>
      <c r="K137">
        <v>-0.005</v>
      </c>
    </row>
    <row r="138" spans="1:27" ht="12.75">
      <c r="A138" t="s">
        <v>681</v>
      </c>
      <c r="B138">
        <v>-0.004</v>
      </c>
      <c r="C138">
        <v>0.016</v>
      </c>
      <c r="D138">
        <v>0.032</v>
      </c>
      <c r="E138">
        <v>0.022</v>
      </c>
      <c r="F138">
        <v>0.028</v>
      </c>
      <c r="G138">
        <v>0.008</v>
      </c>
      <c r="H138">
        <v>0.01</v>
      </c>
      <c r="I138">
        <v>-0.045</v>
      </c>
      <c r="J138">
        <v>2.439</v>
      </c>
      <c r="K138">
        <v>-0.016</v>
      </c>
      <c r="L138">
        <v>0.042</v>
      </c>
      <c r="M138">
        <v>-0.007</v>
      </c>
      <c r="N138" s="182">
        <v>0.2</v>
      </c>
      <c r="O138">
        <v>-0.121</v>
      </c>
      <c r="P138">
        <v>0.022</v>
      </c>
      <c r="Q138">
        <v>-0.097</v>
      </c>
      <c r="R138">
        <v>-0.067</v>
      </c>
      <c r="S138">
        <v>-0.074</v>
      </c>
      <c r="T138">
        <v>-0.018</v>
      </c>
      <c r="U138">
        <v>-0.037</v>
      </c>
      <c r="V138">
        <v>0.002</v>
      </c>
      <c r="W138">
        <v>-0.013</v>
      </c>
      <c r="X138">
        <v>-0.062</v>
      </c>
      <c r="Y138">
        <v>0.008</v>
      </c>
      <c r="Z138">
        <v>0.019</v>
      </c>
      <c r="AA138">
        <v>0.153</v>
      </c>
    </row>
    <row r="139" spans="1:27" ht="12.75">
      <c r="A139" t="s">
        <v>682</v>
      </c>
      <c r="B139">
        <v>-0.011</v>
      </c>
      <c r="C139">
        <v>0.017</v>
      </c>
      <c r="D139">
        <v>0.029</v>
      </c>
      <c r="E139">
        <v>0.022</v>
      </c>
      <c r="F139">
        <v>0.03</v>
      </c>
      <c r="G139">
        <v>0.008</v>
      </c>
      <c r="H139">
        <v>0.011</v>
      </c>
      <c r="I139">
        <v>-0.011</v>
      </c>
      <c r="J139">
        <v>1.729</v>
      </c>
      <c r="K139">
        <v>-0.014</v>
      </c>
      <c r="L139">
        <v>0.058</v>
      </c>
      <c r="M139">
        <v>0.002</v>
      </c>
      <c r="N139">
        <v>0.151</v>
      </c>
      <c r="O139">
        <v>-0.118</v>
      </c>
      <c r="P139">
        <v>0.021</v>
      </c>
      <c r="Q139">
        <v>-0.088</v>
      </c>
      <c r="R139">
        <v>-0.059</v>
      </c>
      <c r="S139">
        <v>-0.057</v>
      </c>
      <c r="T139">
        <v>0.006</v>
      </c>
      <c r="U139">
        <v>-0.02</v>
      </c>
      <c r="V139">
        <v>0.008</v>
      </c>
      <c r="W139">
        <v>-0.006</v>
      </c>
      <c r="X139">
        <v>-0.041</v>
      </c>
      <c r="Y139">
        <v>0.004</v>
      </c>
      <c r="Z139">
        <v>0.042</v>
      </c>
      <c r="AA139">
        <v>0.11</v>
      </c>
    </row>
    <row r="140" spans="1:11" ht="12.75">
      <c r="A140" t="s">
        <v>683</v>
      </c>
      <c r="B140">
        <v>-0.012</v>
      </c>
      <c r="C140">
        <v>0.005</v>
      </c>
      <c r="D140">
        <v>0.01</v>
      </c>
      <c r="E140">
        <v>0.008</v>
      </c>
      <c r="F140">
        <v>0.015</v>
      </c>
      <c r="G140">
        <v>0.003</v>
      </c>
      <c r="H140">
        <v>0.005</v>
      </c>
      <c r="I140">
        <v>0.024</v>
      </c>
      <c r="J140">
        <v>-1.861</v>
      </c>
      <c r="K140">
        <v>0.002</v>
      </c>
    </row>
    <row r="141" spans="1:27" ht="12.75">
      <c r="A141" t="s">
        <v>684</v>
      </c>
      <c r="B141">
        <v>-0.036</v>
      </c>
      <c r="C141">
        <v>0.027</v>
      </c>
      <c r="D141">
        <v>0.014</v>
      </c>
      <c r="E141">
        <v>0.017</v>
      </c>
      <c r="F141">
        <v>0.016</v>
      </c>
      <c r="G141">
        <v>0.005</v>
      </c>
      <c r="H141">
        <v>0.005</v>
      </c>
      <c r="I141">
        <v>-0.036</v>
      </c>
      <c r="J141">
        <v>1.149</v>
      </c>
      <c r="K141">
        <v>-0.005</v>
      </c>
      <c r="L141">
        <v>0.075</v>
      </c>
      <c r="M141">
        <v>0.077</v>
      </c>
      <c r="N141">
        <v>0.142</v>
      </c>
      <c r="O141">
        <v>0.022</v>
      </c>
      <c r="P141">
        <v>0.075</v>
      </c>
      <c r="Q141">
        <v>-0.078</v>
      </c>
      <c r="R141">
        <v>-0.078</v>
      </c>
      <c r="S141">
        <v>-0.048</v>
      </c>
      <c r="T141">
        <v>-0.074</v>
      </c>
      <c r="U141">
        <v>-0.031</v>
      </c>
      <c r="V141">
        <v>-0.064</v>
      </c>
      <c r="W141">
        <v>0.047</v>
      </c>
      <c r="X141">
        <v>-0.133</v>
      </c>
      <c r="Y141">
        <v>0.1</v>
      </c>
      <c r="Z141">
        <v>-0.001</v>
      </c>
      <c r="AA141">
        <v>0.039</v>
      </c>
    </row>
    <row r="142" spans="1:11" ht="12.75">
      <c r="A142" t="s">
        <v>685</v>
      </c>
      <c r="B142">
        <v>-0.041</v>
      </c>
      <c r="C142">
        <v>0.006</v>
      </c>
      <c r="D142">
        <v>-0.001</v>
      </c>
      <c r="E142">
        <v>0.013</v>
      </c>
      <c r="F142">
        <v>0.014</v>
      </c>
      <c r="G142">
        <v>0.004</v>
      </c>
      <c r="H142">
        <v>0.004</v>
      </c>
      <c r="I142">
        <v>-0.048</v>
      </c>
      <c r="J142">
        <v>0.057</v>
      </c>
      <c r="K142">
        <v>-0.005</v>
      </c>
    </row>
    <row r="143" spans="1:27" ht="12.75">
      <c r="A143" t="s">
        <v>686</v>
      </c>
      <c r="B143">
        <v>-0.018</v>
      </c>
      <c r="C143">
        <v>0.005</v>
      </c>
      <c r="D143">
        <v>-0.004</v>
      </c>
      <c r="E143">
        <v>0.015</v>
      </c>
      <c r="F143">
        <v>0.021</v>
      </c>
      <c r="G143">
        <v>0.005</v>
      </c>
      <c r="H143">
        <v>0.006</v>
      </c>
      <c r="I143">
        <v>-0.073</v>
      </c>
      <c r="J143">
        <v>1.055</v>
      </c>
      <c r="K143">
        <v>-0.008</v>
      </c>
      <c r="L143">
        <v>-0.067</v>
      </c>
      <c r="M143">
        <v>0.053</v>
      </c>
      <c r="N143">
        <v>0.05</v>
      </c>
      <c r="O143">
        <v>-0.068</v>
      </c>
      <c r="P143">
        <v>-0.054</v>
      </c>
      <c r="Q143">
        <v>-0.127</v>
      </c>
      <c r="R143">
        <v>-0.01</v>
      </c>
      <c r="S143">
        <v>-0.088</v>
      </c>
      <c r="T143">
        <v>-0.124</v>
      </c>
      <c r="U143">
        <v>-0.032</v>
      </c>
      <c r="V143">
        <v>0.008</v>
      </c>
      <c r="W143">
        <v>-0.037</v>
      </c>
      <c r="X143">
        <v>-0.079</v>
      </c>
      <c r="Y143">
        <v>-0.028</v>
      </c>
      <c r="Z143">
        <v>-0.023</v>
      </c>
      <c r="AA143">
        <v>0.022</v>
      </c>
    </row>
    <row r="144" spans="1:11" ht="12.75">
      <c r="A144" t="s">
        <v>687</v>
      </c>
      <c r="B144">
        <v>-0.019</v>
      </c>
      <c r="C144">
        <v>0.013</v>
      </c>
      <c r="D144">
        <v>0.023</v>
      </c>
      <c r="E144">
        <v>0.018</v>
      </c>
      <c r="F144">
        <v>0.02</v>
      </c>
      <c r="G144">
        <v>0.007</v>
      </c>
      <c r="H144">
        <v>0.008</v>
      </c>
      <c r="I144">
        <v>-0.001</v>
      </c>
      <c r="J144">
        <v>-1.552</v>
      </c>
      <c r="K144">
        <v>0.003</v>
      </c>
    </row>
    <row r="145" spans="1:27" ht="12.75">
      <c r="A145" t="s">
        <v>688</v>
      </c>
      <c r="B145">
        <v>-0.052</v>
      </c>
      <c r="C145">
        <v>0.02</v>
      </c>
      <c r="D145">
        <v>0.026</v>
      </c>
      <c r="E145">
        <v>0.022</v>
      </c>
      <c r="F145">
        <v>0.025</v>
      </c>
      <c r="G145">
        <v>0.009</v>
      </c>
      <c r="H145">
        <v>0.009</v>
      </c>
      <c r="I145">
        <v>-0.003</v>
      </c>
      <c r="J145">
        <v>2.255</v>
      </c>
      <c r="K145">
        <v>-0.012</v>
      </c>
      <c r="L145">
        <v>-0.018</v>
      </c>
      <c r="M145">
        <v>0.115</v>
      </c>
      <c r="N145">
        <v>0.123</v>
      </c>
      <c r="O145">
        <v>-0.063</v>
      </c>
      <c r="P145">
        <v>-0.051</v>
      </c>
      <c r="Q145">
        <v>-0.094</v>
      </c>
      <c r="R145">
        <v>-0.102</v>
      </c>
      <c r="S145">
        <v>-0.057</v>
      </c>
      <c r="T145">
        <v>-0.052</v>
      </c>
      <c r="U145">
        <v>-0.037</v>
      </c>
      <c r="V145">
        <v>0.005</v>
      </c>
      <c r="W145">
        <v>-0.006</v>
      </c>
      <c r="X145">
        <v>-0.072</v>
      </c>
      <c r="Y145">
        <v>0.007</v>
      </c>
      <c r="Z145">
        <v>0.001</v>
      </c>
      <c r="AA145">
        <v>0.002</v>
      </c>
    </row>
    <row r="146" spans="1:11" ht="12.75">
      <c r="A146" t="s">
        <v>689</v>
      </c>
      <c r="B146">
        <v>-0.017</v>
      </c>
      <c r="C146">
        <v>0.068</v>
      </c>
      <c r="D146">
        <v>0.014</v>
      </c>
      <c r="E146">
        <v>0.008</v>
      </c>
      <c r="F146">
        <v>0.026</v>
      </c>
      <c r="G146">
        <v>0.004</v>
      </c>
      <c r="H146">
        <v>0.007</v>
      </c>
      <c r="I146">
        <v>0.048</v>
      </c>
      <c r="J146">
        <v>-1.3439999999999999</v>
      </c>
      <c r="K146">
        <v>-0.007</v>
      </c>
    </row>
    <row r="147" spans="1:11" ht="12.75">
      <c r="A147" t="s">
        <v>690</v>
      </c>
      <c r="B147">
        <v>-0.04</v>
      </c>
      <c r="C147">
        <v>0.186</v>
      </c>
      <c r="D147" s="182">
        <v>-0.117</v>
      </c>
      <c r="E147" s="182">
        <v>0.075</v>
      </c>
      <c r="F147" s="182">
        <v>0.089</v>
      </c>
      <c r="G147" s="182">
        <v>0.05</v>
      </c>
      <c r="H147" s="182">
        <v>0.051</v>
      </c>
      <c r="I147">
        <v>0.034</v>
      </c>
      <c r="J147" s="182">
        <v>-3.942</v>
      </c>
      <c r="K147">
        <v>0.002</v>
      </c>
    </row>
    <row r="148" spans="1:11" ht="12.75">
      <c r="A148" t="s">
        <v>691</v>
      </c>
      <c r="B148">
        <v>-0.028</v>
      </c>
      <c r="C148">
        <v>0.012</v>
      </c>
      <c r="D148">
        <v>0.011</v>
      </c>
      <c r="E148">
        <v>0.01</v>
      </c>
      <c r="F148">
        <v>0.012</v>
      </c>
      <c r="G148">
        <v>0.004</v>
      </c>
      <c r="H148">
        <v>0.005</v>
      </c>
      <c r="I148">
        <v>0.037</v>
      </c>
      <c r="J148">
        <v>-0.02</v>
      </c>
      <c r="K148">
        <v>-0.006</v>
      </c>
    </row>
    <row r="149" spans="1:11" ht="12.75">
      <c r="A149" t="s">
        <v>692</v>
      </c>
      <c r="B149">
        <v>-0.037</v>
      </c>
      <c r="C149">
        <v>0.003</v>
      </c>
      <c r="D149">
        <v>0</v>
      </c>
      <c r="E149">
        <v>0.011</v>
      </c>
      <c r="F149">
        <v>0.025</v>
      </c>
      <c r="G149">
        <v>0.003</v>
      </c>
      <c r="H149">
        <v>0.005</v>
      </c>
      <c r="I149">
        <v>0.042</v>
      </c>
      <c r="J149">
        <v>-1.3</v>
      </c>
      <c r="K149">
        <v>0.006</v>
      </c>
    </row>
    <row r="150" spans="1:11" ht="12.75">
      <c r="A150" t="s">
        <v>693</v>
      </c>
      <c r="B150">
        <v>-0.007</v>
      </c>
      <c r="C150">
        <v>0.014</v>
      </c>
      <c r="D150">
        <v>-0.007</v>
      </c>
      <c r="E150">
        <v>0.025</v>
      </c>
      <c r="F150">
        <v>0.034</v>
      </c>
      <c r="G150">
        <v>0.009</v>
      </c>
      <c r="H150">
        <v>0.009</v>
      </c>
      <c r="I150">
        <v>0.077</v>
      </c>
      <c r="J150">
        <v>-2.548</v>
      </c>
      <c r="K150">
        <v>0.001</v>
      </c>
    </row>
    <row r="151" spans="1:27" ht="12.75">
      <c r="A151" t="s">
        <v>694</v>
      </c>
      <c r="B151">
        <v>-0.011</v>
      </c>
      <c r="C151">
        <v>0.04</v>
      </c>
      <c r="D151">
        <v>-0.003</v>
      </c>
      <c r="E151">
        <v>0.024</v>
      </c>
      <c r="F151">
        <v>0.038</v>
      </c>
      <c r="G151">
        <v>0.01</v>
      </c>
      <c r="H151">
        <v>0.01</v>
      </c>
      <c r="I151">
        <v>-0.054</v>
      </c>
      <c r="J151">
        <v>1.889</v>
      </c>
      <c r="K151">
        <v>-0.011</v>
      </c>
      <c r="L151">
        <v>0.041</v>
      </c>
      <c r="M151">
        <v>-0.001</v>
      </c>
      <c r="N151">
        <v>0.026</v>
      </c>
      <c r="O151">
        <v>-0.054</v>
      </c>
      <c r="P151">
        <v>-0.017</v>
      </c>
      <c r="Q151">
        <v>-0.091</v>
      </c>
      <c r="R151">
        <v>-0.102</v>
      </c>
      <c r="S151">
        <v>-0.081</v>
      </c>
      <c r="T151">
        <v>-0.023</v>
      </c>
      <c r="U151">
        <v>-0.021</v>
      </c>
      <c r="V151">
        <v>-0.029</v>
      </c>
      <c r="W151">
        <v>-0.032</v>
      </c>
      <c r="X151">
        <v>-0.103</v>
      </c>
      <c r="Y151">
        <v>0.02</v>
      </c>
      <c r="Z151">
        <v>0.022</v>
      </c>
      <c r="AA151">
        <v>-0.05</v>
      </c>
    </row>
    <row r="152" spans="1:11" ht="12.75">
      <c r="A152" t="s">
        <v>695</v>
      </c>
      <c r="B152">
        <v>-0.005</v>
      </c>
      <c r="C152">
        <v>0.036</v>
      </c>
      <c r="D152">
        <v>0.022</v>
      </c>
      <c r="E152">
        <v>0.028</v>
      </c>
      <c r="F152">
        <v>0.022</v>
      </c>
      <c r="G152">
        <v>0.007</v>
      </c>
      <c r="H152">
        <v>0.006</v>
      </c>
      <c r="I152">
        <v>-0.04</v>
      </c>
      <c r="J152">
        <v>-1.174</v>
      </c>
      <c r="K152">
        <v>-0.007</v>
      </c>
    </row>
    <row r="153" spans="1:27" ht="12.75">
      <c r="A153" t="s">
        <v>696</v>
      </c>
      <c r="B153">
        <v>-0.001</v>
      </c>
      <c r="C153">
        <v>0.026</v>
      </c>
      <c r="D153">
        <v>0.021</v>
      </c>
      <c r="E153">
        <v>0.031</v>
      </c>
      <c r="F153">
        <v>0.022</v>
      </c>
      <c r="G153">
        <v>0.008</v>
      </c>
      <c r="H153">
        <v>0.007</v>
      </c>
      <c r="I153">
        <v>-0.029</v>
      </c>
      <c r="J153">
        <v>-0.309</v>
      </c>
      <c r="K153">
        <v>-0.004</v>
      </c>
      <c r="L153" s="182">
        <v>-0.927</v>
      </c>
      <c r="M153">
        <v>-0.029</v>
      </c>
      <c r="N153">
        <v>0.178</v>
      </c>
      <c r="O153">
        <v>-0.09</v>
      </c>
      <c r="P153">
        <v>0.051</v>
      </c>
      <c r="Q153">
        <v>-0.102</v>
      </c>
      <c r="R153">
        <v>-0.028</v>
      </c>
      <c r="S153">
        <v>-0.097</v>
      </c>
      <c r="T153">
        <v>-0.087</v>
      </c>
      <c r="U153">
        <v>-0.016</v>
      </c>
      <c r="V153">
        <v>-0.007</v>
      </c>
      <c r="W153">
        <v>0.012</v>
      </c>
      <c r="X153">
        <v>-0.086</v>
      </c>
      <c r="Y153">
        <v>0.03</v>
      </c>
      <c r="Z153" s="182">
        <v>-0.957</v>
      </c>
      <c r="AA153">
        <v>0.15</v>
      </c>
    </row>
    <row r="154" spans="1:11" ht="12.75">
      <c r="A154" t="s">
        <v>697</v>
      </c>
      <c r="B154">
        <v>-0.005</v>
      </c>
      <c r="C154">
        <v>0.009</v>
      </c>
      <c r="D154">
        <v>0.012</v>
      </c>
      <c r="E154">
        <v>0.017</v>
      </c>
      <c r="F154">
        <v>0.009</v>
      </c>
      <c r="G154">
        <v>0.004</v>
      </c>
      <c r="H154">
        <v>0.004</v>
      </c>
      <c r="I154">
        <v>-0.029</v>
      </c>
      <c r="J154">
        <v>-1.8860000000000001</v>
      </c>
      <c r="K154">
        <v>-0.003</v>
      </c>
    </row>
    <row r="155" spans="1:27" ht="12.75">
      <c r="A155" t="s">
        <v>698</v>
      </c>
      <c r="B155">
        <v>-0.009</v>
      </c>
      <c r="C155">
        <v>0.015</v>
      </c>
      <c r="D155">
        <v>0.014</v>
      </c>
      <c r="E155">
        <v>0.007</v>
      </c>
      <c r="F155">
        <v>0.01</v>
      </c>
      <c r="G155">
        <v>0.003</v>
      </c>
      <c r="H155">
        <v>0.004</v>
      </c>
      <c r="I155">
        <v>-0.027</v>
      </c>
      <c r="J155">
        <v>0.307</v>
      </c>
      <c r="K155">
        <v>-0.011</v>
      </c>
      <c r="L155">
        <v>-0.024</v>
      </c>
      <c r="M155">
        <v>-0.09</v>
      </c>
      <c r="N155">
        <v>-0.079</v>
      </c>
      <c r="O155">
        <v>-0.034</v>
      </c>
      <c r="P155">
        <v>0.004</v>
      </c>
      <c r="Q155">
        <v>-0.095</v>
      </c>
      <c r="R155">
        <v>-0.064</v>
      </c>
      <c r="S155">
        <v>-0.057</v>
      </c>
      <c r="T155">
        <v>-0.11</v>
      </c>
      <c r="U155">
        <v>-0.033</v>
      </c>
      <c r="V155">
        <v>-0.066</v>
      </c>
      <c r="W155">
        <v>-0.083</v>
      </c>
      <c r="X155">
        <v>-0.148</v>
      </c>
      <c r="Y155">
        <v>0.016</v>
      </c>
      <c r="Z155">
        <v>-0.04</v>
      </c>
      <c r="AA155">
        <v>-0.102</v>
      </c>
    </row>
    <row r="156" spans="1:11" ht="12.75">
      <c r="A156" t="s">
        <v>699</v>
      </c>
      <c r="B156">
        <v>-0.01</v>
      </c>
      <c r="C156">
        <v>0.031</v>
      </c>
      <c r="D156">
        <v>0.005</v>
      </c>
      <c r="E156">
        <v>0.021</v>
      </c>
      <c r="F156">
        <v>0.019</v>
      </c>
      <c r="G156">
        <v>0.005</v>
      </c>
      <c r="H156">
        <v>0.006</v>
      </c>
      <c r="I156">
        <v>-0.018</v>
      </c>
      <c r="J156">
        <v>-1.218</v>
      </c>
      <c r="K156">
        <v>-0.001</v>
      </c>
    </row>
    <row r="157" spans="1:11" ht="12.75">
      <c r="A157" t="s">
        <v>700</v>
      </c>
      <c r="B157">
        <v>-0.01</v>
      </c>
      <c r="C157">
        <v>0.009</v>
      </c>
      <c r="D157">
        <v>0.023</v>
      </c>
      <c r="E157">
        <v>0.021</v>
      </c>
      <c r="F157">
        <v>0.019</v>
      </c>
      <c r="G157">
        <v>0.009</v>
      </c>
      <c r="H157">
        <v>0.008</v>
      </c>
      <c r="I157">
        <v>0.155</v>
      </c>
      <c r="J157">
        <v>-0.113</v>
      </c>
      <c r="K157">
        <v>-0.001</v>
      </c>
    </row>
    <row r="158" spans="1:11" ht="12.75">
      <c r="A158" t="s">
        <v>701</v>
      </c>
      <c r="B158">
        <v>-0.01</v>
      </c>
      <c r="C158">
        <v>0.043</v>
      </c>
      <c r="D158">
        <v>0.02</v>
      </c>
      <c r="E158">
        <v>0.027</v>
      </c>
      <c r="F158">
        <v>0.024</v>
      </c>
      <c r="G158">
        <v>0.008</v>
      </c>
      <c r="H158">
        <v>0.007</v>
      </c>
      <c r="I158">
        <v>0.036</v>
      </c>
      <c r="J158">
        <v>-1.68</v>
      </c>
      <c r="K158">
        <v>0.003</v>
      </c>
    </row>
    <row r="159" spans="1:11" ht="12.75">
      <c r="A159" t="s">
        <v>702</v>
      </c>
      <c r="B159">
        <v>-0.004</v>
      </c>
      <c r="C159">
        <v>0.034</v>
      </c>
      <c r="D159">
        <v>-0.006</v>
      </c>
      <c r="E159" s="182">
        <v>0.058</v>
      </c>
      <c r="F159">
        <v>0.05</v>
      </c>
      <c r="G159">
        <v>0.016</v>
      </c>
      <c r="H159">
        <v>0.014</v>
      </c>
      <c r="I159">
        <v>0.061</v>
      </c>
      <c r="J159">
        <v>-2.033</v>
      </c>
      <c r="K159">
        <v>-0.002</v>
      </c>
    </row>
    <row r="160" spans="1:11" ht="12.75">
      <c r="A160" t="s">
        <v>703</v>
      </c>
      <c r="B160">
        <v>-0.007</v>
      </c>
      <c r="C160">
        <v>0.031</v>
      </c>
      <c r="D160">
        <v>-0.006</v>
      </c>
      <c r="E160" s="182">
        <v>0.051</v>
      </c>
      <c r="F160">
        <v>0.047</v>
      </c>
      <c r="G160">
        <v>0.014</v>
      </c>
      <c r="H160">
        <v>0.013</v>
      </c>
      <c r="I160">
        <v>0.044</v>
      </c>
      <c r="J160">
        <v>-1.79</v>
      </c>
      <c r="K160">
        <v>-0.001</v>
      </c>
    </row>
    <row r="161" spans="1:27" ht="12.75">
      <c r="A161" t="s">
        <v>704</v>
      </c>
      <c r="B161">
        <v>-0.007</v>
      </c>
      <c r="C161">
        <v>0.062</v>
      </c>
      <c r="D161">
        <v>-0.002</v>
      </c>
      <c r="E161" s="182">
        <v>0.054</v>
      </c>
      <c r="F161" s="182">
        <v>0.051</v>
      </c>
      <c r="G161">
        <v>0.015</v>
      </c>
      <c r="H161">
        <v>0.014</v>
      </c>
      <c r="I161">
        <v>-0.003</v>
      </c>
      <c r="J161">
        <v>0.786</v>
      </c>
      <c r="K161">
        <v>-0.01</v>
      </c>
      <c r="L161">
        <v>-0.07</v>
      </c>
      <c r="M161">
        <v>-0.045</v>
      </c>
      <c r="N161">
        <v>-0.042</v>
      </c>
      <c r="O161">
        <v>-0.122</v>
      </c>
      <c r="P161">
        <v>-0.115</v>
      </c>
      <c r="Q161">
        <v>-0.125</v>
      </c>
      <c r="R161">
        <v>-0.051</v>
      </c>
      <c r="S161">
        <v>-0.087</v>
      </c>
      <c r="T161">
        <v>-0.097</v>
      </c>
      <c r="U161">
        <v>-0.062</v>
      </c>
      <c r="V161">
        <v>0.003</v>
      </c>
      <c r="W161">
        <v>-0.142</v>
      </c>
      <c r="X161">
        <v>-0.087</v>
      </c>
      <c r="Y161">
        <v>-0.062</v>
      </c>
      <c r="Z161">
        <v>-0.001</v>
      </c>
      <c r="AA161">
        <v>-0.104</v>
      </c>
    </row>
    <row r="162" spans="1:11" ht="12.75">
      <c r="A162" t="s">
        <v>705</v>
      </c>
      <c r="B162">
        <v>-0.036</v>
      </c>
      <c r="C162">
        <v>0.063</v>
      </c>
      <c r="D162">
        <v>0.011</v>
      </c>
      <c r="E162">
        <v>0.041</v>
      </c>
      <c r="F162">
        <v>0.042</v>
      </c>
      <c r="G162">
        <v>0.012</v>
      </c>
      <c r="H162">
        <v>0.011</v>
      </c>
      <c r="I162">
        <v>0.148</v>
      </c>
      <c r="J162">
        <v>-0.106</v>
      </c>
      <c r="K162">
        <v>-0.009</v>
      </c>
    </row>
    <row r="163" spans="1:27" ht="12.75">
      <c r="A163" t="s">
        <v>706</v>
      </c>
      <c r="B163">
        <v>-0.038</v>
      </c>
      <c r="C163">
        <v>0.017</v>
      </c>
      <c r="D163">
        <v>0.012</v>
      </c>
      <c r="E163">
        <v>0.04</v>
      </c>
      <c r="F163" s="182">
        <v>0.051</v>
      </c>
      <c r="G163">
        <v>0.012</v>
      </c>
      <c r="H163">
        <v>0.017</v>
      </c>
      <c r="I163">
        <v>0.062</v>
      </c>
      <c r="J163">
        <v>2.06</v>
      </c>
      <c r="K163">
        <v>-0.014</v>
      </c>
      <c r="L163">
        <v>-0.069</v>
      </c>
      <c r="M163">
        <v>0.019</v>
      </c>
      <c r="N163">
        <v>-0.034</v>
      </c>
      <c r="O163">
        <v>-0.086</v>
      </c>
      <c r="P163">
        <v>-0.063</v>
      </c>
      <c r="Q163">
        <v>-0.125</v>
      </c>
      <c r="R163">
        <v>-0.096</v>
      </c>
      <c r="S163">
        <v>-0.089</v>
      </c>
      <c r="T163">
        <v>-0.067</v>
      </c>
      <c r="U163">
        <v>-0.049</v>
      </c>
      <c r="V163">
        <v>-0.025</v>
      </c>
      <c r="W163">
        <v>-0.09</v>
      </c>
      <c r="X163">
        <v>-0.12</v>
      </c>
      <c r="Y163">
        <v>-0.043</v>
      </c>
      <c r="Z163">
        <v>-0.024</v>
      </c>
      <c r="AA163">
        <v>-0.105</v>
      </c>
    </row>
    <row r="164" spans="1:27" ht="12.75">
      <c r="A164" t="s">
        <v>707</v>
      </c>
      <c r="B164">
        <v>-0.006</v>
      </c>
      <c r="C164">
        <v>0.019</v>
      </c>
      <c r="D164">
        <v>0.018</v>
      </c>
      <c r="E164">
        <v>0.032</v>
      </c>
      <c r="F164" s="182">
        <v>0.052</v>
      </c>
      <c r="G164">
        <v>0.012</v>
      </c>
      <c r="H164">
        <v>0.013</v>
      </c>
      <c r="I164">
        <v>0.008</v>
      </c>
      <c r="J164">
        <v>-0.896</v>
      </c>
      <c r="K164">
        <v>-0.001</v>
      </c>
      <c r="L164">
        <v>-0.077</v>
      </c>
      <c r="M164">
        <v>-0.112</v>
      </c>
      <c r="N164">
        <v>-0.028</v>
      </c>
      <c r="O164">
        <v>-0.103</v>
      </c>
      <c r="P164">
        <v>-0.086</v>
      </c>
      <c r="Q164">
        <v>-0.12</v>
      </c>
      <c r="R164">
        <v>-0.079</v>
      </c>
      <c r="S164">
        <v>-0.059</v>
      </c>
      <c r="T164">
        <v>-0.129</v>
      </c>
      <c r="U164">
        <v>-0.03</v>
      </c>
      <c r="V164">
        <v>-0.011</v>
      </c>
      <c r="W164">
        <v>-0.112</v>
      </c>
      <c r="X164">
        <v>-0.108</v>
      </c>
      <c r="Y164">
        <v>-0.061</v>
      </c>
      <c r="Z164">
        <v>-0.015</v>
      </c>
      <c r="AA164">
        <v>-0.09</v>
      </c>
    </row>
    <row r="165" spans="1:11" ht="12.75">
      <c r="A165" t="s">
        <v>708</v>
      </c>
      <c r="B165">
        <v>0.003</v>
      </c>
      <c r="C165">
        <v>0.038</v>
      </c>
      <c r="D165">
        <v>0.017</v>
      </c>
      <c r="E165">
        <v>0.036</v>
      </c>
      <c r="F165">
        <v>0.049</v>
      </c>
      <c r="G165">
        <v>0.011</v>
      </c>
      <c r="H165">
        <v>0.011</v>
      </c>
      <c r="I165">
        <v>0</v>
      </c>
      <c r="J165">
        <v>-1.71</v>
      </c>
      <c r="K165">
        <v>-0.003</v>
      </c>
    </row>
    <row r="166" spans="1:11" ht="12.75">
      <c r="A166" t="s">
        <v>709</v>
      </c>
      <c r="B166" s="182">
        <v>-0.629</v>
      </c>
      <c r="C166" s="182">
        <v>0.657</v>
      </c>
      <c r="D166">
        <v>0.009</v>
      </c>
      <c r="E166">
        <v>0.023</v>
      </c>
      <c r="F166">
        <v>0.026</v>
      </c>
      <c r="G166">
        <v>0.007</v>
      </c>
      <c r="H166">
        <v>0.007</v>
      </c>
      <c r="I166" s="182">
        <v>-0.721</v>
      </c>
      <c r="J166" s="182">
        <v>104.947</v>
      </c>
      <c r="K166" s="182">
        <v>2.036</v>
      </c>
    </row>
    <row r="167" spans="1:27" ht="12.75">
      <c r="A167" t="s">
        <v>710</v>
      </c>
      <c r="B167">
        <v>0.001</v>
      </c>
      <c r="C167">
        <v>0.065</v>
      </c>
      <c r="D167">
        <v>0.029</v>
      </c>
      <c r="E167">
        <v>0.045</v>
      </c>
      <c r="F167">
        <v>0.039</v>
      </c>
      <c r="G167">
        <v>0.013</v>
      </c>
      <c r="H167">
        <v>0.01</v>
      </c>
      <c r="I167">
        <v>0.062</v>
      </c>
      <c r="J167">
        <v>0.29</v>
      </c>
      <c r="K167">
        <v>-0.017</v>
      </c>
      <c r="L167">
        <v>0.043</v>
      </c>
      <c r="M167">
        <v>0.03</v>
      </c>
      <c r="N167">
        <v>0.038</v>
      </c>
      <c r="O167">
        <v>-0.05</v>
      </c>
      <c r="P167">
        <v>-0.076</v>
      </c>
      <c r="Q167">
        <v>-0.063</v>
      </c>
      <c r="R167">
        <v>-0.023</v>
      </c>
      <c r="S167">
        <v>-0.026</v>
      </c>
      <c r="T167">
        <v>0.066</v>
      </c>
      <c r="U167">
        <v>-0.04</v>
      </c>
      <c r="V167">
        <v>0.014</v>
      </c>
      <c r="W167">
        <v>-0.055</v>
      </c>
      <c r="X167">
        <v>0.003</v>
      </c>
      <c r="Y167">
        <v>-0.005</v>
      </c>
      <c r="Z167">
        <v>0.081</v>
      </c>
      <c r="AA167">
        <v>0.003</v>
      </c>
    </row>
    <row r="168" spans="1:11" ht="12.75">
      <c r="A168" t="s">
        <v>711</v>
      </c>
      <c r="B168">
        <v>-0.025</v>
      </c>
      <c r="C168">
        <v>0.066</v>
      </c>
      <c r="D168">
        <v>0.029</v>
      </c>
      <c r="E168">
        <v>0.035</v>
      </c>
      <c r="F168">
        <v>0.034</v>
      </c>
      <c r="G168">
        <v>0.01</v>
      </c>
      <c r="H168">
        <v>0.008</v>
      </c>
      <c r="I168">
        <v>0.082</v>
      </c>
      <c r="J168">
        <v>-0.39</v>
      </c>
      <c r="K168">
        <v>-0.018</v>
      </c>
    </row>
    <row r="169" spans="1:27" ht="12.75">
      <c r="A169" t="s">
        <v>712</v>
      </c>
      <c r="B169">
        <v>-0.005</v>
      </c>
      <c r="C169">
        <v>0.028</v>
      </c>
      <c r="D169">
        <v>-0.005</v>
      </c>
      <c r="E169">
        <v>0.041</v>
      </c>
      <c r="F169">
        <v>0.047</v>
      </c>
      <c r="G169">
        <v>0.012</v>
      </c>
      <c r="H169">
        <v>0.015</v>
      </c>
      <c r="I169">
        <v>-0.023</v>
      </c>
      <c r="J169">
        <v>0.384</v>
      </c>
      <c r="K169">
        <v>-0.013</v>
      </c>
      <c r="L169">
        <v>-0.023</v>
      </c>
      <c r="M169">
        <v>0.129</v>
      </c>
      <c r="N169">
        <v>0.051</v>
      </c>
      <c r="O169">
        <v>-0.026</v>
      </c>
      <c r="P169">
        <v>-0.062</v>
      </c>
      <c r="Q169">
        <v>-0.097</v>
      </c>
      <c r="R169">
        <v>-0.051</v>
      </c>
      <c r="S169">
        <v>-0.065</v>
      </c>
      <c r="T169">
        <v>-0.026</v>
      </c>
      <c r="U169">
        <v>-0.057</v>
      </c>
      <c r="V169">
        <v>-0.01</v>
      </c>
      <c r="W169">
        <v>-0.034</v>
      </c>
      <c r="X169">
        <v>-0.069</v>
      </c>
      <c r="Y169">
        <v>-0.007</v>
      </c>
      <c r="Z169">
        <v>0.011</v>
      </c>
      <c r="AA169">
        <v>0.05</v>
      </c>
    </row>
    <row r="170" spans="1:11" ht="12.75">
      <c r="A170" t="s">
        <v>713</v>
      </c>
      <c r="B170">
        <v>0.001</v>
      </c>
      <c r="C170">
        <v>0.019</v>
      </c>
      <c r="D170">
        <v>-0.003</v>
      </c>
      <c r="E170">
        <v>0.037</v>
      </c>
      <c r="F170">
        <v>0.042</v>
      </c>
      <c r="G170">
        <v>0.01</v>
      </c>
      <c r="H170">
        <v>0.01</v>
      </c>
      <c r="I170">
        <v>0.019</v>
      </c>
      <c r="J170">
        <v>-1.388</v>
      </c>
      <c r="K170">
        <v>-0.009</v>
      </c>
    </row>
    <row r="171" spans="1:11" ht="12.75">
      <c r="A171" t="s">
        <v>714</v>
      </c>
      <c r="B171">
        <v>-0.002</v>
      </c>
      <c r="C171">
        <v>0.028</v>
      </c>
      <c r="D171">
        <v>0.009</v>
      </c>
      <c r="E171">
        <v>0.01</v>
      </c>
      <c r="F171">
        <v>0.016</v>
      </c>
      <c r="G171">
        <v>0.004</v>
      </c>
      <c r="H171">
        <v>0.005</v>
      </c>
      <c r="I171">
        <v>-0.012</v>
      </c>
      <c r="J171">
        <v>-0.597</v>
      </c>
      <c r="K171">
        <v>-0.003</v>
      </c>
    </row>
    <row r="172" spans="1:11" ht="12.75">
      <c r="A172" t="s">
        <v>715</v>
      </c>
      <c r="B172">
        <v>-0.053</v>
      </c>
      <c r="C172">
        <v>0.103</v>
      </c>
      <c r="D172">
        <v>0.026</v>
      </c>
      <c r="E172">
        <v>0.029</v>
      </c>
      <c r="F172">
        <v>0.02</v>
      </c>
      <c r="G172">
        <v>0.008</v>
      </c>
      <c r="H172">
        <v>0.008</v>
      </c>
      <c r="I172">
        <v>0.034</v>
      </c>
      <c r="J172">
        <v>-0.996</v>
      </c>
      <c r="K172">
        <v>-0.006</v>
      </c>
    </row>
    <row r="173" spans="1:11" ht="12.75">
      <c r="A173" t="s">
        <v>716</v>
      </c>
      <c r="B173">
        <v>-0.007</v>
      </c>
      <c r="C173">
        <v>0.014</v>
      </c>
      <c r="D173">
        <v>0.008</v>
      </c>
      <c r="E173">
        <v>0.012</v>
      </c>
      <c r="F173">
        <v>0.013</v>
      </c>
      <c r="G173">
        <v>0.005</v>
      </c>
      <c r="H173">
        <v>0.005</v>
      </c>
      <c r="I173">
        <v>0.045</v>
      </c>
      <c r="J173">
        <v>-0.997</v>
      </c>
      <c r="K173">
        <v>-0.003</v>
      </c>
    </row>
    <row r="174" spans="1:11" ht="12.75">
      <c r="A174" t="s">
        <v>717</v>
      </c>
      <c r="B174">
        <v>-0.01</v>
      </c>
      <c r="C174">
        <v>0.041</v>
      </c>
      <c r="D174">
        <v>0.022</v>
      </c>
      <c r="E174">
        <v>0.037</v>
      </c>
      <c r="F174">
        <v>0.029</v>
      </c>
      <c r="G174">
        <v>0.01</v>
      </c>
      <c r="H174">
        <v>0.008</v>
      </c>
      <c r="I174">
        <v>-0.029</v>
      </c>
      <c r="J174">
        <v>-1.093</v>
      </c>
      <c r="K174">
        <v>-0.002</v>
      </c>
    </row>
    <row r="175" spans="1:11" ht="12.75">
      <c r="A175" t="s">
        <v>718</v>
      </c>
      <c r="B175">
        <v>-0.011</v>
      </c>
      <c r="C175">
        <v>0.016</v>
      </c>
      <c r="D175">
        <v>0.005</v>
      </c>
      <c r="E175">
        <v>0.019</v>
      </c>
      <c r="F175">
        <v>0.026</v>
      </c>
      <c r="G175">
        <v>0.008</v>
      </c>
      <c r="H175">
        <v>0.008</v>
      </c>
      <c r="I175">
        <v>0.026</v>
      </c>
      <c r="J175">
        <v>0.428</v>
      </c>
      <c r="K175">
        <v>-0.011</v>
      </c>
    </row>
    <row r="176" spans="1:11" ht="12.75">
      <c r="A176" t="s">
        <v>719</v>
      </c>
      <c r="B176">
        <v>-0.079</v>
      </c>
      <c r="C176">
        <v>0.032</v>
      </c>
      <c r="D176">
        <v>0.014</v>
      </c>
      <c r="E176">
        <v>0.019</v>
      </c>
      <c r="F176">
        <v>0.023</v>
      </c>
      <c r="G176">
        <v>0.006</v>
      </c>
      <c r="H176">
        <v>0.006</v>
      </c>
      <c r="I176">
        <v>0.039</v>
      </c>
      <c r="J176">
        <v>-0.761</v>
      </c>
      <c r="K176">
        <v>-0.002</v>
      </c>
    </row>
    <row r="177" spans="1:11" ht="12.75">
      <c r="A177" t="s">
        <v>720</v>
      </c>
      <c r="B177">
        <v>-0.022</v>
      </c>
      <c r="C177">
        <v>0.038</v>
      </c>
      <c r="D177">
        <v>0.01</v>
      </c>
      <c r="E177">
        <v>0.018</v>
      </c>
      <c r="F177">
        <v>0.025</v>
      </c>
      <c r="G177">
        <v>0.005</v>
      </c>
      <c r="H177">
        <v>0.006</v>
      </c>
      <c r="I177">
        <v>0.065</v>
      </c>
      <c r="J177">
        <v>-1.082</v>
      </c>
      <c r="K177">
        <v>-0.003</v>
      </c>
    </row>
    <row r="178" spans="1:11" ht="12.75">
      <c r="A178" t="s">
        <v>721</v>
      </c>
      <c r="B178">
        <v>-0.005</v>
      </c>
      <c r="C178">
        <v>0.048</v>
      </c>
      <c r="D178">
        <v>0.015</v>
      </c>
      <c r="E178">
        <v>0.012</v>
      </c>
      <c r="F178">
        <v>0.015</v>
      </c>
      <c r="G178">
        <v>0.006</v>
      </c>
      <c r="H178">
        <v>0.006</v>
      </c>
      <c r="I178">
        <v>0.049</v>
      </c>
      <c r="J178">
        <v>0.43</v>
      </c>
      <c r="K178">
        <v>-0.007</v>
      </c>
    </row>
    <row r="179" spans="1:11" ht="12.75">
      <c r="A179" t="s">
        <v>722</v>
      </c>
      <c r="B179">
        <v>-0.018</v>
      </c>
      <c r="C179">
        <v>0.018</v>
      </c>
      <c r="D179">
        <v>-0.006</v>
      </c>
      <c r="E179">
        <v>0.025</v>
      </c>
      <c r="F179">
        <v>0.01</v>
      </c>
      <c r="G179">
        <v>0.007</v>
      </c>
      <c r="H179">
        <v>0.004</v>
      </c>
      <c r="I179">
        <v>0</v>
      </c>
      <c r="J179">
        <v>-0.686</v>
      </c>
      <c r="K179">
        <v>-0.003</v>
      </c>
    </row>
    <row r="180" spans="1:11" ht="12.75">
      <c r="A180" t="s">
        <v>723</v>
      </c>
      <c r="B180">
        <v>-0.025</v>
      </c>
      <c r="C180">
        <v>0.043</v>
      </c>
      <c r="D180">
        <v>0.031</v>
      </c>
      <c r="E180">
        <v>0.025</v>
      </c>
      <c r="F180">
        <v>0.016</v>
      </c>
      <c r="G180">
        <v>0.007</v>
      </c>
      <c r="H180">
        <v>0.007</v>
      </c>
      <c r="I180">
        <v>0.008</v>
      </c>
      <c r="J180">
        <v>-1.304</v>
      </c>
      <c r="K180">
        <v>-0.003</v>
      </c>
    </row>
    <row r="181" spans="1:11" ht="12.75">
      <c r="A181" t="s">
        <v>724</v>
      </c>
      <c r="B181">
        <v>0.002</v>
      </c>
      <c r="C181">
        <v>0.035</v>
      </c>
      <c r="D181">
        <v>0.012</v>
      </c>
      <c r="E181">
        <v>0.01</v>
      </c>
      <c r="F181">
        <v>0.008</v>
      </c>
      <c r="G181">
        <v>0.004</v>
      </c>
      <c r="H181">
        <v>0.004</v>
      </c>
      <c r="I181">
        <v>0.05</v>
      </c>
      <c r="J181">
        <v>-1.112</v>
      </c>
      <c r="K181">
        <v>-0.001</v>
      </c>
    </row>
    <row r="182" spans="1:11" ht="12.75">
      <c r="A182" t="s">
        <v>725</v>
      </c>
      <c r="B182">
        <v>-0.131</v>
      </c>
      <c r="C182">
        <v>0.104</v>
      </c>
      <c r="D182">
        <v>0.023</v>
      </c>
      <c r="E182">
        <v>0.014</v>
      </c>
      <c r="F182">
        <v>0.027</v>
      </c>
      <c r="G182">
        <v>0.006</v>
      </c>
      <c r="H182">
        <v>0.008</v>
      </c>
      <c r="I182">
        <v>0.028</v>
      </c>
      <c r="J182">
        <v>-0.151</v>
      </c>
      <c r="K182">
        <v>-0.012</v>
      </c>
    </row>
    <row r="183" spans="1:11" ht="12.75">
      <c r="A183" t="s">
        <v>725</v>
      </c>
      <c r="B183">
        <v>-0.043</v>
      </c>
      <c r="C183">
        <v>0.008</v>
      </c>
      <c r="D183">
        <v>0</v>
      </c>
      <c r="E183">
        <v>0.027</v>
      </c>
      <c r="F183">
        <v>0.022</v>
      </c>
      <c r="G183">
        <v>0.008</v>
      </c>
      <c r="H183">
        <v>0.007</v>
      </c>
      <c r="I183">
        <v>0.044</v>
      </c>
      <c r="J183">
        <v>-0.926</v>
      </c>
      <c r="K183">
        <v>-0.004</v>
      </c>
    </row>
    <row r="184" spans="1:11" ht="12.75">
      <c r="A184" t="s">
        <v>726</v>
      </c>
      <c r="B184">
        <v>0.001</v>
      </c>
      <c r="C184">
        <v>0.041</v>
      </c>
      <c r="D184">
        <v>0.034</v>
      </c>
      <c r="E184">
        <v>0.025</v>
      </c>
      <c r="F184">
        <v>0.018</v>
      </c>
      <c r="G184">
        <v>0.006</v>
      </c>
      <c r="H184">
        <v>0.006</v>
      </c>
      <c r="I184">
        <v>0.032</v>
      </c>
      <c r="J184">
        <v>-0.784</v>
      </c>
      <c r="K184">
        <v>-0.001</v>
      </c>
    </row>
    <row r="185" spans="1:11" ht="12.75">
      <c r="A185" t="s">
        <v>727</v>
      </c>
      <c r="B185">
        <v>-0.017</v>
      </c>
      <c r="C185">
        <v>0.01</v>
      </c>
      <c r="D185">
        <v>0.011</v>
      </c>
      <c r="E185">
        <v>0.021</v>
      </c>
      <c r="F185">
        <v>0.015</v>
      </c>
      <c r="G185">
        <v>0.007</v>
      </c>
      <c r="H185">
        <v>0.005</v>
      </c>
      <c r="I185">
        <v>0.037</v>
      </c>
      <c r="J185">
        <v>-1.536</v>
      </c>
      <c r="K185">
        <v>0</v>
      </c>
    </row>
    <row r="186" spans="1:11" ht="12.75">
      <c r="A186" t="s">
        <v>728</v>
      </c>
      <c r="B186">
        <v>-0.004</v>
      </c>
      <c r="C186">
        <v>0.007</v>
      </c>
      <c r="D186">
        <v>0.014</v>
      </c>
      <c r="E186">
        <v>0.022</v>
      </c>
      <c r="F186">
        <v>0.019</v>
      </c>
      <c r="G186">
        <v>0.006</v>
      </c>
      <c r="H186">
        <v>0.006</v>
      </c>
      <c r="I186">
        <v>0.038</v>
      </c>
      <c r="J186">
        <v>-0.331</v>
      </c>
      <c r="K186">
        <v>0.001</v>
      </c>
    </row>
    <row r="187" spans="1:11" ht="12.75">
      <c r="A187" t="s">
        <v>729</v>
      </c>
      <c r="B187">
        <v>-0.011</v>
      </c>
      <c r="C187">
        <v>0.021</v>
      </c>
      <c r="D187">
        <v>0.01</v>
      </c>
      <c r="E187">
        <v>0.015</v>
      </c>
      <c r="F187">
        <v>0.011</v>
      </c>
      <c r="G187">
        <v>0.005</v>
      </c>
      <c r="H187">
        <v>0.004</v>
      </c>
      <c r="I187">
        <v>0.049</v>
      </c>
      <c r="J187">
        <v>-0.543</v>
      </c>
      <c r="K187">
        <v>0.001</v>
      </c>
    </row>
    <row r="188" spans="1:11" ht="12.75">
      <c r="A188" t="s">
        <v>730</v>
      </c>
      <c r="B188">
        <v>-0.012</v>
      </c>
      <c r="C188">
        <v>0.031</v>
      </c>
      <c r="D188">
        <v>0.095</v>
      </c>
      <c r="E188">
        <v>0.035</v>
      </c>
      <c r="F188">
        <v>0.023</v>
      </c>
      <c r="G188">
        <v>0.01</v>
      </c>
      <c r="H188">
        <v>0.009</v>
      </c>
      <c r="I188">
        <v>0.058</v>
      </c>
      <c r="J188">
        <v>-2.848</v>
      </c>
      <c r="K188">
        <v>0.02</v>
      </c>
    </row>
    <row r="189" spans="1:11" ht="12.75">
      <c r="A189" t="s">
        <v>731</v>
      </c>
      <c r="B189">
        <v>-0.02</v>
      </c>
      <c r="C189">
        <v>0.023</v>
      </c>
      <c r="D189">
        <v>0.094</v>
      </c>
      <c r="E189">
        <v>0.037</v>
      </c>
      <c r="F189">
        <v>0.021</v>
      </c>
      <c r="G189">
        <v>0.011</v>
      </c>
      <c r="H189">
        <v>0.009</v>
      </c>
      <c r="I189">
        <v>0.105</v>
      </c>
      <c r="J189" s="182">
        <v>-3.403</v>
      </c>
      <c r="K189">
        <v>0.025</v>
      </c>
    </row>
    <row r="190" spans="1:27" ht="12.75">
      <c r="A190" t="s">
        <v>732</v>
      </c>
      <c r="B190">
        <v>-0.05</v>
      </c>
      <c r="C190">
        <v>0.001</v>
      </c>
      <c r="D190" s="182">
        <v>0.114</v>
      </c>
      <c r="E190">
        <v>0.024</v>
      </c>
      <c r="F190">
        <v>0.022</v>
      </c>
      <c r="G190">
        <v>0.009</v>
      </c>
      <c r="H190">
        <v>0.008</v>
      </c>
      <c r="I190">
        <v>0.126</v>
      </c>
      <c r="J190">
        <v>-1.7069999999999999</v>
      </c>
      <c r="K190">
        <v>0</v>
      </c>
      <c r="L190">
        <v>-0.056</v>
      </c>
      <c r="M190">
        <v>-0.099</v>
      </c>
      <c r="N190">
        <v>-0.099</v>
      </c>
      <c r="O190">
        <v>-0.12</v>
      </c>
      <c r="P190">
        <v>-0.104</v>
      </c>
      <c r="Q190">
        <v>-0.101</v>
      </c>
      <c r="R190">
        <v>-0.01</v>
      </c>
      <c r="S190">
        <v>-0.078</v>
      </c>
      <c r="T190">
        <v>-0.019</v>
      </c>
      <c r="U190">
        <v>0.005</v>
      </c>
      <c r="V190">
        <v>0.034</v>
      </c>
      <c r="W190">
        <v>-0.101</v>
      </c>
      <c r="X190">
        <v>-0.018</v>
      </c>
      <c r="Y190">
        <v>-0.068</v>
      </c>
      <c r="Z190">
        <v>0.004</v>
      </c>
      <c r="AA190">
        <v>-0.099</v>
      </c>
    </row>
    <row r="191" spans="1:11" ht="12.75">
      <c r="A191" t="s">
        <v>733</v>
      </c>
      <c r="B191">
        <v>-0.012</v>
      </c>
      <c r="C191">
        <v>0.002</v>
      </c>
      <c r="D191" s="182">
        <v>0.114</v>
      </c>
      <c r="E191">
        <v>0.025</v>
      </c>
      <c r="F191">
        <v>0.024</v>
      </c>
      <c r="G191">
        <v>0.009</v>
      </c>
      <c r="H191">
        <v>0.008</v>
      </c>
      <c r="I191">
        <v>0.103</v>
      </c>
      <c r="J191">
        <v>-1.4</v>
      </c>
      <c r="K191">
        <v>0.006</v>
      </c>
    </row>
    <row r="192" spans="1:11" ht="12.75">
      <c r="A192" t="s">
        <v>734</v>
      </c>
      <c r="B192">
        <v>-0.03</v>
      </c>
      <c r="C192">
        <v>-0.005</v>
      </c>
      <c r="D192" s="182">
        <v>0.111</v>
      </c>
      <c r="E192">
        <v>0.029</v>
      </c>
      <c r="F192">
        <v>0.027</v>
      </c>
      <c r="G192">
        <v>0.01</v>
      </c>
      <c r="H192">
        <v>0.008</v>
      </c>
      <c r="I192">
        <v>0.124</v>
      </c>
      <c r="J192">
        <v>-1.839</v>
      </c>
      <c r="K192">
        <v>0.007</v>
      </c>
    </row>
    <row r="193" spans="1:27" ht="12.75">
      <c r="A193" t="s">
        <v>735</v>
      </c>
      <c r="B193">
        <v>-0.021</v>
      </c>
      <c r="C193">
        <v>-0.003</v>
      </c>
      <c r="D193" s="182">
        <v>0.116</v>
      </c>
      <c r="E193">
        <v>0.027</v>
      </c>
      <c r="F193">
        <v>0.024</v>
      </c>
      <c r="G193">
        <v>0.009</v>
      </c>
      <c r="H193">
        <v>0.008</v>
      </c>
      <c r="I193">
        <v>0.074</v>
      </c>
      <c r="J193">
        <v>-0.711</v>
      </c>
      <c r="K193">
        <v>0.003</v>
      </c>
      <c r="L193">
        <v>-0.071</v>
      </c>
      <c r="M193">
        <v>-0.097</v>
      </c>
      <c r="N193">
        <v>-0.101</v>
      </c>
      <c r="O193">
        <v>-0.111</v>
      </c>
      <c r="P193">
        <v>-0.077</v>
      </c>
      <c r="Q193">
        <v>-0.112</v>
      </c>
      <c r="R193">
        <v>-0.02</v>
      </c>
      <c r="S193">
        <v>-0.094</v>
      </c>
      <c r="T193">
        <v>-0.058</v>
      </c>
      <c r="U193">
        <v>0.007</v>
      </c>
      <c r="V193">
        <v>0.016</v>
      </c>
      <c r="W193">
        <v>-0.089</v>
      </c>
      <c r="X193">
        <v>-0.054</v>
      </c>
      <c r="Y193">
        <v>-0.057</v>
      </c>
      <c r="Z193">
        <v>-0.024</v>
      </c>
      <c r="AA193">
        <v>-0.109</v>
      </c>
    </row>
    <row r="194" spans="1:27" ht="12.75">
      <c r="A194" t="s">
        <v>736</v>
      </c>
      <c r="B194">
        <v>-0.068</v>
      </c>
      <c r="C194">
        <v>0.003</v>
      </c>
      <c r="D194">
        <v>0.02</v>
      </c>
      <c r="E194">
        <v>0.027</v>
      </c>
      <c r="F194">
        <v>0.037</v>
      </c>
      <c r="G194">
        <v>0.012</v>
      </c>
      <c r="H194">
        <v>0.01</v>
      </c>
      <c r="I194">
        <v>0.037</v>
      </c>
      <c r="J194" s="182">
        <v>-3.193</v>
      </c>
      <c r="K194">
        <v>0.024</v>
      </c>
      <c r="L194">
        <v>-0.028</v>
      </c>
      <c r="M194">
        <v>-0.054</v>
      </c>
      <c r="N194">
        <v>-0.077</v>
      </c>
      <c r="O194">
        <v>-0.075</v>
      </c>
      <c r="P194">
        <v>-0.053</v>
      </c>
      <c r="Q194">
        <v>0.019</v>
      </c>
      <c r="R194">
        <v>0.162</v>
      </c>
      <c r="S194">
        <v>-0.105</v>
      </c>
      <c r="T194">
        <v>-0.079</v>
      </c>
      <c r="U194">
        <v>0.005</v>
      </c>
      <c r="V194">
        <v>0.079</v>
      </c>
      <c r="W194">
        <v>-0.06</v>
      </c>
      <c r="X194">
        <v>0.078</v>
      </c>
      <c r="Y194">
        <v>-0.004</v>
      </c>
      <c r="Z194">
        <v>-0.033</v>
      </c>
      <c r="AA194">
        <v>0.096</v>
      </c>
    </row>
    <row r="195" spans="1:27" ht="12.75">
      <c r="A195" t="s">
        <v>737</v>
      </c>
      <c r="B195">
        <v>-0.069</v>
      </c>
      <c r="C195">
        <v>0.001</v>
      </c>
      <c r="D195">
        <v>0.019</v>
      </c>
      <c r="E195">
        <v>0.029</v>
      </c>
      <c r="F195">
        <v>0.039</v>
      </c>
      <c r="G195">
        <v>0.012</v>
      </c>
      <c r="H195">
        <v>0.011</v>
      </c>
      <c r="I195">
        <v>0.094</v>
      </c>
      <c r="J195" s="182">
        <v>-4.091</v>
      </c>
      <c r="K195" s="182">
        <v>0.034</v>
      </c>
      <c r="L195">
        <v>-0.037</v>
      </c>
      <c r="M195">
        <v>-0.051</v>
      </c>
      <c r="N195">
        <v>-0.081</v>
      </c>
      <c r="O195">
        <v>-0.079</v>
      </c>
      <c r="P195">
        <v>-0.073</v>
      </c>
      <c r="Q195">
        <v>0.011</v>
      </c>
      <c r="R195">
        <v>0.15</v>
      </c>
      <c r="S195">
        <v>-0.109</v>
      </c>
      <c r="T195">
        <v>-0.08</v>
      </c>
      <c r="U195">
        <v>0.006</v>
      </c>
      <c r="V195">
        <v>0.084</v>
      </c>
      <c r="W195">
        <v>-0.065</v>
      </c>
      <c r="X195">
        <v>0.077</v>
      </c>
      <c r="Y195">
        <v>-0.014</v>
      </c>
      <c r="Z195">
        <v>-0.035</v>
      </c>
      <c r="AA195">
        <v>0.084</v>
      </c>
    </row>
    <row r="196" spans="1:11" ht="12.75">
      <c r="A196" t="s">
        <v>738</v>
      </c>
      <c r="B196">
        <v>-0.052</v>
      </c>
      <c r="C196">
        <v>0.003</v>
      </c>
      <c r="D196">
        <v>0.019</v>
      </c>
      <c r="E196">
        <v>0.03</v>
      </c>
      <c r="F196">
        <v>0.04</v>
      </c>
      <c r="G196">
        <v>0.012</v>
      </c>
      <c r="H196">
        <v>0.011</v>
      </c>
      <c r="I196">
        <v>-0.041</v>
      </c>
      <c r="J196">
        <v>-1.677</v>
      </c>
      <c r="K196">
        <v>-0.004</v>
      </c>
    </row>
    <row r="197" spans="1:27" ht="12.75">
      <c r="A197" t="s">
        <v>739</v>
      </c>
      <c r="B197">
        <v>-0.003</v>
      </c>
      <c r="C197">
        <v>0.026</v>
      </c>
      <c r="D197">
        <v>0.017</v>
      </c>
      <c r="E197">
        <v>0.029</v>
      </c>
      <c r="F197">
        <v>0.03</v>
      </c>
      <c r="G197">
        <v>0.01</v>
      </c>
      <c r="H197">
        <v>0.01</v>
      </c>
      <c r="I197">
        <v>-0.034</v>
      </c>
      <c r="J197">
        <v>-0.437</v>
      </c>
      <c r="K197">
        <v>-0.007</v>
      </c>
      <c r="L197">
        <v>-0.001</v>
      </c>
      <c r="M197">
        <v>-0.11</v>
      </c>
      <c r="N197">
        <v>-0.043</v>
      </c>
      <c r="O197">
        <v>-0.101</v>
      </c>
      <c r="P197">
        <v>-0.055</v>
      </c>
      <c r="Q197">
        <v>-0.071</v>
      </c>
      <c r="R197">
        <v>0.053</v>
      </c>
      <c r="S197">
        <v>-0.041</v>
      </c>
      <c r="T197">
        <v>-0.015</v>
      </c>
      <c r="U197">
        <v>0.003</v>
      </c>
      <c r="V197">
        <v>0.037</v>
      </c>
      <c r="W197">
        <v>-0.074</v>
      </c>
      <c r="X197">
        <v>0.018</v>
      </c>
      <c r="Y197">
        <v>-0.032</v>
      </c>
      <c r="Z197">
        <v>0.021</v>
      </c>
      <c r="AA197">
        <v>0.018</v>
      </c>
    </row>
    <row r="198" spans="1:11" ht="12.75">
      <c r="A198" t="s">
        <v>740</v>
      </c>
      <c r="B198">
        <v>-0.002</v>
      </c>
      <c r="C198">
        <v>0.021</v>
      </c>
      <c r="D198">
        <v>0.019</v>
      </c>
      <c r="E198">
        <v>0.037</v>
      </c>
      <c r="F198">
        <v>0.039</v>
      </c>
      <c r="G198">
        <v>0.012</v>
      </c>
      <c r="H198">
        <v>0.011</v>
      </c>
      <c r="I198">
        <v>-0.005</v>
      </c>
      <c r="J198">
        <v>-1.682</v>
      </c>
      <c r="K198">
        <v>0.001</v>
      </c>
    </row>
    <row r="199" spans="1:27" ht="12.75">
      <c r="A199" t="s">
        <v>741</v>
      </c>
      <c r="B199">
        <v>-0.001</v>
      </c>
      <c r="C199">
        <v>0.019</v>
      </c>
      <c r="D199">
        <v>0.019</v>
      </c>
      <c r="E199">
        <v>0.036</v>
      </c>
      <c r="F199">
        <v>0.037</v>
      </c>
      <c r="G199">
        <v>0.011</v>
      </c>
      <c r="H199">
        <v>0.011</v>
      </c>
      <c r="I199">
        <v>-0.064</v>
      </c>
      <c r="J199">
        <v>-0.574</v>
      </c>
      <c r="K199">
        <v>-0.004</v>
      </c>
      <c r="L199">
        <v>0.004</v>
      </c>
      <c r="M199">
        <v>-0.115</v>
      </c>
      <c r="N199">
        <v>-0.048</v>
      </c>
      <c r="O199">
        <v>-0.108</v>
      </c>
      <c r="P199">
        <v>-0.062</v>
      </c>
      <c r="Q199">
        <v>-0.072</v>
      </c>
      <c r="R199">
        <v>0.055</v>
      </c>
      <c r="S199">
        <v>-0.043</v>
      </c>
      <c r="T199">
        <v>-0.018</v>
      </c>
      <c r="U199">
        <v>0.006</v>
      </c>
      <c r="V199">
        <v>0.042</v>
      </c>
      <c r="W199">
        <v>-0.077</v>
      </c>
      <c r="X199">
        <v>0.023</v>
      </c>
      <c r="Y199">
        <v>-0.034</v>
      </c>
      <c r="Z199">
        <v>0.028</v>
      </c>
      <c r="AA199">
        <v>0.013</v>
      </c>
    </row>
    <row r="200" spans="1:11" ht="12.75">
      <c r="A200" t="s">
        <v>742</v>
      </c>
      <c r="B200">
        <v>-0.04</v>
      </c>
      <c r="C200">
        <v>0.001</v>
      </c>
      <c r="D200">
        <v>0.015</v>
      </c>
      <c r="E200">
        <v>0.031</v>
      </c>
      <c r="F200">
        <v>0.032</v>
      </c>
      <c r="G200">
        <v>0.011</v>
      </c>
      <c r="H200">
        <v>0.01</v>
      </c>
      <c r="I200">
        <v>0.019</v>
      </c>
      <c r="J200">
        <v>-1.5779999999999998</v>
      </c>
      <c r="K200">
        <v>0.004</v>
      </c>
    </row>
    <row r="201" spans="1:11" ht="12.75">
      <c r="A201" t="s">
        <v>743</v>
      </c>
      <c r="B201">
        <v>-0.006</v>
      </c>
      <c r="C201">
        <v>0.021</v>
      </c>
      <c r="D201">
        <v>0.052</v>
      </c>
      <c r="E201">
        <v>0.03</v>
      </c>
      <c r="F201">
        <v>0.024</v>
      </c>
      <c r="G201">
        <v>0.01</v>
      </c>
      <c r="H201">
        <v>0.009</v>
      </c>
      <c r="I201">
        <v>0.03</v>
      </c>
      <c r="J201">
        <v>-0.787</v>
      </c>
      <c r="K201">
        <v>-0.003</v>
      </c>
    </row>
    <row r="202" spans="1:27" ht="12.75">
      <c r="A202" t="s">
        <v>744</v>
      </c>
      <c r="B202">
        <v>-0.011</v>
      </c>
      <c r="C202">
        <v>0.025</v>
      </c>
      <c r="D202">
        <v>0.051</v>
      </c>
      <c r="E202">
        <v>0.025</v>
      </c>
      <c r="F202">
        <v>0.026</v>
      </c>
      <c r="G202">
        <v>0.009</v>
      </c>
      <c r="H202">
        <v>0.009</v>
      </c>
      <c r="I202">
        <v>-0.114</v>
      </c>
      <c r="J202">
        <v>2.278</v>
      </c>
      <c r="K202">
        <v>-0.017</v>
      </c>
      <c r="L202">
        <v>-0.096</v>
      </c>
      <c r="M202">
        <v>-0.063</v>
      </c>
      <c r="N202">
        <v>-0.063</v>
      </c>
      <c r="O202">
        <v>-0.094</v>
      </c>
      <c r="P202">
        <v>-0.07</v>
      </c>
      <c r="Q202">
        <v>-0.078</v>
      </c>
      <c r="R202">
        <v>-0.067</v>
      </c>
      <c r="S202">
        <v>-0.051</v>
      </c>
      <c r="T202">
        <v>-0.077</v>
      </c>
      <c r="U202">
        <v>-0.021</v>
      </c>
      <c r="V202">
        <v>-0.001</v>
      </c>
      <c r="W202">
        <v>-0.093</v>
      </c>
      <c r="X202">
        <v>-0.069</v>
      </c>
      <c r="Y202">
        <v>-0.058</v>
      </c>
      <c r="Z202">
        <v>-0.037</v>
      </c>
      <c r="AA202">
        <v>-0.119</v>
      </c>
    </row>
    <row r="203" spans="1:11" ht="12.75">
      <c r="A203" t="s">
        <v>745</v>
      </c>
      <c r="B203">
        <v>-0.005</v>
      </c>
      <c r="C203">
        <v>0.047</v>
      </c>
      <c r="D203">
        <v>0.051</v>
      </c>
      <c r="E203">
        <v>0.025</v>
      </c>
      <c r="F203">
        <v>0.029</v>
      </c>
      <c r="G203">
        <v>0.009</v>
      </c>
      <c r="H203">
        <v>0.009</v>
      </c>
      <c r="I203">
        <v>0.034</v>
      </c>
      <c r="J203">
        <v>-0.889</v>
      </c>
      <c r="K203">
        <v>-0.003</v>
      </c>
    </row>
    <row r="204" spans="1:11" ht="12.75">
      <c r="A204" t="s">
        <v>746</v>
      </c>
      <c r="B204">
        <v>-0.027</v>
      </c>
      <c r="C204">
        <v>0.009</v>
      </c>
      <c r="D204">
        <v>0.033</v>
      </c>
      <c r="E204">
        <v>0.032</v>
      </c>
      <c r="F204">
        <v>0.024</v>
      </c>
      <c r="G204">
        <v>0.011</v>
      </c>
      <c r="H204">
        <v>0.008</v>
      </c>
      <c r="I204">
        <v>0.026</v>
      </c>
      <c r="J204">
        <v>-2.091</v>
      </c>
      <c r="K204">
        <v>0.011</v>
      </c>
    </row>
    <row r="205" spans="1:27" ht="12.75">
      <c r="A205" t="s">
        <v>747</v>
      </c>
      <c r="B205">
        <v>-0.064</v>
      </c>
      <c r="C205">
        <v>0.02</v>
      </c>
      <c r="D205">
        <v>0.036</v>
      </c>
      <c r="E205">
        <v>0.036</v>
      </c>
      <c r="F205">
        <v>0.021</v>
      </c>
      <c r="G205">
        <v>0.012</v>
      </c>
      <c r="H205">
        <v>0.009</v>
      </c>
      <c r="I205">
        <v>-0.082</v>
      </c>
      <c r="J205">
        <v>1.737</v>
      </c>
      <c r="K205">
        <v>-0.005</v>
      </c>
      <c r="L205">
        <v>-0.003</v>
      </c>
      <c r="M205">
        <v>-0.062</v>
      </c>
      <c r="N205">
        <v>-0.006</v>
      </c>
      <c r="O205">
        <v>-0.101</v>
      </c>
      <c r="P205">
        <v>-0.029</v>
      </c>
      <c r="Q205">
        <v>0.168</v>
      </c>
      <c r="R205" s="182">
        <v>0.395</v>
      </c>
      <c r="S205">
        <v>-0.102</v>
      </c>
      <c r="T205">
        <v>-0.032</v>
      </c>
      <c r="U205">
        <v>0.016</v>
      </c>
      <c r="V205" s="182">
        <v>0.19</v>
      </c>
      <c r="W205">
        <v>-0.033</v>
      </c>
      <c r="X205" s="182">
        <v>0.297</v>
      </c>
      <c r="Y205">
        <v>0.023</v>
      </c>
      <c r="Z205">
        <v>-0.02</v>
      </c>
      <c r="AA205">
        <v>0.381</v>
      </c>
    </row>
    <row r="206" spans="1:27" ht="12.75">
      <c r="A206" t="s">
        <v>748</v>
      </c>
      <c r="B206">
        <v>-0.074</v>
      </c>
      <c r="C206">
        <v>0.042</v>
      </c>
      <c r="D206">
        <v>0.034</v>
      </c>
      <c r="E206">
        <v>0.038</v>
      </c>
      <c r="F206">
        <v>0.026</v>
      </c>
      <c r="G206">
        <v>0.012</v>
      </c>
      <c r="H206">
        <v>0.009</v>
      </c>
      <c r="I206">
        <v>-0.139</v>
      </c>
      <c r="J206">
        <v>2.429</v>
      </c>
      <c r="K206">
        <v>-0.007</v>
      </c>
      <c r="L206">
        <v>-0.003</v>
      </c>
      <c r="M206">
        <v>-0.066</v>
      </c>
      <c r="N206">
        <v>-0.01</v>
      </c>
      <c r="O206" s="182">
        <v>-0.275</v>
      </c>
      <c r="P206">
        <v>0.002</v>
      </c>
      <c r="Q206">
        <v>-0.053</v>
      </c>
      <c r="R206">
        <v>-0.031</v>
      </c>
      <c r="S206">
        <v>-0.122</v>
      </c>
      <c r="T206">
        <v>-0.068</v>
      </c>
      <c r="U206">
        <v>0.066</v>
      </c>
      <c r="V206">
        <v>0.105</v>
      </c>
      <c r="W206">
        <v>-0.021</v>
      </c>
      <c r="X206">
        <v>0.036</v>
      </c>
      <c r="Y206">
        <v>0.057</v>
      </c>
      <c r="Z206">
        <v>-0.053</v>
      </c>
      <c r="AA206">
        <v>-0.046</v>
      </c>
    </row>
    <row r="207" spans="1:27" ht="12.75">
      <c r="A207" t="s">
        <v>749</v>
      </c>
      <c r="B207">
        <v>-0.088</v>
      </c>
      <c r="C207">
        <v>0.026</v>
      </c>
      <c r="D207">
        <v>0.032</v>
      </c>
      <c r="E207">
        <v>0.042</v>
      </c>
      <c r="F207">
        <v>0.027</v>
      </c>
      <c r="G207">
        <v>0.013</v>
      </c>
      <c r="H207">
        <v>0.009</v>
      </c>
      <c r="I207">
        <v>-0.062</v>
      </c>
      <c r="J207">
        <v>0.902</v>
      </c>
      <c r="K207">
        <v>-0.003</v>
      </c>
      <c r="L207">
        <v>0.004</v>
      </c>
      <c r="M207">
        <v>-0.059</v>
      </c>
      <c r="N207">
        <v>-0.005</v>
      </c>
      <c r="O207">
        <v>-0.105</v>
      </c>
      <c r="P207">
        <v>-0.01</v>
      </c>
      <c r="Q207">
        <v>-0.045</v>
      </c>
      <c r="R207">
        <v>-0.028</v>
      </c>
      <c r="S207">
        <v>-0.104</v>
      </c>
      <c r="T207">
        <v>-0.043</v>
      </c>
      <c r="U207">
        <v>0.021</v>
      </c>
      <c r="V207">
        <v>0.027</v>
      </c>
      <c r="W207">
        <v>-0.024</v>
      </c>
      <c r="X207">
        <v>-0.028</v>
      </c>
      <c r="Y207">
        <v>0.04</v>
      </c>
      <c r="Z207">
        <v>-0.031</v>
      </c>
      <c r="AA207">
        <v>-0.036</v>
      </c>
    </row>
    <row r="208" spans="1:27" ht="12.75">
      <c r="A208" t="s">
        <v>750</v>
      </c>
      <c r="B208">
        <v>-0.047</v>
      </c>
      <c r="C208">
        <v>-0.001</v>
      </c>
      <c r="D208">
        <v>0.023</v>
      </c>
      <c r="E208">
        <v>0.028</v>
      </c>
      <c r="F208">
        <v>0.021</v>
      </c>
      <c r="G208">
        <v>0.009</v>
      </c>
      <c r="H208">
        <v>0.007</v>
      </c>
      <c r="I208">
        <v>-0.001</v>
      </c>
      <c r="J208">
        <v>-0.274</v>
      </c>
      <c r="K208">
        <v>-0.002</v>
      </c>
      <c r="L208">
        <v>-0.075</v>
      </c>
      <c r="M208">
        <v>-0.082</v>
      </c>
      <c r="N208">
        <v>-0.105</v>
      </c>
      <c r="O208">
        <v>-0.114</v>
      </c>
      <c r="P208">
        <v>-0.107</v>
      </c>
      <c r="Q208">
        <v>-0.056</v>
      </c>
      <c r="R208">
        <v>-0.109</v>
      </c>
      <c r="S208">
        <v>-0.069</v>
      </c>
      <c r="T208">
        <v>-0.104</v>
      </c>
      <c r="U208">
        <v>0.028</v>
      </c>
      <c r="V208">
        <v>0.033</v>
      </c>
      <c r="W208">
        <v>-0.074</v>
      </c>
      <c r="X208">
        <v>-0.052</v>
      </c>
      <c r="Y208">
        <v>-0.057</v>
      </c>
      <c r="Z208">
        <v>-0.015</v>
      </c>
      <c r="AA208">
        <v>-0.039</v>
      </c>
    </row>
    <row r="209" spans="1:11" ht="12.75">
      <c r="A209" t="s">
        <v>751</v>
      </c>
      <c r="B209">
        <v>-0.049</v>
      </c>
      <c r="C209">
        <v>-0.002</v>
      </c>
      <c r="D209">
        <v>0.018</v>
      </c>
      <c r="E209">
        <v>0.03</v>
      </c>
      <c r="F209">
        <v>0.022</v>
      </c>
      <c r="G209">
        <v>0.009</v>
      </c>
      <c r="H209">
        <v>0.007</v>
      </c>
      <c r="I209">
        <v>0.033</v>
      </c>
      <c r="J209">
        <v>-0.844</v>
      </c>
      <c r="K209">
        <v>0.002</v>
      </c>
    </row>
    <row r="210" spans="1:27" ht="12.75">
      <c r="A210" t="s">
        <v>752</v>
      </c>
      <c r="B210">
        <v>-0.039</v>
      </c>
      <c r="C210">
        <v>0</v>
      </c>
      <c r="D210">
        <v>0.023</v>
      </c>
      <c r="E210">
        <v>0.03</v>
      </c>
      <c r="F210">
        <v>0.025</v>
      </c>
      <c r="G210">
        <v>0.009</v>
      </c>
      <c r="H210">
        <v>0.008</v>
      </c>
      <c r="I210">
        <v>-0.008</v>
      </c>
      <c r="J210">
        <v>0.293</v>
      </c>
      <c r="K210">
        <v>-0.005</v>
      </c>
      <c r="L210">
        <v>-0.071</v>
      </c>
      <c r="M210">
        <v>-0.084</v>
      </c>
      <c r="N210">
        <v>-0.102</v>
      </c>
      <c r="O210">
        <v>-0.108</v>
      </c>
      <c r="P210">
        <v>-0.1</v>
      </c>
      <c r="Q210">
        <v>-0.054</v>
      </c>
      <c r="R210">
        <v>-0.1</v>
      </c>
      <c r="S210">
        <v>-0.072</v>
      </c>
      <c r="T210">
        <v>-0.102</v>
      </c>
      <c r="U210">
        <v>0.02</v>
      </c>
      <c r="V210">
        <v>0.026</v>
      </c>
      <c r="W210">
        <v>-0.079</v>
      </c>
      <c r="X210">
        <v>-0.056</v>
      </c>
      <c r="Y210">
        <v>-0.054</v>
      </c>
      <c r="Z210">
        <v>-0.015</v>
      </c>
      <c r="AA210">
        <v>-0.025</v>
      </c>
    </row>
    <row r="211" spans="1:27" ht="12.75">
      <c r="A211" t="s">
        <v>750</v>
      </c>
      <c r="B211">
        <v>-0.047</v>
      </c>
      <c r="C211">
        <v>-0.001</v>
      </c>
      <c r="D211">
        <v>0.023</v>
      </c>
      <c r="E211">
        <v>0.028</v>
      </c>
      <c r="F211">
        <v>0.021</v>
      </c>
      <c r="G211">
        <v>0.009</v>
      </c>
      <c r="H211">
        <v>0.007</v>
      </c>
      <c r="I211">
        <v>-0.001</v>
      </c>
      <c r="J211">
        <v>-0.274</v>
      </c>
      <c r="K211">
        <v>-0.002</v>
      </c>
      <c r="L211">
        <v>-0.075</v>
      </c>
      <c r="M211">
        <v>-0.082</v>
      </c>
      <c r="N211">
        <v>-0.105</v>
      </c>
      <c r="O211">
        <v>-0.114</v>
      </c>
      <c r="P211">
        <v>-0.107</v>
      </c>
      <c r="Q211">
        <v>-0.056</v>
      </c>
      <c r="R211">
        <v>-0.109</v>
      </c>
      <c r="S211">
        <v>-0.069</v>
      </c>
      <c r="T211">
        <v>-0.104</v>
      </c>
      <c r="U211">
        <v>0.028</v>
      </c>
      <c r="V211">
        <v>0.033</v>
      </c>
      <c r="W211">
        <v>-0.074</v>
      </c>
      <c r="X211">
        <v>-0.052</v>
      </c>
      <c r="Y211">
        <v>-0.057</v>
      </c>
      <c r="Z211">
        <v>-0.015</v>
      </c>
      <c r="AA211">
        <v>-0.039</v>
      </c>
    </row>
    <row r="212" spans="1:27" ht="12.75">
      <c r="A212" t="s">
        <v>749</v>
      </c>
      <c r="B212">
        <v>-0.088</v>
      </c>
      <c r="C212">
        <v>0.026</v>
      </c>
      <c r="D212">
        <v>0.032</v>
      </c>
      <c r="E212">
        <v>0.042</v>
      </c>
      <c r="F212">
        <v>0.027</v>
      </c>
      <c r="G212">
        <v>0.013</v>
      </c>
      <c r="H212">
        <v>0.009</v>
      </c>
      <c r="I212">
        <v>-0.062</v>
      </c>
      <c r="J212">
        <v>0.902</v>
      </c>
      <c r="K212">
        <v>-0.003</v>
      </c>
      <c r="L212">
        <v>0.004</v>
      </c>
      <c r="M212">
        <v>-0.059</v>
      </c>
      <c r="N212">
        <v>-0.005</v>
      </c>
      <c r="O212">
        <v>-0.105</v>
      </c>
      <c r="P212">
        <v>-0.01</v>
      </c>
      <c r="Q212">
        <v>-0.045</v>
      </c>
      <c r="R212">
        <v>-0.028</v>
      </c>
      <c r="S212">
        <v>-0.104</v>
      </c>
      <c r="T212">
        <v>-0.043</v>
      </c>
      <c r="U212">
        <v>0.021</v>
      </c>
      <c r="V212">
        <v>0.027</v>
      </c>
      <c r="W212">
        <v>-0.024</v>
      </c>
      <c r="X212">
        <v>-0.028</v>
      </c>
      <c r="Y212">
        <v>0.04</v>
      </c>
      <c r="Z212">
        <v>-0.031</v>
      </c>
      <c r="AA212">
        <v>-0.036</v>
      </c>
    </row>
    <row r="213" spans="1:11" ht="12.75">
      <c r="A213" t="s">
        <v>753</v>
      </c>
      <c r="B213">
        <v>-0.029</v>
      </c>
      <c r="C213">
        <v>0.019</v>
      </c>
      <c r="D213">
        <v>0.036</v>
      </c>
      <c r="E213">
        <v>0.032</v>
      </c>
      <c r="F213">
        <v>0.032</v>
      </c>
      <c r="G213">
        <v>0.01</v>
      </c>
      <c r="H213">
        <v>0.009</v>
      </c>
      <c r="I213">
        <v>0.069</v>
      </c>
      <c r="J213">
        <v>-1.637</v>
      </c>
      <c r="K213">
        <v>0.008</v>
      </c>
    </row>
    <row r="214" spans="1:27" ht="12.75">
      <c r="A214" t="s">
        <v>754</v>
      </c>
      <c r="B214">
        <v>-0.046</v>
      </c>
      <c r="C214">
        <v>0.021</v>
      </c>
      <c r="D214">
        <v>0.039</v>
      </c>
      <c r="E214">
        <v>0.031</v>
      </c>
      <c r="F214">
        <v>0.027</v>
      </c>
      <c r="G214">
        <v>0.01</v>
      </c>
      <c r="H214">
        <v>0.009</v>
      </c>
      <c r="I214">
        <v>0.006</v>
      </c>
      <c r="J214">
        <v>-0.373</v>
      </c>
      <c r="K214">
        <v>0.002</v>
      </c>
      <c r="L214">
        <v>-0.078</v>
      </c>
      <c r="M214">
        <v>-0.066</v>
      </c>
      <c r="N214">
        <v>-0.078</v>
      </c>
      <c r="O214">
        <v>-0.099</v>
      </c>
      <c r="P214">
        <v>-0.085</v>
      </c>
      <c r="Q214">
        <v>-0.1</v>
      </c>
      <c r="R214">
        <v>-0.028</v>
      </c>
      <c r="S214">
        <v>-0.077</v>
      </c>
      <c r="T214">
        <v>-0.084</v>
      </c>
      <c r="U214">
        <v>-0.025</v>
      </c>
      <c r="V214">
        <v>0.006</v>
      </c>
      <c r="W214">
        <v>-0.107</v>
      </c>
      <c r="X214">
        <v>-0.066</v>
      </c>
      <c r="Y214">
        <v>-0.033</v>
      </c>
      <c r="Z214">
        <v>-0.051</v>
      </c>
      <c r="AA214">
        <v>-0.095</v>
      </c>
    </row>
    <row r="215" spans="1:27" ht="12.75">
      <c r="A215" t="s">
        <v>755</v>
      </c>
      <c r="B215">
        <v>-0.055</v>
      </c>
      <c r="C215">
        <v>0.02</v>
      </c>
      <c r="D215">
        <v>0.034</v>
      </c>
      <c r="E215">
        <v>0.032</v>
      </c>
      <c r="F215">
        <v>0.028</v>
      </c>
      <c r="G215">
        <v>0.01</v>
      </c>
      <c r="H215">
        <v>0.009</v>
      </c>
      <c r="I215">
        <v>-0.007</v>
      </c>
      <c r="J215">
        <v>-0.708</v>
      </c>
      <c r="K215">
        <v>0.004</v>
      </c>
      <c r="L215">
        <v>-0.129</v>
      </c>
      <c r="M215">
        <v>-0.065</v>
      </c>
      <c r="N215">
        <v>-0.075</v>
      </c>
      <c r="O215">
        <v>-0.083</v>
      </c>
      <c r="P215">
        <v>-0.091</v>
      </c>
      <c r="Q215">
        <v>-0.106</v>
      </c>
      <c r="R215">
        <v>-0.028</v>
      </c>
      <c r="S215">
        <v>-0.072</v>
      </c>
      <c r="T215">
        <v>-0.078</v>
      </c>
      <c r="U215">
        <v>-0.019</v>
      </c>
      <c r="V215">
        <v>0.005</v>
      </c>
      <c r="W215">
        <v>-0.098</v>
      </c>
      <c r="X215">
        <v>-0.066</v>
      </c>
      <c r="Y215">
        <v>-0.085</v>
      </c>
      <c r="Z215">
        <v>-0.05</v>
      </c>
      <c r="AA215">
        <v>-0.096</v>
      </c>
    </row>
    <row r="216" spans="1:27" ht="12.75">
      <c r="A216" t="s">
        <v>756</v>
      </c>
      <c r="B216">
        <v>-0.032</v>
      </c>
      <c r="C216">
        <v>0.056</v>
      </c>
      <c r="D216">
        <v>0.024</v>
      </c>
      <c r="E216">
        <v>0.037</v>
      </c>
      <c r="F216">
        <v>0.047</v>
      </c>
      <c r="G216">
        <v>0.01</v>
      </c>
      <c r="H216">
        <v>0.012</v>
      </c>
      <c r="I216">
        <v>0.013</v>
      </c>
      <c r="J216">
        <v>1.362</v>
      </c>
      <c r="K216">
        <v>-0.012</v>
      </c>
      <c r="L216">
        <v>-0.124</v>
      </c>
      <c r="M216">
        <v>-0.053</v>
      </c>
      <c r="N216">
        <v>-0.075</v>
      </c>
      <c r="O216">
        <v>-0.116</v>
      </c>
      <c r="P216">
        <v>-0.053</v>
      </c>
      <c r="Q216">
        <v>-0.098</v>
      </c>
      <c r="R216">
        <v>-0.054</v>
      </c>
      <c r="S216">
        <v>-0.047</v>
      </c>
      <c r="T216">
        <v>-0.031</v>
      </c>
      <c r="U216">
        <v>-0.03</v>
      </c>
      <c r="V216">
        <v>-0.006</v>
      </c>
      <c r="W216">
        <v>-0.105</v>
      </c>
      <c r="X216">
        <v>-0.063</v>
      </c>
      <c r="Y216">
        <v>-0.093</v>
      </c>
      <c r="Z216">
        <v>-0.006</v>
      </c>
      <c r="AA216">
        <v>-0.056</v>
      </c>
    </row>
    <row r="217" spans="1:11" ht="12.75">
      <c r="A217" t="s">
        <v>757</v>
      </c>
      <c r="B217">
        <v>-0.015</v>
      </c>
      <c r="C217">
        <v>0.004</v>
      </c>
      <c r="D217">
        <v>0.027</v>
      </c>
      <c r="E217">
        <v>0.038</v>
      </c>
      <c r="F217">
        <v>0.027</v>
      </c>
      <c r="G217">
        <v>0.01</v>
      </c>
      <c r="H217">
        <v>0.01</v>
      </c>
      <c r="I217">
        <v>-0.006</v>
      </c>
      <c r="J217">
        <v>-0.599</v>
      </c>
      <c r="K217">
        <v>-0.006</v>
      </c>
    </row>
    <row r="218" spans="1:27" ht="12.75">
      <c r="A218" t="s">
        <v>758</v>
      </c>
      <c r="B218">
        <v>-0.031</v>
      </c>
      <c r="C218">
        <v>0.008</v>
      </c>
      <c r="D218">
        <v>0.027</v>
      </c>
      <c r="E218">
        <v>0.037</v>
      </c>
      <c r="F218">
        <v>0.032</v>
      </c>
      <c r="G218">
        <v>0.011</v>
      </c>
      <c r="H218">
        <v>0.011</v>
      </c>
      <c r="I218">
        <v>0.011</v>
      </c>
      <c r="J218">
        <v>1.2</v>
      </c>
      <c r="K218">
        <v>-0.013</v>
      </c>
      <c r="L218">
        <v>-0.024</v>
      </c>
      <c r="M218">
        <v>-0.053</v>
      </c>
      <c r="N218">
        <v>-0.08</v>
      </c>
      <c r="O218">
        <v>-0.127</v>
      </c>
      <c r="P218">
        <v>-0.051</v>
      </c>
      <c r="Q218">
        <v>-0.098</v>
      </c>
      <c r="R218">
        <v>-0.05</v>
      </c>
      <c r="S218">
        <v>-0.049</v>
      </c>
      <c r="T218">
        <v>-0.028</v>
      </c>
      <c r="U218">
        <v>-0.029</v>
      </c>
      <c r="V218">
        <v>-0.002</v>
      </c>
      <c r="W218">
        <v>-0.107</v>
      </c>
      <c r="X218">
        <v>-0.058</v>
      </c>
      <c r="Y218">
        <v>-0.03</v>
      </c>
      <c r="Z218">
        <v>-0.004</v>
      </c>
      <c r="AA218">
        <v>-0.05</v>
      </c>
    </row>
    <row r="219" spans="1:27" ht="12.75">
      <c r="A219" t="s">
        <v>759</v>
      </c>
      <c r="B219">
        <v>-0.074</v>
      </c>
      <c r="C219">
        <v>0.004</v>
      </c>
      <c r="D219">
        <v>0.034</v>
      </c>
      <c r="E219">
        <v>0.037</v>
      </c>
      <c r="F219">
        <v>0.026</v>
      </c>
      <c r="G219">
        <v>0.013</v>
      </c>
      <c r="H219">
        <v>0.011</v>
      </c>
      <c r="I219">
        <v>-0.006</v>
      </c>
      <c r="J219">
        <v>0.448</v>
      </c>
      <c r="K219">
        <v>0.001</v>
      </c>
      <c r="L219">
        <v>-0.129</v>
      </c>
      <c r="M219">
        <v>-0.033</v>
      </c>
      <c r="N219">
        <v>-0.011</v>
      </c>
      <c r="O219">
        <v>-0.087</v>
      </c>
      <c r="P219">
        <v>-0.062</v>
      </c>
      <c r="Q219">
        <v>-0.075</v>
      </c>
      <c r="R219">
        <v>-0.098</v>
      </c>
      <c r="S219">
        <v>-0.062</v>
      </c>
      <c r="T219">
        <v>-0.071</v>
      </c>
      <c r="U219">
        <v>-0.03</v>
      </c>
      <c r="V219">
        <v>-0.008</v>
      </c>
      <c r="W219">
        <v>-0.079</v>
      </c>
      <c r="X219">
        <v>-0.085</v>
      </c>
      <c r="Y219">
        <v>-0.092</v>
      </c>
      <c r="Z219">
        <v>-0.039</v>
      </c>
      <c r="AA219">
        <v>-0.106</v>
      </c>
    </row>
    <row r="220" spans="1:11" ht="12.75">
      <c r="A220" t="s">
        <v>760</v>
      </c>
      <c r="B220">
        <v>-0.053</v>
      </c>
      <c r="C220">
        <v>0.001</v>
      </c>
      <c r="D220">
        <v>0.036</v>
      </c>
      <c r="E220">
        <v>0.038</v>
      </c>
      <c r="F220">
        <v>0.025</v>
      </c>
      <c r="G220">
        <v>0.013</v>
      </c>
      <c r="H220">
        <v>0.01</v>
      </c>
      <c r="I220">
        <v>0.075</v>
      </c>
      <c r="J220">
        <v>-2.03</v>
      </c>
      <c r="K220">
        <v>0.013</v>
      </c>
    </row>
    <row r="221" spans="1:27" ht="12.75">
      <c r="A221" t="s">
        <v>761</v>
      </c>
      <c r="B221">
        <v>-0.072</v>
      </c>
      <c r="C221">
        <v>0.051</v>
      </c>
      <c r="D221">
        <v>0.037</v>
      </c>
      <c r="E221">
        <v>0.042</v>
      </c>
      <c r="F221" s="182">
        <v>0.053</v>
      </c>
      <c r="G221">
        <v>0.013</v>
      </c>
      <c r="H221">
        <v>0.013</v>
      </c>
      <c r="I221">
        <v>0.007</v>
      </c>
      <c r="J221">
        <v>0.788</v>
      </c>
      <c r="K221">
        <v>0.002</v>
      </c>
      <c r="L221">
        <v>-0.129</v>
      </c>
      <c r="M221">
        <v>-0.029</v>
      </c>
      <c r="N221">
        <v>-0.013</v>
      </c>
      <c r="O221">
        <v>-0.091</v>
      </c>
      <c r="P221">
        <v>-0.037</v>
      </c>
      <c r="Q221">
        <v>-0.072</v>
      </c>
      <c r="R221">
        <v>-0.101</v>
      </c>
      <c r="S221">
        <v>-0.068</v>
      </c>
      <c r="T221">
        <v>-0.082</v>
      </c>
      <c r="U221">
        <v>-0.034</v>
      </c>
      <c r="V221">
        <v>-0.018</v>
      </c>
      <c r="W221">
        <v>-0.077</v>
      </c>
      <c r="X221">
        <v>-0.099</v>
      </c>
      <c r="Y221">
        <v>-0.085</v>
      </c>
      <c r="Z221">
        <v>-0.046</v>
      </c>
      <c r="AA221">
        <v>-0.098</v>
      </c>
    </row>
    <row r="222" spans="1:27" ht="12.75">
      <c r="A222" t="s">
        <v>762</v>
      </c>
      <c r="B222">
        <v>-0.029</v>
      </c>
      <c r="C222">
        <v>0.039</v>
      </c>
      <c r="D222">
        <v>0.066</v>
      </c>
      <c r="E222" s="182">
        <v>0.067</v>
      </c>
      <c r="F222" s="182">
        <v>0.057</v>
      </c>
      <c r="G222">
        <v>0.02</v>
      </c>
      <c r="H222">
        <v>0.018</v>
      </c>
      <c r="I222">
        <v>0</v>
      </c>
      <c r="J222">
        <v>0.372</v>
      </c>
      <c r="K222">
        <v>-0.001</v>
      </c>
      <c r="L222">
        <v>-0.077</v>
      </c>
      <c r="M222">
        <v>-0.079</v>
      </c>
      <c r="N222">
        <v>-0.041</v>
      </c>
      <c r="O222">
        <v>-0.105</v>
      </c>
      <c r="P222">
        <v>-0.038</v>
      </c>
      <c r="Q222">
        <v>-0.078</v>
      </c>
      <c r="R222">
        <v>-0.076</v>
      </c>
      <c r="S222">
        <v>-0.063</v>
      </c>
      <c r="T222">
        <v>-0.105</v>
      </c>
      <c r="U222">
        <v>0.019</v>
      </c>
      <c r="V222">
        <v>0.01</v>
      </c>
      <c r="W222">
        <v>-0.047</v>
      </c>
      <c r="X222">
        <v>-0.071</v>
      </c>
      <c r="Y222">
        <v>-0.037</v>
      </c>
      <c r="Z222">
        <v>-0.054</v>
      </c>
      <c r="AA222">
        <v>-0.076</v>
      </c>
    </row>
    <row r="223" spans="1:11" ht="12.75">
      <c r="A223" t="s">
        <v>763</v>
      </c>
      <c r="B223">
        <v>-0.032</v>
      </c>
      <c r="C223">
        <v>0.037</v>
      </c>
      <c r="D223">
        <v>0.073</v>
      </c>
      <c r="E223" s="182">
        <v>0.066</v>
      </c>
      <c r="F223" s="182">
        <v>0.057</v>
      </c>
      <c r="G223">
        <v>0.02</v>
      </c>
      <c r="H223">
        <v>0.018</v>
      </c>
      <c r="I223">
        <v>0.056</v>
      </c>
      <c r="J223">
        <v>-0.42</v>
      </c>
      <c r="K223">
        <v>0.001</v>
      </c>
    </row>
    <row r="224" spans="1:27" ht="12.75">
      <c r="A224" t="s">
        <v>764</v>
      </c>
      <c r="B224">
        <v>-0.027</v>
      </c>
      <c r="C224">
        <v>0.044</v>
      </c>
      <c r="D224">
        <v>0.072</v>
      </c>
      <c r="E224" s="182">
        <v>0.066</v>
      </c>
      <c r="F224" s="182">
        <v>0.059</v>
      </c>
      <c r="G224">
        <v>0.02</v>
      </c>
      <c r="H224">
        <v>0.019</v>
      </c>
      <c r="I224">
        <v>0.007</v>
      </c>
      <c r="J224">
        <v>0.229</v>
      </c>
      <c r="K224">
        <v>-0.003</v>
      </c>
      <c r="L224">
        <v>-0.086</v>
      </c>
      <c r="M224">
        <v>-0.078</v>
      </c>
      <c r="N224">
        <v>-0.044</v>
      </c>
      <c r="O224">
        <v>-0.102</v>
      </c>
      <c r="P224">
        <v>-0.042</v>
      </c>
      <c r="Q224">
        <v>-0.076</v>
      </c>
      <c r="R224">
        <v>-0.076</v>
      </c>
      <c r="S224">
        <v>-0.067</v>
      </c>
      <c r="T224">
        <v>-0.106</v>
      </c>
      <c r="U224">
        <v>0.013</v>
      </c>
      <c r="V224">
        <v>0.007</v>
      </c>
      <c r="W224">
        <v>-0.054</v>
      </c>
      <c r="X224">
        <v>-0.074</v>
      </c>
      <c r="Y224">
        <v>-0.049</v>
      </c>
      <c r="Z224">
        <v>-0.057</v>
      </c>
      <c r="AA224">
        <v>-0.066</v>
      </c>
    </row>
    <row r="225" spans="1:27" ht="12.75">
      <c r="A225" t="s">
        <v>765</v>
      </c>
      <c r="B225">
        <v>-0.042</v>
      </c>
      <c r="C225">
        <v>0.018</v>
      </c>
      <c r="D225">
        <v>0.009</v>
      </c>
      <c r="E225">
        <v>0.043</v>
      </c>
      <c r="F225">
        <v>0.034</v>
      </c>
      <c r="G225">
        <v>0.014</v>
      </c>
      <c r="H225">
        <v>0.013</v>
      </c>
      <c r="I225">
        <v>-0.073</v>
      </c>
      <c r="J225">
        <v>2.214</v>
      </c>
      <c r="K225">
        <v>-0.013</v>
      </c>
      <c r="L225">
        <v>-0.091</v>
      </c>
      <c r="M225">
        <v>-0.073</v>
      </c>
      <c r="N225">
        <v>-0.057</v>
      </c>
      <c r="O225">
        <v>-0.107</v>
      </c>
      <c r="P225">
        <v>-0.08</v>
      </c>
      <c r="Q225">
        <v>-0.093</v>
      </c>
      <c r="R225">
        <v>-0.056</v>
      </c>
      <c r="S225">
        <v>-0.048</v>
      </c>
      <c r="T225">
        <v>-0.109</v>
      </c>
      <c r="U225">
        <v>-0.02</v>
      </c>
      <c r="V225">
        <v>0.007</v>
      </c>
      <c r="W225">
        <v>-0.099</v>
      </c>
      <c r="X225">
        <v>-0.07</v>
      </c>
      <c r="Y225">
        <v>-0.038</v>
      </c>
      <c r="Z225">
        <v>-0.029</v>
      </c>
      <c r="AA225">
        <v>-0.119</v>
      </c>
    </row>
    <row r="226" spans="1:11" ht="12.75">
      <c r="A226" t="s">
        <v>766</v>
      </c>
      <c r="B226">
        <v>-0.001</v>
      </c>
      <c r="C226">
        <v>0.014</v>
      </c>
      <c r="D226">
        <v>0.015</v>
      </c>
      <c r="E226">
        <v>0.04</v>
      </c>
      <c r="F226">
        <v>0.037</v>
      </c>
      <c r="G226">
        <v>0.013</v>
      </c>
      <c r="H226">
        <v>0.012</v>
      </c>
      <c r="I226">
        <v>0.021</v>
      </c>
      <c r="J226">
        <v>-1.4</v>
      </c>
      <c r="K226">
        <v>0</v>
      </c>
    </row>
    <row r="227" spans="1:27" ht="12.75">
      <c r="A227" t="s">
        <v>767</v>
      </c>
      <c r="B227">
        <v>-0.038</v>
      </c>
      <c r="C227">
        <v>0.02</v>
      </c>
      <c r="D227">
        <v>0.01</v>
      </c>
      <c r="E227">
        <v>0.043</v>
      </c>
      <c r="F227">
        <v>0.034</v>
      </c>
      <c r="G227">
        <v>0.014</v>
      </c>
      <c r="H227">
        <v>0.013</v>
      </c>
      <c r="I227">
        <v>-0.038</v>
      </c>
      <c r="J227">
        <v>2.898</v>
      </c>
      <c r="K227">
        <v>-0.012</v>
      </c>
      <c r="L227">
        <v>-0.111</v>
      </c>
      <c r="M227">
        <v>-0.08</v>
      </c>
      <c r="N227">
        <v>-0.059</v>
      </c>
      <c r="O227">
        <v>-0.087</v>
      </c>
      <c r="P227">
        <v>-0.075</v>
      </c>
      <c r="Q227">
        <v>-0.096</v>
      </c>
      <c r="R227">
        <v>-0.054</v>
      </c>
      <c r="S227">
        <v>-0.045</v>
      </c>
      <c r="T227">
        <v>-0.117</v>
      </c>
      <c r="U227">
        <v>-0.034</v>
      </c>
      <c r="V227">
        <v>-0.011</v>
      </c>
      <c r="W227">
        <v>-0.109</v>
      </c>
      <c r="X227">
        <v>-0.089</v>
      </c>
      <c r="Y227">
        <v>-0.073</v>
      </c>
      <c r="Z227">
        <v>-0.035</v>
      </c>
      <c r="AA227">
        <v>-0.118</v>
      </c>
    </row>
    <row r="228" spans="1:27" ht="12.75">
      <c r="A228" t="s">
        <v>768</v>
      </c>
      <c r="B228">
        <v>-0.061</v>
      </c>
      <c r="C228">
        <v>0.058</v>
      </c>
      <c r="D228">
        <v>0.021</v>
      </c>
      <c r="E228">
        <v>0.032</v>
      </c>
      <c r="F228" s="182">
        <v>0.057</v>
      </c>
      <c r="G228">
        <v>0.011</v>
      </c>
      <c r="H228">
        <v>0.013</v>
      </c>
      <c r="I228">
        <v>-0.086</v>
      </c>
      <c r="J228">
        <v>0.325</v>
      </c>
      <c r="K228">
        <v>-0.012</v>
      </c>
      <c r="L228">
        <v>-0.079</v>
      </c>
      <c r="M228" s="182">
        <v>0.226</v>
      </c>
      <c r="N228" s="182">
        <v>0.322</v>
      </c>
      <c r="O228">
        <v>-0.111</v>
      </c>
      <c r="P228">
        <v>-0.052</v>
      </c>
      <c r="Q228">
        <v>-0.105</v>
      </c>
      <c r="R228">
        <v>0.042</v>
      </c>
      <c r="S228">
        <v>-0.097</v>
      </c>
      <c r="T228">
        <v>-0.078</v>
      </c>
      <c r="U228">
        <v>-0.002</v>
      </c>
      <c r="V228">
        <v>0.113</v>
      </c>
      <c r="W228">
        <v>0.094</v>
      </c>
      <c r="X228">
        <v>0.053</v>
      </c>
      <c r="Y228">
        <v>-0.022</v>
      </c>
      <c r="Z228">
        <v>-0.065</v>
      </c>
      <c r="AA228">
        <v>0.368</v>
      </c>
    </row>
    <row r="229" spans="1:11" ht="12.75">
      <c r="A229" t="s">
        <v>769</v>
      </c>
      <c r="B229">
        <v>-0.031</v>
      </c>
      <c r="C229">
        <v>0</v>
      </c>
      <c r="D229">
        <v>0.023</v>
      </c>
      <c r="E229">
        <v>0.034</v>
      </c>
      <c r="F229">
        <v>0.03</v>
      </c>
      <c r="G229">
        <v>0.012</v>
      </c>
      <c r="H229">
        <v>0.01</v>
      </c>
      <c r="I229">
        <v>0.016</v>
      </c>
      <c r="J229">
        <v>-1.884</v>
      </c>
      <c r="K229">
        <v>-0.008</v>
      </c>
    </row>
    <row r="230" spans="1:11" ht="12.75">
      <c r="A230" t="s">
        <v>770</v>
      </c>
      <c r="B230">
        <v>-0.008</v>
      </c>
      <c r="C230">
        <v>0.003</v>
      </c>
      <c r="D230">
        <v>-0.024</v>
      </c>
      <c r="E230">
        <v>0.035</v>
      </c>
      <c r="F230">
        <v>0.041</v>
      </c>
      <c r="G230">
        <v>0.012</v>
      </c>
      <c r="H230">
        <v>0.013</v>
      </c>
      <c r="I230">
        <v>-0.019</v>
      </c>
      <c r="J230">
        <v>-1.262</v>
      </c>
      <c r="K230">
        <v>0.005</v>
      </c>
    </row>
    <row r="231" spans="1:27" ht="12.75">
      <c r="A231" t="s">
        <v>771</v>
      </c>
      <c r="B231">
        <v>-0.044</v>
      </c>
      <c r="C231">
        <v>0.001</v>
      </c>
      <c r="D231">
        <v>-0.022</v>
      </c>
      <c r="E231">
        <v>0.043</v>
      </c>
      <c r="F231">
        <v>0.036</v>
      </c>
      <c r="G231">
        <v>0.014</v>
      </c>
      <c r="H231">
        <v>0.011</v>
      </c>
      <c r="I231">
        <v>-0.053</v>
      </c>
      <c r="J231">
        <v>1.616</v>
      </c>
      <c r="K231">
        <v>-0.008</v>
      </c>
      <c r="L231">
        <v>-0.083</v>
      </c>
      <c r="M231">
        <v>-0.092</v>
      </c>
      <c r="N231">
        <v>0.046</v>
      </c>
      <c r="O231">
        <v>-0.11</v>
      </c>
      <c r="P231">
        <v>0.051</v>
      </c>
      <c r="Q231">
        <v>-0.099</v>
      </c>
      <c r="R231">
        <v>0.004</v>
      </c>
      <c r="S231">
        <v>-0.063</v>
      </c>
      <c r="T231">
        <v>-0.072</v>
      </c>
      <c r="U231">
        <v>-0.025</v>
      </c>
      <c r="V231">
        <v>-0.02</v>
      </c>
      <c r="W231">
        <v>-0.051</v>
      </c>
      <c r="X231">
        <v>-0.078</v>
      </c>
      <c r="Y231">
        <v>-0.046</v>
      </c>
      <c r="Z231">
        <v>-0.053</v>
      </c>
      <c r="AA231">
        <v>0.064</v>
      </c>
    </row>
    <row r="232" spans="1:27" ht="12.75">
      <c r="A232" t="s">
        <v>772</v>
      </c>
      <c r="B232">
        <v>-0.05</v>
      </c>
      <c r="C232">
        <v>-0.002</v>
      </c>
      <c r="D232">
        <v>-0.023</v>
      </c>
      <c r="E232">
        <v>0.04</v>
      </c>
      <c r="F232">
        <v>0.032</v>
      </c>
      <c r="G232">
        <v>0.013</v>
      </c>
      <c r="H232">
        <v>0.01</v>
      </c>
      <c r="I232">
        <v>-0.027</v>
      </c>
      <c r="J232">
        <v>0.635</v>
      </c>
      <c r="K232">
        <v>-0.004</v>
      </c>
      <c r="L232">
        <v>-0.089</v>
      </c>
      <c r="M232">
        <v>-0.089</v>
      </c>
      <c r="N232">
        <v>0.056</v>
      </c>
      <c r="O232">
        <v>-0.105</v>
      </c>
      <c r="P232">
        <v>0.038</v>
      </c>
      <c r="Q232">
        <v>-0.099</v>
      </c>
      <c r="R232">
        <v>-0.001</v>
      </c>
      <c r="S232">
        <v>-0.07</v>
      </c>
      <c r="T232">
        <v>-0.063</v>
      </c>
      <c r="U232">
        <v>-0.03</v>
      </c>
      <c r="V232">
        <v>-0.02</v>
      </c>
      <c r="W232">
        <v>-0.055</v>
      </c>
      <c r="X232">
        <v>-0.078</v>
      </c>
      <c r="Y232">
        <v>-0.054</v>
      </c>
      <c r="Z232">
        <v>-0.053</v>
      </c>
      <c r="AA232">
        <v>0.071</v>
      </c>
    </row>
    <row r="233" spans="1:27" ht="12.75">
      <c r="A233" t="s">
        <v>773</v>
      </c>
      <c r="B233">
        <v>-0.052</v>
      </c>
      <c r="C233">
        <v>0.008</v>
      </c>
      <c r="D233">
        <v>0.099</v>
      </c>
      <c r="E233">
        <v>0.035</v>
      </c>
      <c r="F233">
        <v>0.034</v>
      </c>
      <c r="G233">
        <v>0.011</v>
      </c>
      <c r="H233">
        <v>0.01</v>
      </c>
      <c r="I233">
        <v>-0.002</v>
      </c>
      <c r="J233">
        <v>-0.336</v>
      </c>
      <c r="K233">
        <v>-0.003</v>
      </c>
      <c r="L233">
        <v>-0.056</v>
      </c>
      <c r="M233">
        <v>-0.083</v>
      </c>
      <c r="N233">
        <v>0.068</v>
      </c>
      <c r="O233">
        <v>-0.102</v>
      </c>
      <c r="P233">
        <v>0.02</v>
      </c>
      <c r="Q233">
        <v>0.105</v>
      </c>
      <c r="R233" s="182">
        <v>0.237</v>
      </c>
      <c r="S233">
        <v>-0.081</v>
      </c>
      <c r="T233">
        <v>-0.097</v>
      </c>
      <c r="U233">
        <v>0.013</v>
      </c>
      <c r="V233">
        <v>0.121</v>
      </c>
      <c r="W233">
        <v>-0.011</v>
      </c>
      <c r="X233">
        <v>0.161</v>
      </c>
      <c r="Y233">
        <v>0.025</v>
      </c>
      <c r="Z233">
        <v>-0.071</v>
      </c>
      <c r="AA233">
        <v>0.31</v>
      </c>
    </row>
    <row r="234" spans="1:11" ht="12.75">
      <c r="A234" t="s">
        <v>774</v>
      </c>
      <c r="B234">
        <v>-0.007</v>
      </c>
      <c r="C234">
        <v>0.005</v>
      </c>
      <c r="D234">
        <v>0.098</v>
      </c>
      <c r="E234">
        <v>0.034</v>
      </c>
      <c r="F234">
        <v>0.037</v>
      </c>
      <c r="G234">
        <v>0.011</v>
      </c>
      <c r="H234">
        <v>0.011</v>
      </c>
      <c r="I234">
        <v>0.051</v>
      </c>
      <c r="J234">
        <v>-1.426</v>
      </c>
      <c r="K234">
        <v>0.002</v>
      </c>
    </row>
    <row r="235" spans="1:27" ht="12.75">
      <c r="A235" t="s">
        <v>775</v>
      </c>
      <c r="B235">
        <v>-0.053</v>
      </c>
      <c r="C235">
        <v>0.01</v>
      </c>
      <c r="D235" s="182">
        <v>0.101</v>
      </c>
      <c r="E235">
        <v>0.036</v>
      </c>
      <c r="F235">
        <v>0.035</v>
      </c>
      <c r="G235">
        <v>0.011</v>
      </c>
      <c r="H235">
        <v>0.011</v>
      </c>
      <c r="I235">
        <v>-0.006</v>
      </c>
      <c r="J235">
        <v>-0.027</v>
      </c>
      <c r="K235">
        <v>-0.003</v>
      </c>
      <c r="L235">
        <v>-0.059</v>
      </c>
      <c r="M235">
        <v>-0.085</v>
      </c>
      <c r="N235">
        <v>0.064</v>
      </c>
      <c r="O235">
        <v>-0.104</v>
      </c>
      <c r="P235">
        <v>0.032</v>
      </c>
      <c r="Q235">
        <v>0.109</v>
      </c>
      <c r="R235" s="182">
        <v>0.24</v>
      </c>
      <c r="S235">
        <v>-0.083</v>
      </c>
      <c r="T235">
        <v>-0.088</v>
      </c>
      <c r="U235">
        <v>0.013</v>
      </c>
      <c r="V235">
        <v>0.119</v>
      </c>
      <c r="W235">
        <v>-0.01</v>
      </c>
      <c r="X235">
        <v>0.163</v>
      </c>
      <c r="Y235">
        <v>0.02</v>
      </c>
      <c r="Z235">
        <v>-0.061</v>
      </c>
      <c r="AA235">
        <v>0.308</v>
      </c>
    </row>
    <row r="236" spans="1:27" ht="12.75">
      <c r="A236" t="s">
        <v>776</v>
      </c>
      <c r="B236">
        <v>-0.045</v>
      </c>
      <c r="C236">
        <v>0.003</v>
      </c>
      <c r="D236">
        <v>0.006</v>
      </c>
      <c r="E236">
        <v>0.035</v>
      </c>
      <c r="F236">
        <v>0.033</v>
      </c>
      <c r="G236">
        <v>0.012</v>
      </c>
      <c r="H236">
        <v>0.011</v>
      </c>
      <c r="I236">
        <v>-0.043</v>
      </c>
      <c r="J236">
        <v>0.723</v>
      </c>
      <c r="K236">
        <v>-0.014</v>
      </c>
      <c r="L236">
        <v>-0.087</v>
      </c>
      <c r="M236">
        <v>-0.066</v>
      </c>
      <c r="N236">
        <v>-0.001</v>
      </c>
      <c r="O236">
        <v>-0.11</v>
      </c>
      <c r="P236">
        <v>-0.06</v>
      </c>
      <c r="Q236">
        <v>-0.097</v>
      </c>
      <c r="R236">
        <v>-0.008</v>
      </c>
      <c r="S236">
        <v>-0.07</v>
      </c>
      <c r="T236">
        <v>-0.05</v>
      </c>
      <c r="U236">
        <v>-0.007</v>
      </c>
      <c r="V236">
        <v>0.025</v>
      </c>
      <c r="W236">
        <v>-0.067</v>
      </c>
      <c r="X236">
        <v>-0.031</v>
      </c>
      <c r="Y236">
        <v>-0.027</v>
      </c>
      <c r="Z236">
        <v>-0.061</v>
      </c>
      <c r="AA236">
        <v>-0.011</v>
      </c>
    </row>
    <row r="237" spans="1:27" ht="12.75">
      <c r="A237" t="s">
        <v>777</v>
      </c>
      <c r="B237">
        <v>-0.048</v>
      </c>
      <c r="C237">
        <v>0.003</v>
      </c>
      <c r="D237">
        <v>0.007</v>
      </c>
      <c r="E237">
        <v>0.034</v>
      </c>
      <c r="F237">
        <v>0.029</v>
      </c>
      <c r="G237">
        <v>0.012</v>
      </c>
      <c r="H237">
        <v>0.011</v>
      </c>
      <c r="I237">
        <v>-0.054</v>
      </c>
      <c r="J237">
        <v>0.75</v>
      </c>
      <c r="K237">
        <v>-0.013</v>
      </c>
      <c r="L237">
        <v>-0.118</v>
      </c>
      <c r="M237">
        <v>-0.057</v>
      </c>
      <c r="N237">
        <v>0.003</v>
      </c>
      <c r="O237">
        <v>-0.101</v>
      </c>
      <c r="P237">
        <v>-0.06</v>
      </c>
      <c r="Q237">
        <v>-0.099</v>
      </c>
      <c r="R237">
        <v>-0.008</v>
      </c>
      <c r="S237">
        <v>-0.072</v>
      </c>
      <c r="T237">
        <v>-0.049</v>
      </c>
      <c r="U237">
        <v>-0.011</v>
      </c>
      <c r="V237">
        <v>0.021</v>
      </c>
      <c r="W237">
        <v>-0.065</v>
      </c>
      <c r="X237">
        <v>-0.036</v>
      </c>
      <c r="Y237">
        <v>-0.058</v>
      </c>
      <c r="Z237">
        <v>-0.063</v>
      </c>
      <c r="AA237">
        <v>-0.006</v>
      </c>
    </row>
    <row r="238" spans="1:11" ht="12.75">
      <c r="A238" t="s">
        <v>778</v>
      </c>
      <c r="B238">
        <v>-0.041</v>
      </c>
      <c r="C238">
        <v>-0.002</v>
      </c>
      <c r="D238">
        <v>0.006</v>
      </c>
      <c r="E238">
        <v>0.038</v>
      </c>
      <c r="F238">
        <v>0.03</v>
      </c>
      <c r="G238">
        <v>0.012</v>
      </c>
      <c r="H238">
        <v>0.01</v>
      </c>
      <c r="I238">
        <v>-0.012</v>
      </c>
      <c r="J238">
        <v>-1.1320000000000001</v>
      </c>
      <c r="K238">
        <v>-0.007</v>
      </c>
    </row>
    <row r="239" spans="1:27" ht="12.75">
      <c r="A239" t="s">
        <v>779</v>
      </c>
      <c r="B239">
        <v>-0.049</v>
      </c>
      <c r="C239">
        <v>0.003</v>
      </c>
      <c r="D239">
        <v>0.012</v>
      </c>
      <c r="E239">
        <v>0.038</v>
      </c>
      <c r="F239">
        <v>0.027</v>
      </c>
      <c r="G239">
        <v>0.012</v>
      </c>
      <c r="H239">
        <v>0.01</v>
      </c>
      <c r="I239">
        <v>0.074</v>
      </c>
      <c r="J239">
        <v>0.52</v>
      </c>
      <c r="K239">
        <v>-0.005</v>
      </c>
      <c r="L239">
        <v>-0.145</v>
      </c>
      <c r="M239">
        <v>-0.07</v>
      </c>
      <c r="N239">
        <v>0.015</v>
      </c>
      <c r="O239">
        <v>-0.088</v>
      </c>
      <c r="P239">
        <v>-0.009</v>
      </c>
      <c r="Q239">
        <v>-0.105</v>
      </c>
      <c r="R239">
        <v>-0.076</v>
      </c>
      <c r="S239">
        <v>-0.087</v>
      </c>
      <c r="T239">
        <v>-0.089</v>
      </c>
      <c r="U239">
        <v>-0.019</v>
      </c>
      <c r="V239">
        <v>-0.025</v>
      </c>
      <c r="W239">
        <v>-0.057</v>
      </c>
      <c r="X239">
        <v>-0.114</v>
      </c>
      <c r="Y239">
        <v>-0.073</v>
      </c>
      <c r="Z239">
        <v>-0.065</v>
      </c>
      <c r="AA239">
        <v>-0.052</v>
      </c>
    </row>
    <row r="240" spans="1:27" ht="12.75">
      <c r="A240" t="s">
        <v>780</v>
      </c>
      <c r="B240">
        <v>-0.057</v>
      </c>
      <c r="C240">
        <v>0.001</v>
      </c>
      <c r="D240">
        <v>0.01</v>
      </c>
      <c r="E240">
        <v>0.036</v>
      </c>
      <c r="F240">
        <v>0.025</v>
      </c>
      <c r="G240">
        <v>0.012</v>
      </c>
      <c r="H240">
        <v>0.01</v>
      </c>
      <c r="I240">
        <v>0.068</v>
      </c>
      <c r="J240">
        <v>0.247</v>
      </c>
      <c r="K240">
        <v>-0.003</v>
      </c>
      <c r="L240">
        <v>-0.139</v>
      </c>
      <c r="M240">
        <v>-0.068</v>
      </c>
      <c r="N240">
        <v>0.017</v>
      </c>
      <c r="O240">
        <v>-0.093</v>
      </c>
      <c r="P240">
        <v>-0.006</v>
      </c>
      <c r="Q240">
        <v>-0.113</v>
      </c>
      <c r="R240">
        <v>-0.084</v>
      </c>
      <c r="S240">
        <v>-0.087</v>
      </c>
      <c r="T240">
        <v>-0.085</v>
      </c>
      <c r="U240">
        <v>-0.024</v>
      </c>
      <c r="V240">
        <v>-0.031</v>
      </c>
      <c r="W240">
        <v>-0.061</v>
      </c>
      <c r="X240">
        <v>-0.123</v>
      </c>
      <c r="Y240">
        <v>-0.071</v>
      </c>
      <c r="Z240">
        <v>-0.059</v>
      </c>
      <c r="AA240">
        <v>-0.056</v>
      </c>
    </row>
    <row r="241" spans="1:11" ht="12.75">
      <c r="A241" t="s">
        <v>781</v>
      </c>
      <c r="B241">
        <v>-0.056</v>
      </c>
      <c r="C241">
        <v>0.007</v>
      </c>
      <c r="D241">
        <v>0.01</v>
      </c>
      <c r="E241">
        <v>0.039</v>
      </c>
      <c r="F241">
        <v>0.024</v>
      </c>
      <c r="G241">
        <v>0.012</v>
      </c>
      <c r="H241">
        <v>0.01</v>
      </c>
      <c r="I241">
        <v>0.107</v>
      </c>
      <c r="J241">
        <v>-2.533</v>
      </c>
      <c r="K241">
        <v>0.009</v>
      </c>
    </row>
    <row r="242" spans="1:27" ht="12.75">
      <c r="A242" t="s">
        <v>782</v>
      </c>
      <c r="B242">
        <v>-0.029</v>
      </c>
      <c r="C242">
        <v>0.024</v>
      </c>
      <c r="D242">
        <v>-0.008</v>
      </c>
      <c r="E242">
        <v>0.04</v>
      </c>
      <c r="F242">
        <v>0.036</v>
      </c>
      <c r="G242">
        <v>0.012</v>
      </c>
      <c r="H242">
        <v>0.011</v>
      </c>
      <c r="I242">
        <v>-0.058</v>
      </c>
      <c r="J242" s="182">
        <v>4.1370000000000005</v>
      </c>
      <c r="K242">
        <v>-0.013</v>
      </c>
      <c r="L242">
        <v>-0.022</v>
      </c>
      <c r="M242">
        <v>-0.09</v>
      </c>
      <c r="N242">
        <v>-0.062</v>
      </c>
      <c r="O242">
        <v>-0.141</v>
      </c>
      <c r="P242">
        <v>-0.076</v>
      </c>
      <c r="Q242">
        <v>0.029</v>
      </c>
      <c r="R242">
        <v>-0.014</v>
      </c>
      <c r="S242">
        <v>0.017</v>
      </c>
      <c r="T242">
        <v>-0.094</v>
      </c>
      <c r="U242">
        <v>-0.009</v>
      </c>
      <c r="V242">
        <v>0.062</v>
      </c>
      <c r="W242">
        <v>-0.101</v>
      </c>
      <c r="X242">
        <v>0.046</v>
      </c>
      <c r="Y242">
        <v>-0.072</v>
      </c>
      <c r="Z242">
        <v>0.041</v>
      </c>
      <c r="AA242">
        <v>-0.039</v>
      </c>
    </row>
    <row r="243" spans="1:27" ht="12.75">
      <c r="A243" t="s">
        <v>783</v>
      </c>
      <c r="B243">
        <v>-0.034</v>
      </c>
      <c r="C243">
        <v>0.01</v>
      </c>
      <c r="D243">
        <v>-0.007</v>
      </c>
      <c r="E243">
        <v>0.037</v>
      </c>
      <c r="F243">
        <v>0.033</v>
      </c>
      <c r="G243">
        <v>0.012</v>
      </c>
      <c r="H243">
        <v>0.01</v>
      </c>
      <c r="I243">
        <v>-0.048</v>
      </c>
      <c r="J243">
        <v>1.007</v>
      </c>
      <c r="K243">
        <v>-0.006</v>
      </c>
      <c r="L243">
        <v>-0.034</v>
      </c>
      <c r="M243">
        <v>-0.077</v>
      </c>
      <c r="N243">
        <v>-0.06</v>
      </c>
      <c r="O243">
        <v>-0.15</v>
      </c>
      <c r="P243">
        <v>-0.097</v>
      </c>
      <c r="Q243">
        <v>0.031</v>
      </c>
      <c r="R243">
        <v>-0.02</v>
      </c>
      <c r="S243">
        <v>0.029</v>
      </c>
      <c r="T243">
        <v>-0.063</v>
      </c>
      <c r="U243">
        <v>-0.016</v>
      </c>
      <c r="V243">
        <v>0.07</v>
      </c>
      <c r="W243">
        <v>-0.112</v>
      </c>
      <c r="X243">
        <v>0.064</v>
      </c>
      <c r="Y243">
        <v>-0.091</v>
      </c>
      <c r="Z243">
        <v>0.045</v>
      </c>
      <c r="AA243">
        <v>-0.026</v>
      </c>
    </row>
    <row r="244" spans="1:11" ht="12.75">
      <c r="A244" t="s">
        <v>784</v>
      </c>
      <c r="B244">
        <v>-0.037</v>
      </c>
      <c r="C244">
        <v>-0.002</v>
      </c>
      <c r="D244">
        <v>-0.007</v>
      </c>
      <c r="E244">
        <v>0.041</v>
      </c>
      <c r="F244">
        <v>0.033</v>
      </c>
      <c r="G244">
        <v>0.013</v>
      </c>
      <c r="H244">
        <v>0.011</v>
      </c>
      <c r="I244">
        <v>0.021</v>
      </c>
      <c r="J244">
        <v>-2.066</v>
      </c>
      <c r="K244">
        <v>0.007</v>
      </c>
    </row>
    <row r="245" spans="1:27" ht="12.75">
      <c r="A245" t="s">
        <v>785</v>
      </c>
      <c r="B245">
        <v>-0.078</v>
      </c>
      <c r="C245">
        <v>0.001</v>
      </c>
      <c r="D245">
        <v>0.017</v>
      </c>
      <c r="E245">
        <v>0.036</v>
      </c>
      <c r="F245">
        <v>0.023</v>
      </c>
      <c r="G245">
        <v>0.012</v>
      </c>
      <c r="H245">
        <v>0.01</v>
      </c>
      <c r="I245">
        <v>0.032</v>
      </c>
      <c r="J245">
        <v>0.759</v>
      </c>
      <c r="K245">
        <v>-0.004</v>
      </c>
      <c r="L245">
        <v>-0.013</v>
      </c>
      <c r="M245">
        <v>0.048</v>
      </c>
      <c r="N245">
        <v>-0.066</v>
      </c>
      <c r="O245">
        <v>-0.045</v>
      </c>
      <c r="P245">
        <v>-0.011</v>
      </c>
      <c r="Q245">
        <v>0.142</v>
      </c>
      <c r="R245" s="182">
        <v>0.2</v>
      </c>
      <c r="S245">
        <v>-0.079</v>
      </c>
      <c r="T245">
        <v>-0.111</v>
      </c>
      <c r="U245">
        <v>-0.034</v>
      </c>
      <c r="V245">
        <v>0.088</v>
      </c>
      <c r="W245">
        <v>-0.052</v>
      </c>
      <c r="X245">
        <v>0.126</v>
      </c>
      <c r="Y245">
        <v>0.028</v>
      </c>
      <c r="Z245">
        <v>-0.05</v>
      </c>
      <c r="AA245">
        <v>0.202</v>
      </c>
    </row>
    <row r="246" spans="1:11" ht="12.75">
      <c r="A246" t="s">
        <v>786</v>
      </c>
      <c r="B246">
        <v>-0.078</v>
      </c>
      <c r="C246">
        <v>0.002</v>
      </c>
      <c r="D246">
        <v>0.017</v>
      </c>
      <c r="E246">
        <v>0.033</v>
      </c>
      <c r="F246">
        <v>0.025</v>
      </c>
      <c r="G246">
        <v>0.011</v>
      </c>
      <c r="H246">
        <v>0.009</v>
      </c>
      <c r="I246">
        <v>0.08</v>
      </c>
      <c r="J246">
        <v>-1.09</v>
      </c>
      <c r="K246">
        <v>0.003</v>
      </c>
    </row>
    <row r="247" spans="1:27" ht="12.75">
      <c r="A247" t="s">
        <v>787</v>
      </c>
      <c r="B247">
        <v>-0.112</v>
      </c>
      <c r="C247">
        <v>0</v>
      </c>
      <c r="D247">
        <v>0.018</v>
      </c>
      <c r="E247">
        <v>0.035</v>
      </c>
      <c r="F247">
        <v>0.023</v>
      </c>
      <c r="G247">
        <v>0.012</v>
      </c>
      <c r="H247">
        <v>0.009</v>
      </c>
      <c r="I247">
        <v>0.047</v>
      </c>
      <c r="J247">
        <v>0.158</v>
      </c>
      <c r="K247">
        <v>-0.001</v>
      </c>
      <c r="L247">
        <v>-0.011</v>
      </c>
      <c r="M247">
        <v>0.045</v>
      </c>
      <c r="N247">
        <v>-0.062</v>
      </c>
      <c r="O247">
        <v>-0.017</v>
      </c>
      <c r="P247">
        <v>0.016</v>
      </c>
      <c r="Q247">
        <v>0.136</v>
      </c>
      <c r="R247" s="182">
        <v>0.198</v>
      </c>
      <c r="S247">
        <v>-0.083</v>
      </c>
      <c r="T247">
        <v>-0.113</v>
      </c>
      <c r="U247">
        <v>-0.033</v>
      </c>
      <c r="V247">
        <v>0.066</v>
      </c>
      <c r="W247">
        <v>-0.037</v>
      </c>
      <c r="X247">
        <v>0.1</v>
      </c>
      <c r="Y247">
        <v>0.034</v>
      </c>
      <c r="Z247">
        <v>-0.055</v>
      </c>
      <c r="AA247">
        <v>0.193</v>
      </c>
    </row>
    <row r="248" spans="1:11" ht="12.75">
      <c r="A248" t="s">
        <v>788</v>
      </c>
      <c r="B248">
        <v>-0.021</v>
      </c>
      <c r="C248">
        <v>0.007</v>
      </c>
      <c r="D248">
        <v>-0.011</v>
      </c>
      <c r="E248">
        <v>0.048</v>
      </c>
      <c r="F248">
        <v>0.031</v>
      </c>
      <c r="G248">
        <v>0.015</v>
      </c>
      <c r="H248">
        <v>0.012</v>
      </c>
      <c r="I248">
        <v>0.008</v>
      </c>
      <c r="J248">
        <v>0.772</v>
      </c>
      <c r="K248">
        <v>-0.012</v>
      </c>
    </row>
    <row r="249" spans="1:11" ht="12.75">
      <c r="A249" t="s">
        <v>789</v>
      </c>
      <c r="B249">
        <v>-0.052</v>
      </c>
      <c r="C249">
        <v>0</v>
      </c>
      <c r="D249">
        <v>0.018</v>
      </c>
      <c r="E249">
        <v>0.043</v>
      </c>
      <c r="F249">
        <v>0.032</v>
      </c>
      <c r="G249">
        <v>0.013</v>
      </c>
      <c r="H249">
        <v>0.011</v>
      </c>
      <c r="I249">
        <v>0.017</v>
      </c>
      <c r="J249">
        <v>-1.903</v>
      </c>
      <c r="K249">
        <v>0.005</v>
      </c>
    </row>
    <row r="250" spans="1:11" ht="12.75">
      <c r="A250" t="s">
        <v>790</v>
      </c>
      <c r="B250">
        <v>-0.026</v>
      </c>
      <c r="C250">
        <v>0.003</v>
      </c>
      <c r="D250">
        <v>0.026</v>
      </c>
      <c r="E250">
        <v>0.03</v>
      </c>
      <c r="F250">
        <v>0.031</v>
      </c>
      <c r="G250">
        <v>0.011</v>
      </c>
      <c r="H250">
        <v>0.01</v>
      </c>
      <c r="I250">
        <v>0.015</v>
      </c>
      <c r="J250">
        <v>-0.547</v>
      </c>
      <c r="K250">
        <v>-0.005</v>
      </c>
    </row>
    <row r="251" spans="1:27" ht="12.75">
      <c r="A251" t="s">
        <v>791</v>
      </c>
      <c r="B251">
        <v>-0.069</v>
      </c>
      <c r="C251">
        <v>0.002</v>
      </c>
      <c r="D251">
        <v>0.027</v>
      </c>
      <c r="E251">
        <v>0.042</v>
      </c>
      <c r="F251">
        <v>0.032</v>
      </c>
      <c r="G251">
        <v>0.014</v>
      </c>
      <c r="H251">
        <v>0.012</v>
      </c>
      <c r="I251">
        <v>0.016</v>
      </c>
      <c r="J251">
        <v>-0.422</v>
      </c>
      <c r="K251">
        <v>-0.003</v>
      </c>
      <c r="L251">
        <v>-0.01</v>
      </c>
      <c r="M251">
        <v>-0.013</v>
      </c>
      <c r="N251">
        <v>-0.007</v>
      </c>
      <c r="O251">
        <v>-0.042</v>
      </c>
      <c r="P251">
        <v>-0.007</v>
      </c>
      <c r="Q251">
        <v>0.057</v>
      </c>
      <c r="R251">
        <v>0.125</v>
      </c>
      <c r="S251">
        <v>-0.075</v>
      </c>
      <c r="T251">
        <v>-0.085</v>
      </c>
      <c r="U251">
        <v>-0.018</v>
      </c>
      <c r="V251">
        <v>0.052</v>
      </c>
      <c r="W251">
        <v>-0.036</v>
      </c>
      <c r="X251">
        <v>0.058</v>
      </c>
      <c r="Y251">
        <v>0.034</v>
      </c>
      <c r="Z251">
        <v>-0.043</v>
      </c>
      <c r="AA251">
        <v>0.133</v>
      </c>
    </row>
    <row r="252" spans="1:27" ht="12.75">
      <c r="A252" t="s">
        <v>792</v>
      </c>
      <c r="B252">
        <v>-0.064</v>
      </c>
      <c r="C252">
        <v>0.003</v>
      </c>
      <c r="D252">
        <v>0.025</v>
      </c>
      <c r="E252">
        <v>0.039</v>
      </c>
      <c r="F252">
        <v>0.032</v>
      </c>
      <c r="G252">
        <v>0.013</v>
      </c>
      <c r="H252">
        <v>0.012</v>
      </c>
      <c r="I252">
        <v>-0.018</v>
      </c>
      <c r="J252">
        <v>0.496</v>
      </c>
      <c r="K252">
        <v>-0.006</v>
      </c>
      <c r="L252">
        <v>-0.052</v>
      </c>
      <c r="M252">
        <v>-0.015</v>
      </c>
      <c r="N252">
        <v>0</v>
      </c>
      <c r="O252">
        <v>-0.03</v>
      </c>
      <c r="P252">
        <v>-0.006</v>
      </c>
      <c r="Q252">
        <v>0.059</v>
      </c>
      <c r="R252">
        <v>0.133</v>
      </c>
      <c r="S252">
        <v>-0.074</v>
      </c>
      <c r="T252">
        <v>-0.086</v>
      </c>
      <c r="U252">
        <v>-0.029</v>
      </c>
      <c r="V252">
        <v>0.045</v>
      </c>
      <c r="W252">
        <v>-0.042</v>
      </c>
      <c r="X252">
        <v>0.053</v>
      </c>
      <c r="Y252">
        <v>-0.027</v>
      </c>
      <c r="Z252">
        <v>-0.037</v>
      </c>
      <c r="AA252">
        <v>0.144</v>
      </c>
    </row>
    <row r="253" spans="1:11" ht="12.75">
      <c r="A253" t="s">
        <v>793</v>
      </c>
      <c r="B253">
        <v>-0.011</v>
      </c>
      <c r="C253">
        <v>0.003</v>
      </c>
      <c r="D253">
        <v>-0.001</v>
      </c>
      <c r="E253" s="182">
        <v>0.053</v>
      </c>
      <c r="F253">
        <v>0.039</v>
      </c>
      <c r="G253">
        <v>0.016</v>
      </c>
      <c r="H253">
        <v>0.014</v>
      </c>
      <c r="I253">
        <v>0.026</v>
      </c>
      <c r="J253">
        <v>-1.643</v>
      </c>
      <c r="K253">
        <v>0.001</v>
      </c>
    </row>
    <row r="254" spans="1:27" ht="12.75">
      <c r="A254" t="s">
        <v>794</v>
      </c>
      <c r="B254">
        <v>-0.014</v>
      </c>
      <c r="C254">
        <v>0.01</v>
      </c>
      <c r="D254">
        <v>-0.001</v>
      </c>
      <c r="E254" s="182">
        <v>0.052</v>
      </c>
      <c r="F254">
        <v>0.035</v>
      </c>
      <c r="G254">
        <v>0.015</v>
      </c>
      <c r="H254">
        <v>0.013</v>
      </c>
      <c r="I254">
        <v>-0.044</v>
      </c>
      <c r="J254">
        <v>1.227</v>
      </c>
      <c r="K254">
        <v>-0.013</v>
      </c>
      <c r="L254">
        <v>-0.116</v>
      </c>
      <c r="M254">
        <v>-0.053</v>
      </c>
      <c r="N254">
        <v>0.028</v>
      </c>
      <c r="O254">
        <v>-0.09</v>
      </c>
      <c r="P254">
        <v>-0.04</v>
      </c>
      <c r="Q254">
        <v>0.171</v>
      </c>
      <c r="R254">
        <v>0.186</v>
      </c>
      <c r="S254">
        <v>-0.078</v>
      </c>
      <c r="T254">
        <v>-0.096</v>
      </c>
      <c r="U254">
        <v>-0.029</v>
      </c>
      <c r="V254">
        <v>0.121</v>
      </c>
      <c r="W254">
        <v>-0.067</v>
      </c>
      <c r="X254">
        <v>0.166</v>
      </c>
      <c r="Y254">
        <v>-0.071</v>
      </c>
      <c r="Z254">
        <v>-0.061</v>
      </c>
      <c r="AA254">
        <v>0.227</v>
      </c>
    </row>
    <row r="255" spans="1:27" ht="12.75">
      <c r="A255" t="s">
        <v>795</v>
      </c>
      <c r="B255">
        <v>-0.008</v>
      </c>
      <c r="C255">
        <v>0.013</v>
      </c>
      <c r="D255">
        <v>-0.002</v>
      </c>
      <c r="E255" s="182">
        <v>0.051</v>
      </c>
      <c r="F255">
        <v>0.034</v>
      </c>
      <c r="G255">
        <v>0.015</v>
      </c>
      <c r="H255">
        <v>0.013</v>
      </c>
      <c r="I255">
        <v>-0.049</v>
      </c>
      <c r="J255">
        <v>2.306</v>
      </c>
      <c r="K255">
        <v>-0.018</v>
      </c>
      <c r="L255">
        <v>-0.065</v>
      </c>
      <c r="M255">
        <v>-0.063</v>
      </c>
      <c r="N255">
        <v>0.041</v>
      </c>
      <c r="O255">
        <v>-0.087</v>
      </c>
      <c r="P255">
        <v>-0.03</v>
      </c>
      <c r="Q255">
        <v>0.18</v>
      </c>
      <c r="R255" s="182">
        <v>0.195</v>
      </c>
      <c r="S255">
        <v>-0.073</v>
      </c>
      <c r="T255">
        <v>-0.099</v>
      </c>
      <c r="U255">
        <v>-0.037</v>
      </c>
      <c r="V255">
        <v>0.116</v>
      </c>
      <c r="W255">
        <v>-0.071</v>
      </c>
      <c r="X255">
        <v>0.167</v>
      </c>
      <c r="Y255">
        <v>-0.005</v>
      </c>
      <c r="Z255">
        <v>-0.06</v>
      </c>
      <c r="AA255">
        <v>0.245</v>
      </c>
    </row>
    <row r="256" spans="1:11" ht="12.75">
      <c r="A256" t="s">
        <v>796</v>
      </c>
      <c r="B256">
        <v>-0.059</v>
      </c>
      <c r="C256">
        <v>-0.001</v>
      </c>
      <c r="D256">
        <v>0.06</v>
      </c>
      <c r="E256" s="182">
        <v>0.074</v>
      </c>
      <c r="F256" s="182">
        <v>0.054</v>
      </c>
      <c r="G256">
        <v>0.021</v>
      </c>
      <c r="H256">
        <v>0.019</v>
      </c>
      <c r="I256">
        <v>0.049</v>
      </c>
      <c r="J256">
        <v>-1.465</v>
      </c>
      <c r="K256">
        <v>0.002</v>
      </c>
    </row>
    <row r="257" spans="1:11" ht="12.75">
      <c r="A257" t="s">
        <v>797</v>
      </c>
      <c r="B257">
        <v>-0.047</v>
      </c>
      <c r="C257">
        <v>0.008</v>
      </c>
      <c r="D257">
        <v>0.026</v>
      </c>
      <c r="E257">
        <v>0.049</v>
      </c>
      <c r="F257">
        <v>0.033</v>
      </c>
      <c r="G257">
        <v>0.014</v>
      </c>
      <c r="H257">
        <v>0.011</v>
      </c>
      <c r="I257">
        <v>0.058</v>
      </c>
      <c r="J257">
        <v>-1.962</v>
      </c>
      <c r="K257">
        <v>0.002</v>
      </c>
    </row>
    <row r="258" spans="1:11" ht="12.75">
      <c r="A258" t="s">
        <v>798</v>
      </c>
      <c r="B258">
        <v>-0.04</v>
      </c>
      <c r="C258">
        <v>0.009</v>
      </c>
      <c r="D258">
        <v>0.025</v>
      </c>
      <c r="E258">
        <v>0.049</v>
      </c>
      <c r="F258">
        <v>0.031</v>
      </c>
      <c r="G258">
        <v>0.014</v>
      </c>
      <c r="H258">
        <v>0.011</v>
      </c>
      <c r="I258">
        <v>0.038</v>
      </c>
      <c r="J258">
        <v>-1.516</v>
      </c>
      <c r="K258">
        <v>0</v>
      </c>
    </row>
    <row r="259" spans="1:11" ht="12.75">
      <c r="A259" t="s">
        <v>799</v>
      </c>
      <c r="B259">
        <v>-0.066</v>
      </c>
      <c r="C259">
        <v>0.015</v>
      </c>
      <c r="D259">
        <v>0.027</v>
      </c>
      <c r="E259" s="182">
        <v>0.051</v>
      </c>
      <c r="F259">
        <v>0.035</v>
      </c>
      <c r="G259">
        <v>0.014</v>
      </c>
      <c r="H259">
        <v>0.012</v>
      </c>
      <c r="I259">
        <v>0.113</v>
      </c>
      <c r="J259">
        <v>-1.845</v>
      </c>
      <c r="K259">
        <v>-0.002</v>
      </c>
    </row>
    <row r="260" spans="1:11" ht="12.75">
      <c r="A260" t="s">
        <v>800</v>
      </c>
      <c r="B260">
        <v>-0.037</v>
      </c>
      <c r="C260">
        <v>0.025</v>
      </c>
      <c r="D260">
        <v>0.038</v>
      </c>
      <c r="E260">
        <v>0.044</v>
      </c>
      <c r="F260">
        <v>0.039</v>
      </c>
      <c r="G260">
        <v>0.013</v>
      </c>
      <c r="H260">
        <v>0.012</v>
      </c>
      <c r="I260">
        <v>0.04</v>
      </c>
      <c r="J260">
        <v>-1.465</v>
      </c>
      <c r="K260">
        <v>0.004</v>
      </c>
    </row>
    <row r="261" spans="1:11" ht="12.75">
      <c r="A261" t="s">
        <v>801</v>
      </c>
      <c r="B261">
        <v>-0.011</v>
      </c>
      <c r="C261">
        <v>0.064</v>
      </c>
      <c r="D261">
        <v>0.018</v>
      </c>
      <c r="E261">
        <v>0.041</v>
      </c>
      <c r="F261" s="182">
        <v>0.07</v>
      </c>
      <c r="G261">
        <v>0.012</v>
      </c>
      <c r="H261">
        <v>0.016</v>
      </c>
      <c r="I261">
        <v>-0.006</v>
      </c>
      <c r="J261">
        <v>-1.724</v>
      </c>
      <c r="K261">
        <v>0.001</v>
      </c>
    </row>
    <row r="262" spans="1:11" ht="12.75">
      <c r="A262" t="s">
        <v>802</v>
      </c>
      <c r="B262">
        <v>-0.004</v>
      </c>
      <c r="C262">
        <v>0.011</v>
      </c>
      <c r="D262">
        <v>0.011</v>
      </c>
      <c r="E262">
        <v>0.04</v>
      </c>
      <c r="F262">
        <v>0.048</v>
      </c>
      <c r="G262">
        <v>0.012</v>
      </c>
      <c r="H262">
        <v>0.013</v>
      </c>
      <c r="I262">
        <v>0.005</v>
      </c>
      <c r="J262">
        <v>-1.623</v>
      </c>
      <c r="K262">
        <v>-0.001</v>
      </c>
    </row>
    <row r="263" spans="1:27" ht="12.75">
      <c r="A263" t="s">
        <v>803</v>
      </c>
      <c r="B263">
        <v>-0.008</v>
      </c>
      <c r="C263">
        <v>0.018</v>
      </c>
      <c r="D263">
        <v>0.012</v>
      </c>
      <c r="E263">
        <v>0.041</v>
      </c>
      <c r="F263">
        <v>0.046</v>
      </c>
      <c r="G263">
        <v>0.012</v>
      </c>
      <c r="H263">
        <v>0.012</v>
      </c>
      <c r="I263">
        <v>-0.019</v>
      </c>
      <c r="J263">
        <v>-0.462</v>
      </c>
      <c r="K263">
        <v>-0.004</v>
      </c>
      <c r="L263">
        <v>-0.125</v>
      </c>
      <c r="M263">
        <v>-0.073</v>
      </c>
      <c r="N263">
        <v>0.127</v>
      </c>
      <c r="O263">
        <v>-0.12</v>
      </c>
      <c r="P263">
        <v>0.04</v>
      </c>
      <c r="Q263">
        <v>-0.091</v>
      </c>
      <c r="R263">
        <v>0.068</v>
      </c>
      <c r="S263">
        <v>-0.093</v>
      </c>
      <c r="T263">
        <v>-0.083</v>
      </c>
      <c r="U263">
        <v>-0.005</v>
      </c>
      <c r="V263">
        <v>0.029</v>
      </c>
      <c r="W263">
        <v>-0.011</v>
      </c>
      <c r="X263">
        <v>-0.021</v>
      </c>
      <c r="Y263">
        <v>-0.039</v>
      </c>
      <c r="Z263">
        <v>-0.085</v>
      </c>
      <c r="AA263">
        <v>0.192</v>
      </c>
    </row>
    <row r="264" spans="1:27" ht="12.75">
      <c r="A264" t="s">
        <v>804</v>
      </c>
      <c r="B264">
        <v>-0.016</v>
      </c>
      <c r="C264">
        <v>0.018</v>
      </c>
      <c r="D264">
        <v>0.011</v>
      </c>
      <c r="E264">
        <v>0.04</v>
      </c>
      <c r="F264">
        <v>0.044</v>
      </c>
      <c r="G264">
        <v>0.012</v>
      </c>
      <c r="H264">
        <v>0.012</v>
      </c>
      <c r="I264">
        <v>-0.016</v>
      </c>
      <c r="J264">
        <v>-0.813</v>
      </c>
      <c r="K264">
        <v>-0.001</v>
      </c>
      <c r="L264">
        <v>-0.042</v>
      </c>
      <c r="M264">
        <v>-0.067</v>
      </c>
      <c r="N264">
        <v>0.125</v>
      </c>
      <c r="O264">
        <v>-0.11</v>
      </c>
      <c r="P264">
        <v>0.034</v>
      </c>
      <c r="Q264">
        <v>-0.094</v>
      </c>
      <c r="R264">
        <v>0.064</v>
      </c>
      <c r="S264">
        <v>-0.093</v>
      </c>
      <c r="T264">
        <v>-0.086</v>
      </c>
      <c r="U264">
        <v>0.003</v>
      </c>
      <c r="V264">
        <v>0.03</v>
      </c>
      <c r="W264">
        <v>-0.002</v>
      </c>
      <c r="X264">
        <v>-0.023</v>
      </c>
      <c r="Y264">
        <v>0.047</v>
      </c>
      <c r="Z264">
        <v>-0.088</v>
      </c>
      <c r="AA264">
        <v>0.188</v>
      </c>
    </row>
    <row r="265" spans="1:11" ht="12.75">
      <c r="A265" t="s">
        <v>805</v>
      </c>
      <c r="B265">
        <v>-0.017</v>
      </c>
      <c r="C265">
        <v>0.007</v>
      </c>
      <c r="D265">
        <v>0.021</v>
      </c>
      <c r="E265">
        <v>0.037</v>
      </c>
      <c r="F265">
        <v>0.029</v>
      </c>
      <c r="G265">
        <v>0.012</v>
      </c>
      <c r="H265">
        <v>0.011</v>
      </c>
      <c r="I265">
        <v>0.016</v>
      </c>
      <c r="J265">
        <v>-1.006</v>
      </c>
      <c r="K265">
        <v>-0.002</v>
      </c>
    </row>
    <row r="266" spans="1:27" ht="12.75">
      <c r="A266" t="s">
        <v>806</v>
      </c>
      <c r="B266">
        <v>-0.034</v>
      </c>
      <c r="C266">
        <v>0.024</v>
      </c>
      <c r="D266">
        <v>0.005</v>
      </c>
      <c r="E266">
        <v>0.035</v>
      </c>
      <c r="F266">
        <v>0.023</v>
      </c>
      <c r="G266">
        <v>0.011</v>
      </c>
      <c r="H266">
        <v>0.011</v>
      </c>
      <c r="I266">
        <v>-0.047</v>
      </c>
      <c r="J266">
        <v>2.464</v>
      </c>
      <c r="K266">
        <v>-0.016</v>
      </c>
      <c r="L266">
        <v>-0.099</v>
      </c>
      <c r="M266">
        <v>-0.088</v>
      </c>
      <c r="N266">
        <v>-0.099</v>
      </c>
      <c r="O266">
        <v>-0.116</v>
      </c>
      <c r="P266">
        <v>-0.101</v>
      </c>
      <c r="Q266">
        <v>-0.062</v>
      </c>
      <c r="R266">
        <v>-0.069</v>
      </c>
      <c r="S266">
        <v>-0.092</v>
      </c>
      <c r="T266">
        <v>-0.112</v>
      </c>
      <c r="U266">
        <v>-0.01</v>
      </c>
      <c r="V266">
        <v>0.02</v>
      </c>
      <c r="W266">
        <v>-0.111</v>
      </c>
      <c r="X266">
        <v>-0.063</v>
      </c>
      <c r="Y266">
        <v>-0.02</v>
      </c>
      <c r="Z266">
        <v>-0.085</v>
      </c>
      <c r="AA266">
        <v>-0.105</v>
      </c>
    </row>
    <row r="267" spans="1:27" ht="12.75">
      <c r="A267" t="s">
        <v>807</v>
      </c>
      <c r="B267">
        <v>-0.036</v>
      </c>
      <c r="C267">
        <v>0.021</v>
      </c>
      <c r="D267">
        <v>0.02</v>
      </c>
      <c r="E267">
        <v>0.037</v>
      </c>
      <c r="F267">
        <v>0.026</v>
      </c>
      <c r="G267">
        <v>0.011</v>
      </c>
      <c r="H267">
        <v>0.011</v>
      </c>
      <c r="I267">
        <v>-0.032</v>
      </c>
      <c r="J267">
        <v>1.544</v>
      </c>
      <c r="K267">
        <v>-0.013</v>
      </c>
      <c r="L267">
        <v>-0.077</v>
      </c>
      <c r="M267">
        <v>-0.063</v>
      </c>
      <c r="N267">
        <v>-0.07</v>
      </c>
      <c r="O267">
        <v>-0.098</v>
      </c>
      <c r="P267">
        <v>-0.104</v>
      </c>
      <c r="Q267">
        <v>-0.05</v>
      </c>
      <c r="R267">
        <v>-0.064</v>
      </c>
      <c r="S267">
        <v>-0.082</v>
      </c>
      <c r="T267">
        <v>-0.093</v>
      </c>
      <c r="U267">
        <v>-0.015</v>
      </c>
      <c r="V267">
        <v>0.023</v>
      </c>
      <c r="W267">
        <v>-0.098</v>
      </c>
      <c r="X267">
        <v>-0.049</v>
      </c>
      <c r="Y267">
        <v>-0.011</v>
      </c>
      <c r="Z267">
        <v>-0.072</v>
      </c>
      <c r="AA267">
        <v>-0.079</v>
      </c>
    </row>
    <row r="268" spans="1:11" ht="12.75">
      <c r="A268" t="s">
        <v>808</v>
      </c>
      <c r="B268">
        <v>-0.026</v>
      </c>
      <c r="C268">
        <v>0.016</v>
      </c>
      <c r="D268">
        <v>0.024</v>
      </c>
      <c r="E268">
        <v>0.026</v>
      </c>
      <c r="F268">
        <v>0.026</v>
      </c>
      <c r="G268">
        <v>0.009</v>
      </c>
      <c r="H268">
        <v>0.008</v>
      </c>
      <c r="I268">
        <v>-0.012</v>
      </c>
      <c r="J268">
        <v>-1.315</v>
      </c>
      <c r="K268">
        <v>-0.002</v>
      </c>
    </row>
    <row r="269" spans="1:27" ht="12.75">
      <c r="A269" t="s">
        <v>809</v>
      </c>
      <c r="B269">
        <v>-0.034</v>
      </c>
      <c r="C269">
        <v>-0.002</v>
      </c>
      <c r="D269">
        <v>0.021</v>
      </c>
      <c r="E269">
        <v>0.024</v>
      </c>
      <c r="F269">
        <v>0.02</v>
      </c>
      <c r="G269">
        <v>0.01</v>
      </c>
      <c r="H269">
        <v>0.008</v>
      </c>
      <c r="I269">
        <v>-0.031</v>
      </c>
      <c r="J269">
        <v>-0.599</v>
      </c>
      <c r="K269">
        <v>-0.005</v>
      </c>
      <c r="L269">
        <v>-0.04</v>
      </c>
      <c r="M269">
        <v>-0.028</v>
      </c>
      <c r="N269">
        <v>0.044</v>
      </c>
      <c r="O269">
        <v>-0.091</v>
      </c>
      <c r="P269">
        <v>-0.007</v>
      </c>
      <c r="Q269">
        <v>0.043</v>
      </c>
      <c r="R269">
        <v>0.092</v>
      </c>
      <c r="S269">
        <v>-0.073</v>
      </c>
      <c r="T269">
        <v>-0.091</v>
      </c>
      <c r="U269">
        <v>-0.005</v>
      </c>
      <c r="V269">
        <v>0.07</v>
      </c>
      <c r="W269">
        <v>-0.026</v>
      </c>
      <c r="X269">
        <v>0.063</v>
      </c>
      <c r="Y269">
        <v>0.024</v>
      </c>
      <c r="Z269">
        <v>-0.064</v>
      </c>
      <c r="AA269">
        <v>0.146</v>
      </c>
    </row>
    <row r="270" spans="1:27" ht="12.75">
      <c r="A270" t="s">
        <v>810</v>
      </c>
      <c r="B270">
        <v>-0.031</v>
      </c>
      <c r="C270">
        <v>0</v>
      </c>
      <c r="D270">
        <v>0.024</v>
      </c>
      <c r="E270">
        <v>0.024</v>
      </c>
      <c r="F270">
        <v>0.021</v>
      </c>
      <c r="G270">
        <v>0.01</v>
      </c>
      <c r="H270">
        <v>0.008</v>
      </c>
      <c r="I270">
        <v>-0.031</v>
      </c>
      <c r="J270">
        <v>-0.526</v>
      </c>
      <c r="K270">
        <v>-0.006</v>
      </c>
      <c r="L270">
        <v>-0.105</v>
      </c>
      <c r="M270">
        <v>-0.029</v>
      </c>
      <c r="N270">
        <v>0.059</v>
      </c>
      <c r="O270">
        <v>-0.095</v>
      </c>
      <c r="P270">
        <v>-0.01</v>
      </c>
      <c r="Q270">
        <v>0.048</v>
      </c>
      <c r="R270">
        <v>0.102</v>
      </c>
      <c r="S270">
        <v>-0.067</v>
      </c>
      <c r="T270">
        <v>-0.094</v>
      </c>
      <c r="U270">
        <v>-0.015</v>
      </c>
      <c r="V270">
        <v>0.073</v>
      </c>
      <c r="W270">
        <v>-0.034</v>
      </c>
      <c r="X270">
        <v>0.07</v>
      </c>
      <c r="Y270">
        <v>-0.056</v>
      </c>
      <c r="Z270">
        <v>-0.059</v>
      </c>
      <c r="AA270">
        <v>0.168</v>
      </c>
    </row>
    <row r="271" spans="1:11" ht="12.75">
      <c r="A271" t="s">
        <v>811</v>
      </c>
      <c r="B271">
        <v>-0.008</v>
      </c>
      <c r="C271">
        <v>0.004</v>
      </c>
      <c r="D271">
        <v>0.031</v>
      </c>
      <c r="E271">
        <v>0.024</v>
      </c>
      <c r="F271">
        <v>0.023</v>
      </c>
      <c r="G271">
        <v>0.008</v>
      </c>
      <c r="H271">
        <v>0.008</v>
      </c>
      <c r="I271">
        <v>0.058</v>
      </c>
      <c r="J271">
        <v>-1.279</v>
      </c>
      <c r="K271">
        <v>0.002</v>
      </c>
    </row>
    <row r="272" spans="1:27" ht="12.75">
      <c r="A272" t="s">
        <v>812</v>
      </c>
      <c r="B272">
        <v>-0.035</v>
      </c>
      <c r="C272">
        <v>0.012</v>
      </c>
      <c r="D272">
        <v>0.028</v>
      </c>
      <c r="E272">
        <v>0.025</v>
      </c>
      <c r="F272">
        <v>0.026</v>
      </c>
      <c r="G272">
        <v>0.009</v>
      </c>
      <c r="H272">
        <v>0.009</v>
      </c>
      <c r="I272">
        <v>-0.003</v>
      </c>
      <c r="J272" s="182">
        <v>3.121</v>
      </c>
      <c r="K272">
        <v>-0.013</v>
      </c>
      <c r="L272">
        <v>-0.086</v>
      </c>
      <c r="M272">
        <v>0.095</v>
      </c>
      <c r="N272" s="182">
        <v>0.234</v>
      </c>
      <c r="O272">
        <v>-0.118</v>
      </c>
      <c r="P272">
        <v>-0.065</v>
      </c>
      <c r="Q272">
        <v>-0.117</v>
      </c>
      <c r="R272">
        <v>-0.08</v>
      </c>
      <c r="S272">
        <v>-0.093</v>
      </c>
      <c r="T272">
        <v>-0.102</v>
      </c>
      <c r="U272">
        <v>0.006</v>
      </c>
      <c r="V272">
        <v>0.063</v>
      </c>
      <c r="W272">
        <v>0.043</v>
      </c>
      <c r="X272">
        <v>-0.035</v>
      </c>
      <c r="Y272">
        <v>-0.009</v>
      </c>
      <c r="Z272">
        <v>-0.072</v>
      </c>
      <c r="AA272">
        <v>0.159</v>
      </c>
    </row>
    <row r="273" spans="1:11" ht="12.75">
      <c r="A273" t="s">
        <v>813</v>
      </c>
      <c r="B273">
        <v>-0.018</v>
      </c>
      <c r="C273">
        <v>0.012</v>
      </c>
      <c r="D273">
        <v>0.047</v>
      </c>
      <c r="E273">
        <v>0.029</v>
      </c>
      <c r="F273">
        <v>0.03</v>
      </c>
      <c r="G273">
        <v>0.011</v>
      </c>
      <c r="H273">
        <v>0.01</v>
      </c>
      <c r="I273">
        <v>0.056</v>
      </c>
      <c r="J273">
        <v>-1.33</v>
      </c>
      <c r="K273">
        <v>0.007</v>
      </c>
    </row>
    <row r="274" spans="1:27" ht="12.75">
      <c r="A274" t="s">
        <v>814</v>
      </c>
      <c r="B274">
        <v>-0.071</v>
      </c>
      <c r="C274">
        <v>0.007</v>
      </c>
      <c r="D274">
        <v>0.047</v>
      </c>
      <c r="E274">
        <v>0.036</v>
      </c>
      <c r="F274">
        <v>0.025</v>
      </c>
      <c r="G274">
        <v>0.012</v>
      </c>
      <c r="H274">
        <v>0.01</v>
      </c>
      <c r="I274">
        <v>0.022</v>
      </c>
      <c r="J274">
        <v>-0.09</v>
      </c>
      <c r="K274">
        <v>0.003</v>
      </c>
      <c r="L274">
        <v>-0.071</v>
      </c>
      <c r="M274">
        <v>-0.054</v>
      </c>
      <c r="N274">
        <v>-0.051</v>
      </c>
      <c r="O274">
        <v>-0.076</v>
      </c>
      <c r="P274">
        <v>-0.037</v>
      </c>
      <c r="Q274">
        <v>-0.006</v>
      </c>
      <c r="R274">
        <v>0.059</v>
      </c>
      <c r="S274">
        <v>-0.085</v>
      </c>
      <c r="T274">
        <v>-0.072</v>
      </c>
      <c r="U274">
        <v>-0.022</v>
      </c>
      <c r="V274">
        <v>0.032</v>
      </c>
      <c r="W274">
        <v>-0.077</v>
      </c>
      <c r="X274">
        <v>0.006</v>
      </c>
      <c r="Y274">
        <v>-0.001</v>
      </c>
      <c r="Z274">
        <v>-0.06</v>
      </c>
      <c r="AA274">
        <v>0.016</v>
      </c>
    </row>
    <row r="275" spans="1:27" ht="12.75">
      <c r="A275" t="s">
        <v>815</v>
      </c>
      <c r="B275">
        <v>-0.07</v>
      </c>
      <c r="C275">
        <v>0.001</v>
      </c>
      <c r="D275">
        <v>0.044</v>
      </c>
      <c r="E275">
        <v>0.035</v>
      </c>
      <c r="F275">
        <v>0.025</v>
      </c>
      <c r="G275">
        <v>0.011</v>
      </c>
      <c r="H275">
        <v>0.01</v>
      </c>
      <c r="I275">
        <v>0.095</v>
      </c>
      <c r="J275">
        <v>-0.989</v>
      </c>
      <c r="K275">
        <v>0.004</v>
      </c>
      <c r="L275">
        <v>-0.074</v>
      </c>
      <c r="M275">
        <v>-0.051</v>
      </c>
      <c r="N275">
        <v>-0.058</v>
      </c>
      <c r="O275">
        <v>-0.086</v>
      </c>
      <c r="P275">
        <v>-0.057</v>
      </c>
      <c r="Q275">
        <v>-0.005</v>
      </c>
      <c r="R275">
        <v>0.06</v>
      </c>
      <c r="S275">
        <v>-0.08</v>
      </c>
      <c r="T275">
        <v>-0.06</v>
      </c>
      <c r="U275">
        <v>-0.005</v>
      </c>
      <c r="V275">
        <v>0.051</v>
      </c>
      <c r="W275">
        <v>-0.068</v>
      </c>
      <c r="X275">
        <v>0.03</v>
      </c>
      <c r="Y275">
        <v>-0.013</v>
      </c>
      <c r="Z275">
        <v>-0.054</v>
      </c>
      <c r="AA275">
        <v>0.014</v>
      </c>
    </row>
    <row r="276" spans="1:27" ht="12.75">
      <c r="A276" t="s">
        <v>816</v>
      </c>
      <c r="B276">
        <v>-0.054</v>
      </c>
      <c r="C276">
        <v>0.009</v>
      </c>
      <c r="D276">
        <v>0.011</v>
      </c>
      <c r="E276" s="182">
        <v>0.066</v>
      </c>
      <c r="F276">
        <v>0.044</v>
      </c>
      <c r="G276">
        <v>0.02</v>
      </c>
      <c r="H276">
        <v>0.017</v>
      </c>
      <c r="I276">
        <v>0.002</v>
      </c>
      <c r="J276">
        <v>0.385</v>
      </c>
      <c r="K276">
        <v>-0.002</v>
      </c>
      <c r="L276">
        <v>-0.071</v>
      </c>
      <c r="M276">
        <v>-0.079</v>
      </c>
      <c r="N276">
        <v>-0.074</v>
      </c>
      <c r="O276">
        <v>-0.109</v>
      </c>
      <c r="P276">
        <v>-0.046</v>
      </c>
      <c r="Q276">
        <v>-0.116</v>
      </c>
      <c r="R276">
        <v>-0.115</v>
      </c>
      <c r="S276">
        <v>-0.07</v>
      </c>
      <c r="T276">
        <v>-0.086</v>
      </c>
      <c r="U276">
        <v>-0.014</v>
      </c>
      <c r="V276">
        <v>-0.026</v>
      </c>
      <c r="W276">
        <v>-0.091</v>
      </c>
      <c r="X276">
        <v>-0.123</v>
      </c>
      <c r="Y276">
        <v>-0.016</v>
      </c>
      <c r="Z276">
        <v>-0.061</v>
      </c>
      <c r="AA276">
        <v>-0.127</v>
      </c>
    </row>
    <row r="277" spans="1:11" ht="12.75">
      <c r="A277" t="s">
        <v>817</v>
      </c>
      <c r="B277">
        <v>-0.005</v>
      </c>
      <c r="C277">
        <v>0.013</v>
      </c>
      <c r="D277">
        <v>0.014</v>
      </c>
      <c r="E277">
        <v>0.047</v>
      </c>
      <c r="F277">
        <v>0.035</v>
      </c>
      <c r="G277">
        <v>0.013</v>
      </c>
      <c r="H277">
        <v>0.011</v>
      </c>
      <c r="I277">
        <v>0.027</v>
      </c>
      <c r="J277">
        <v>-1.6179999999999999</v>
      </c>
      <c r="K277">
        <v>0.005</v>
      </c>
    </row>
    <row r="278" spans="1:27" ht="12.75">
      <c r="A278" t="s">
        <v>818</v>
      </c>
      <c r="B278">
        <v>-0.046</v>
      </c>
      <c r="C278">
        <v>0.051</v>
      </c>
      <c r="D278">
        <v>0.013</v>
      </c>
      <c r="E278" s="182">
        <v>0.051</v>
      </c>
      <c r="F278">
        <v>0.047</v>
      </c>
      <c r="G278">
        <v>0.014</v>
      </c>
      <c r="H278">
        <v>0.013</v>
      </c>
      <c r="I278">
        <v>0.002</v>
      </c>
      <c r="J278">
        <v>0.048</v>
      </c>
      <c r="K278">
        <v>-0.001</v>
      </c>
      <c r="L278">
        <v>-0.144</v>
      </c>
      <c r="M278">
        <v>-0.058</v>
      </c>
      <c r="N278">
        <v>-0.087</v>
      </c>
      <c r="O278">
        <v>-0.115</v>
      </c>
      <c r="P278">
        <v>-0.119</v>
      </c>
      <c r="Q278">
        <v>-0.115</v>
      </c>
      <c r="R278">
        <v>-0.117</v>
      </c>
      <c r="S278">
        <v>-0.065</v>
      </c>
      <c r="T278">
        <v>-0.085</v>
      </c>
      <c r="U278">
        <v>-0.003</v>
      </c>
      <c r="V278">
        <v>0.01</v>
      </c>
      <c r="W278">
        <v>-0.097</v>
      </c>
      <c r="X278">
        <v>-0.085</v>
      </c>
      <c r="Y278">
        <v>-0.076</v>
      </c>
      <c r="Z278">
        <v>-0.067</v>
      </c>
      <c r="AA278">
        <v>-0.098</v>
      </c>
    </row>
    <row r="279" spans="1:27" ht="12.75">
      <c r="A279" t="s">
        <v>819</v>
      </c>
      <c r="B279">
        <v>-0.02</v>
      </c>
      <c r="C279">
        <v>0.017</v>
      </c>
      <c r="D279">
        <v>0.033</v>
      </c>
      <c r="E279">
        <v>0.03</v>
      </c>
      <c r="F279">
        <v>0.032</v>
      </c>
      <c r="G279">
        <v>0.012</v>
      </c>
      <c r="H279">
        <v>0.011</v>
      </c>
      <c r="I279">
        <v>-0.007</v>
      </c>
      <c r="J279">
        <v>-0.13</v>
      </c>
      <c r="K279">
        <v>-0.006</v>
      </c>
      <c r="L279">
        <v>-0.033</v>
      </c>
      <c r="M279">
        <v>-0.076</v>
      </c>
      <c r="N279">
        <v>-0.056</v>
      </c>
      <c r="O279">
        <v>-0.08</v>
      </c>
      <c r="P279">
        <v>-0.021</v>
      </c>
      <c r="Q279">
        <v>-0.106</v>
      </c>
      <c r="R279">
        <v>-0.163</v>
      </c>
      <c r="S279">
        <v>-0.078</v>
      </c>
      <c r="T279">
        <v>-0.111</v>
      </c>
      <c r="U279">
        <v>-0.01</v>
      </c>
      <c r="V279">
        <v>-0.051</v>
      </c>
      <c r="W279">
        <v>-0.068</v>
      </c>
      <c r="X279">
        <v>-0.165</v>
      </c>
      <c r="Y279">
        <v>0.008</v>
      </c>
      <c r="Z279">
        <v>-0.044</v>
      </c>
      <c r="AA279">
        <v>-0.103</v>
      </c>
    </row>
    <row r="280" spans="1:11" ht="12.75">
      <c r="A280" t="s">
        <v>820</v>
      </c>
      <c r="B280">
        <v>-0.035</v>
      </c>
      <c r="C280">
        <v>0.037</v>
      </c>
      <c r="D280">
        <v>0.034</v>
      </c>
      <c r="E280">
        <v>0.027</v>
      </c>
      <c r="F280">
        <v>0.029</v>
      </c>
      <c r="G280">
        <v>0.011</v>
      </c>
      <c r="H280">
        <v>0.011</v>
      </c>
      <c r="I280">
        <v>0.073</v>
      </c>
      <c r="J280">
        <v>-1.184</v>
      </c>
      <c r="K280">
        <v>-0.003</v>
      </c>
    </row>
    <row r="281" spans="1:27" ht="12.75">
      <c r="A281" t="s">
        <v>821</v>
      </c>
      <c r="B281">
        <v>-0.012</v>
      </c>
      <c r="C281">
        <v>0.017</v>
      </c>
      <c r="D281">
        <v>0.034</v>
      </c>
      <c r="E281">
        <v>0.031</v>
      </c>
      <c r="F281">
        <v>0.033</v>
      </c>
      <c r="G281">
        <v>0.012</v>
      </c>
      <c r="H281">
        <v>0.011</v>
      </c>
      <c r="I281">
        <v>0.023</v>
      </c>
      <c r="J281">
        <v>0.268</v>
      </c>
      <c r="K281">
        <v>-0.008</v>
      </c>
      <c r="L281">
        <v>-0.041</v>
      </c>
      <c r="M281">
        <v>-0.072</v>
      </c>
      <c r="N281">
        <v>-0.061</v>
      </c>
      <c r="O281">
        <v>-0.078</v>
      </c>
      <c r="P281">
        <v>-0.01</v>
      </c>
      <c r="Q281">
        <v>-0.108</v>
      </c>
      <c r="R281">
        <v>-0.152</v>
      </c>
      <c r="S281">
        <v>-0.086</v>
      </c>
      <c r="T281">
        <v>-0.13</v>
      </c>
      <c r="U281">
        <v>-0.012</v>
      </c>
      <c r="V281">
        <v>-0.054</v>
      </c>
      <c r="W281">
        <v>-0.067</v>
      </c>
      <c r="X281">
        <v>-0.173</v>
      </c>
      <c r="Y281">
        <v>0.019</v>
      </c>
      <c r="Z281">
        <v>-0.058</v>
      </c>
      <c r="AA281">
        <v>-0.102</v>
      </c>
    </row>
    <row r="282" spans="1:11" ht="12.75">
      <c r="A282" t="s">
        <v>822</v>
      </c>
      <c r="B282">
        <v>-0.021</v>
      </c>
      <c r="C282">
        <v>0.04</v>
      </c>
      <c r="D282">
        <v>0.028</v>
      </c>
      <c r="E282">
        <v>0.03</v>
      </c>
      <c r="F282">
        <v>0.031</v>
      </c>
      <c r="G282">
        <v>0.011</v>
      </c>
      <c r="H282">
        <v>0.01</v>
      </c>
      <c r="I282">
        <v>-0.065</v>
      </c>
      <c r="J282">
        <v>-0.958</v>
      </c>
      <c r="K282">
        <v>-0.006</v>
      </c>
    </row>
    <row r="283" spans="1:27" ht="12.75">
      <c r="A283" t="s">
        <v>823</v>
      </c>
      <c r="B283">
        <v>-0.069</v>
      </c>
      <c r="C283">
        <v>0.034</v>
      </c>
      <c r="D283">
        <v>0.021</v>
      </c>
      <c r="E283">
        <v>0.035</v>
      </c>
      <c r="F283">
        <v>0.028</v>
      </c>
      <c r="G283">
        <v>0.011</v>
      </c>
      <c r="H283">
        <v>0.01</v>
      </c>
      <c r="I283">
        <v>-0.068</v>
      </c>
      <c r="J283">
        <v>-0.163</v>
      </c>
      <c r="K283">
        <v>-0.008</v>
      </c>
      <c r="L283">
        <v>-0.105</v>
      </c>
      <c r="M283">
        <v>0.06</v>
      </c>
      <c r="N283">
        <v>-0.015</v>
      </c>
      <c r="O283">
        <v>-0.093</v>
      </c>
      <c r="P283">
        <v>-0.098</v>
      </c>
      <c r="Q283">
        <v>-0.097</v>
      </c>
      <c r="R283">
        <v>-0.13</v>
      </c>
      <c r="S283">
        <v>-0.084</v>
      </c>
      <c r="T283">
        <v>-0.145</v>
      </c>
      <c r="U283">
        <v>-0.006</v>
      </c>
      <c r="V283">
        <v>0.017</v>
      </c>
      <c r="W283">
        <v>-0.043</v>
      </c>
      <c r="X283">
        <v>-0.097</v>
      </c>
      <c r="Y283">
        <v>-0.028</v>
      </c>
      <c r="Z283">
        <v>-0.063</v>
      </c>
      <c r="AA283">
        <v>-0.05</v>
      </c>
    </row>
    <row r="284" spans="1:27" ht="12.75">
      <c r="A284" t="s">
        <v>824</v>
      </c>
      <c r="B284">
        <v>-0.056</v>
      </c>
      <c r="C284">
        <v>0.034</v>
      </c>
      <c r="D284">
        <v>0.017</v>
      </c>
      <c r="E284">
        <v>0.036</v>
      </c>
      <c r="F284">
        <v>0.026</v>
      </c>
      <c r="G284">
        <v>0.011</v>
      </c>
      <c r="H284">
        <v>0.011</v>
      </c>
      <c r="I284">
        <v>-0.046</v>
      </c>
      <c r="J284">
        <v>0.66</v>
      </c>
      <c r="K284">
        <v>-0.012</v>
      </c>
      <c r="L284">
        <v>-0.119</v>
      </c>
      <c r="M284">
        <v>0.049</v>
      </c>
      <c r="N284">
        <v>-0.024</v>
      </c>
      <c r="O284">
        <v>-0.104</v>
      </c>
      <c r="P284">
        <v>-0.104</v>
      </c>
      <c r="Q284">
        <v>-0.095</v>
      </c>
      <c r="R284">
        <v>-0.129</v>
      </c>
      <c r="S284">
        <v>-0.08</v>
      </c>
      <c r="T284">
        <v>-0.143</v>
      </c>
      <c r="U284">
        <v>-0.003</v>
      </c>
      <c r="V284">
        <v>0.024</v>
      </c>
      <c r="W284">
        <v>-0.048</v>
      </c>
      <c r="X284">
        <v>-0.088</v>
      </c>
      <c r="Y284">
        <v>-0.049</v>
      </c>
      <c r="Z284">
        <v>-0.059</v>
      </c>
      <c r="AA284">
        <v>-0.053</v>
      </c>
    </row>
    <row r="285" spans="1:27" ht="12.75">
      <c r="A285" t="s">
        <v>825</v>
      </c>
      <c r="B285">
        <v>-0.06</v>
      </c>
      <c r="C285">
        <v>-0.003</v>
      </c>
      <c r="D285">
        <v>0.027</v>
      </c>
      <c r="E285">
        <v>0.039</v>
      </c>
      <c r="F285">
        <v>0.024</v>
      </c>
      <c r="G285">
        <v>0.011</v>
      </c>
      <c r="H285">
        <v>0.01</v>
      </c>
      <c r="I285">
        <v>0.004</v>
      </c>
      <c r="J285">
        <v>-0.509</v>
      </c>
      <c r="K285">
        <v>0.001</v>
      </c>
      <c r="L285">
        <v>0.019</v>
      </c>
      <c r="M285">
        <v>-0.058</v>
      </c>
      <c r="N285">
        <v>-0.09</v>
      </c>
      <c r="O285">
        <v>0.007</v>
      </c>
      <c r="P285">
        <v>0.066</v>
      </c>
      <c r="Q285">
        <v>-0.048</v>
      </c>
      <c r="R285">
        <v>-0.122</v>
      </c>
      <c r="S285">
        <v>-0.083</v>
      </c>
      <c r="T285">
        <v>-0.152</v>
      </c>
      <c r="U285">
        <v>-0.029</v>
      </c>
      <c r="V285">
        <v>-0.103</v>
      </c>
      <c r="W285">
        <v>-0.047</v>
      </c>
      <c r="X285" s="182">
        <v>-0.204</v>
      </c>
      <c r="Y285">
        <v>0.117</v>
      </c>
      <c r="Z285">
        <v>-0.069</v>
      </c>
      <c r="AA285">
        <v>-0.048</v>
      </c>
    </row>
    <row r="286" spans="1:11" ht="12.75">
      <c r="A286" t="s">
        <v>826</v>
      </c>
      <c r="B286">
        <v>-0.017</v>
      </c>
      <c r="C286">
        <v>-0.001</v>
      </c>
      <c r="D286">
        <v>0.025</v>
      </c>
      <c r="E286">
        <v>0.033</v>
      </c>
      <c r="F286">
        <v>0.03</v>
      </c>
      <c r="G286">
        <v>0.01</v>
      </c>
      <c r="H286">
        <v>0.009</v>
      </c>
      <c r="I286">
        <v>0.04</v>
      </c>
      <c r="J286">
        <v>-1.5659999999999998</v>
      </c>
      <c r="K286">
        <v>0.004</v>
      </c>
    </row>
    <row r="287" spans="1:27" ht="12.75">
      <c r="A287" t="s">
        <v>827</v>
      </c>
      <c r="B287">
        <v>-0.045</v>
      </c>
      <c r="C287">
        <v>-0.003</v>
      </c>
      <c r="D287">
        <v>0.027</v>
      </c>
      <c r="E287">
        <v>0.034</v>
      </c>
      <c r="F287">
        <v>0.026</v>
      </c>
      <c r="G287">
        <v>0.01</v>
      </c>
      <c r="H287">
        <v>0.009</v>
      </c>
      <c r="I287">
        <v>-0.004</v>
      </c>
      <c r="J287">
        <v>-0.563</v>
      </c>
      <c r="K287">
        <v>-0.001</v>
      </c>
      <c r="L287">
        <v>0.014</v>
      </c>
      <c r="M287">
        <v>-0.07</v>
      </c>
      <c r="N287">
        <v>-0.103</v>
      </c>
      <c r="O287">
        <v>-0.007</v>
      </c>
      <c r="P287">
        <v>0.061</v>
      </c>
      <c r="Q287">
        <v>-0.054</v>
      </c>
      <c r="R287">
        <v>-0.12</v>
      </c>
      <c r="S287">
        <v>-0.077</v>
      </c>
      <c r="T287">
        <v>-0.154</v>
      </c>
      <c r="U287">
        <v>-0.015</v>
      </c>
      <c r="V287">
        <v>-0.093</v>
      </c>
      <c r="W287">
        <v>-0.045</v>
      </c>
      <c r="X287">
        <v>-0.194</v>
      </c>
      <c r="Y287">
        <v>0.126</v>
      </c>
      <c r="Z287">
        <v>-0.078</v>
      </c>
      <c r="AA287">
        <v>-0.063</v>
      </c>
    </row>
    <row r="288" spans="1:27" ht="12.75">
      <c r="A288" t="s">
        <v>828</v>
      </c>
      <c r="B288">
        <v>-0.056</v>
      </c>
      <c r="C288">
        <v>0.007</v>
      </c>
      <c r="D288">
        <v>0.012</v>
      </c>
      <c r="E288" s="182">
        <v>0.054</v>
      </c>
      <c r="F288">
        <v>0.032</v>
      </c>
      <c r="G288">
        <v>0.016</v>
      </c>
      <c r="H288">
        <v>0.013</v>
      </c>
      <c r="I288">
        <v>0.002</v>
      </c>
      <c r="J288">
        <v>0.385</v>
      </c>
      <c r="K288">
        <v>-0.002</v>
      </c>
      <c r="L288">
        <v>-0.147</v>
      </c>
      <c r="M288">
        <v>-0.053</v>
      </c>
      <c r="N288">
        <v>-0.088</v>
      </c>
      <c r="O288">
        <v>-0.102</v>
      </c>
      <c r="P288">
        <v>-0.115</v>
      </c>
      <c r="Q288">
        <v>-0.116</v>
      </c>
      <c r="R288">
        <v>-0.115</v>
      </c>
      <c r="S288">
        <v>-0.07</v>
      </c>
      <c r="T288">
        <v>-0.086</v>
      </c>
      <c r="U288">
        <v>-0.007</v>
      </c>
      <c r="V288">
        <v>0.002</v>
      </c>
      <c r="W288">
        <v>-0.097</v>
      </c>
      <c r="X288">
        <v>-0.095</v>
      </c>
      <c r="Y288">
        <v>-0.077</v>
      </c>
      <c r="Z288">
        <v>-0.061</v>
      </c>
      <c r="AA288">
        <v>-0.098</v>
      </c>
    </row>
    <row r="289" spans="1:11" ht="12.75">
      <c r="A289" t="s">
        <v>829</v>
      </c>
      <c r="B289">
        <v>-0.007</v>
      </c>
      <c r="C289">
        <v>0.006</v>
      </c>
      <c r="D289">
        <v>0.028</v>
      </c>
      <c r="E289">
        <v>0.032</v>
      </c>
      <c r="F289">
        <v>0.023</v>
      </c>
      <c r="G289">
        <v>0.01</v>
      </c>
      <c r="H289">
        <v>0.009</v>
      </c>
      <c r="I289">
        <v>-0.003</v>
      </c>
      <c r="J289">
        <v>-1.049</v>
      </c>
      <c r="K289">
        <v>-0.005</v>
      </c>
    </row>
    <row r="290" spans="1:27" ht="12.75">
      <c r="A290" t="s">
        <v>830</v>
      </c>
      <c r="B290">
        <v>-0.011</v>
      </c>
      <c r="C290">
        <v>0.024</v>
      </c>
      <c r="D290">
        <v>0.027</v>
      </c>
      <c r="E290">
        <v>0.029</v>
      </c>
      <c r="F290">
        <v>0.027</v>
      </c>
      <c r="G290">
        <v>0.01</v>
      </c>
      <c r="H290">
        <v>0.009</v>
      </c>
      <c r="I290">
        <v>-0.077</v>
      </c>
      <c r="J290">
        <v>0.809</v>
      </c>
      <c r="K290">
        <v>-0.013</v>
      </c>
      <c r="L290">
        <v>-0.167</v>
      </c>
      <c r="M290">
        <v>-0.084</v>
      </c>
      <c r="N290">
        <v>-0.076</v>
      </c>
      <c r="O290">
        <v>-0.112</v>
      </c>
      <c r="P290">
        <v>-0.109</v>
      </c>
      <c r="Q290">
        <v>-0.125</v>
      </c>
      <c r="R290">
        <v>-0.146</v>
      </c>
      <c r="S290">
        <v>-0.085</v>
      </c>
      <c r="T290">
        <v>-0.106</v>
      </c>
      <c r="U290">
        <v>-0.007</v>
      </c>
      <c r="V290">
        <v>-0.008</v>
      </c>
      <c r="W290">
        <v>-0.102</v>
      </c>
      <c r="X290">
        <v>-0.124</v>
      </c>
      <c r="Y290">
        <v>-0.103</v>
      </c>
      <c r="Z290">
        <v>-0.064</v>
      </c>
      <c r="AA290">
        <v>-0.179</v>
      </c>
    </row>
    <row r="291" spans="1:27" ht="12.75">
      <c r="A291" t="s">
        <v>831</v>
      </c>
      <c r="B291">
        <v>-0.028</v>
      </c>
      <c r="C291">
        <v>0.006</v>
      </c>
      <c r="D291">
        <v>0.02</v>
      </c>
      <c r="E291">
        <v>0.036</v>
      </c>
      <c r="F291">
        <v>0.024</v>
      </c>
      <c r="G291">
        <v>0.012</v>
      </c>
      <c r="H291">
        <v>0.01</v>
      </c>
      <c r="I291">
        <v>-0.023</v>
      </c>
      <c r="J291">
        <v>-0.337</v>
      </c>
      <c r="K291">
        <v>0.003</v>
      </c>
      <c r="L291">
        <v>-0.09</v>
      </c>
      <c r="M291">
        <v>-0.081</v>
      </c>
      <c r="N291">
        <v>-0.072</v>
      </c>
      <c r="O291">
        <v>-0.103</v>
      </c>
      <c r="P291">
        <v>-0.046</v>
      </c>
      <c r="Q291">
        <v>-0.119</v>
      </c>
      <c r="R291">
        <v>-0.144</v>
      </c>
      <c r="S291">
        <v>-0.101</v>
      </c>
      <c r="T291">
        <v>-0.132</v>
      </c>
      <c r="U291">
        <v>-0.013</v>
      </c>
      <c r="V291">
        <v>-0.035</v>
      </c>
      <c r="W291">
        <v>-0.089</v>
      </c>
      <c r="X291">
        <v>-0.159</v>
      </c>
      <c r="Y291">
        <v>-0.016</v>
      </c>
      <c r="Z291">
        <v>-0.075</v>
      </c>
      <c r="AA291">
        <v>-0.168</v>
      </c>
    </row>
    <row r="292" spans="1:27" ht="12.75">
      <c r="A292" t="s">
        <v>832</v>
      </c>
      <c r="B292">
        <v>-0.024</v>
      </c>
      <c r="C292">
        <v>0.011</v>
      </c>
      <c r="D292">
        <v>0.019</v>
      </c>
      <c r="E292">
        <v>0.036</v>
      </c>
      <c r="F292">
        <v>0.024</v>
      </c>
      <c r="G292">
        <v>0.012</v>
      </c>
      <c r="H292">
        <v>0.01</v>
      </c>
      <c r="I292">
        <v>-0.028</v>
      </c>
      <c r="J292">
        <v>-0.508</v>
      </c>
      <c r="K292">
        <v>0.004</v>
      </c>
      <c r="L292">
        <v>-0.092</v>
      </c>
      <c r="M292">
        <v>-0.08</v>
      </c>
      <c r="N292">
        <v>-0.073</v>
      </c>
      <c r="O292">
        <v>-0.11</v>
      </c>
      <c r="P292">
        <v>-0.048</v>
      </c>
      <c r="Q292">
        <v>-0.12</v>
      </c>
      <c r="R292">
        <v>-0.146</v>
      </c>
      <c r="S292">
        <v>-0.107</v>
      </c>
      <c r="T292">
        <v>-0.138</v>
      </c>
      <c r="U292">
        <v>-0.014</v>
      </c>
      <c r="V292">
        <v>-0.033</v>
      </c>
      <c r="W292">
        <v>-0.091</v>
      </c>
      <c r="X292">
        <v>-0.161</v>
      </c>
      <c r="Y292">
        <v>-0.013</v>
      </c>
      <c r="Z292">
        <v>-0.074</v>
      </c>
      <c r="AA292">
        <v>-0.173</v>
      </c>
    </row>
    <row r="293" spans="1:11" ht="12.75">
      <c r="A293" t="s">
        <v>833</v>
      </c>
      <c r="B293">
        <v>-0.003</v>
      </c>
      <c r="C293">
        <v>0.012</v>
      </c>
      <c r="D293">
        <v>0.021</v>
      </c>
      <c r="E293">
        <v>0.035</v>
      </c>
      <c r="F293">
        <v>0.031</v>
      </c>
      <c r="G293">
        <v>0.011</v>
      </c>
      <c r="H293">
        <v>0.01</v>
      </c>
      <c r="I293">
        <v>0.01</v>
      </c>
      <c r="J293">
        <v>-1.483</v>
      </c>
      <c r="K293">
        <v>0.007</v>
      </c>
    </row>
    <row r="294" spans="1:27" ht="12.75">
      <c r="A294" t="s">
        <v>834</v>
      </c>
      <c r="B294">
        <v>-0.022</v>
      </c>
      <c r="C294">
        <v>0.011</v>
      </c>
      <c r="D294">
        <v>0.02</v>
      </c>
      <c r="E294">
        <v>0.037</v>
      </c>
      <c r="F294">
        <v>0.024</v>
      </c>
      <c r="G294">
        <v>0.012</v>
      </c>
      <c r="H294">
        <v>0.01</v>
      </c>
      <c r="I294">
        <v>-0.032</v>
      </c>
      <c r="J294">
        <v>-0.527</v>
      </c>
      <c r="K294">
        <v>0.004</v>
      </c>
      <c r="L294">
        <v>-0.091</v>
      </c>
      <c r="M294">
        <v>-0.074</v>
      </c>
      <c r="N294">
        <v>-0.075</v>
      </c>
      <c r="O294">
        <v>-0.11</v>
      </c>
      <c r="P294">
        <v>-0.043</v>
      </c>
      <c r="Q294">
        <v>-0.12</v>
      </c>
      <c r="R294">
        <v>-0.147</v>
      </c>
      <c r="S294">
        <v>-0.103</v>
      </c>
      <c r="T294">
        <v>-0.136</v>
      </c>
      <c r="U294">
        <v>-0.019</v>
      </c>
      <c r="V294">
        <v>-0.037</v>
      </c>
      <c r="W294">
        <v>-0.094</v>
      </c>
      <c r="X294">
        <v>-0.164</v>
      </c>
      <c r="Y294">
        <v>-0.011</v>
      </c>
      <c r="Z294">
        <v>-0.077</v>
      </c>
      <c r="AA294">
        <v>-0.169</v>
      </c>
    </row>
    <row r="295" spans="1:27" ht="12.75">
      <c r="A295" t="s">
        <v>835</v>
      </c>
      <c r="B295">
        <v>-0.049</v>
      </c>
      <c r="C295">
        <v>0.011</v>
      </c>
      <c r="D295">
        <v>0.044</v>
      </c>
      <c r="E295">
        <v>0.035</v>
      </c>
      <c r="F295">
        <v>0.038</v>
      </c>
      <c r="G295">
        <v>0.011</v>
      </c>
      <c r="H295">
        <v>0.011</v>
      </c>
      <c r="I295">
        <v>0.041</v>
      </c>
      <c r="J295">
        <v>-0.77</v>
      </c>
      <c r="K295">
        <v>0.002</v>
      </c>
      <c r="L295">
        <v>-0.108</v>
      </c>
      <c r="M295">
        <v>-0.05</v>
      </c>
      <c r="N295">
        <v>-0.038</v>
      </c>
      <c r="O295">
        <v>-0.111</v>
      </c>
      <c r="P295">
        <v>-0.114</v>
      </c>
      <c r="Q295">
        <v>-0.105</v>
      </c>
      <c r="R295">
        <v>-0.114</v>
      </c>
      <c r="S295">
        <v>-0.09</v>
      </c>
      <c r="T295">
        <v>-0.115</v>
      </c>
      <c r="U295">
        <v>-0.012</v>
      </c>
      <c r="V295">
        <v>0.012</v>
      </c>
      <c r="W295">
        <v>-0.09</v>
      </c>
      <c r="X295">
        <v>-0.094</v>
      </c>
      <c r="Y295">
        <v>-0.049</v>
      </c>
      <c r="Z295">
        <v>-0.064</v>
      </c>
      <c r="AA295">
        <v>-0.109</v>
      </c>
    </row>
    <row r="296" spans="1:11" ht="12.75">
      <c r="A296" t="s">
        <v>836</v>
      </c>
      <c r="B296">
        <v>-0.011</v>
      </c>
      <c r="C296">
        <v>0.007</v>
      </c>
      <c r="D296">
        <v>0.045</v>
      </c>
      <c r="E296">
        <v>0.036</v>
      </c>
      <c r="F296">
        <v>0.04</v>
      </c>
      <c r="G296">
        <v>0.011</v>
      </c>
      <c r="H296">
        <v>0.011</v>
      </c>
      <c r="I296">
        <v>0.061</v>
      </c>
      <c r="J296">
        <v>-1.72</v>
      </c>
      <c r="K296">
        <v>0.004</v>
      </c>
    </row>
    <row r="297" spans="1:27" ht="12.75">
      <c r="A297" t="s">
        <v>837</v>
      </c>
      <c r="B297">
        <v>-0.026</v>
      </c>
      <c r="C297">
        <v>0.002</v>
      </c>
      <c r="D297">
        <v>0.044</v>
      </c>
      <c r="E297">
        <v>0.033</v>
      </c>
      <c r="F297">
        <v>0.038</v>
      </c>
      <c r="G297">
        <v>0.011</v>
      </c>
      <c r="H297">
        <v>0.01</v>
      </c>
      <c r="I297">
        <v>0.072</v>
      </c>
      <c r="J297">
        <v>-0.842</v>
      </c>
      <c r="K297">
        <v>0.002</v>
      </c>
      <c r="L297">
        <v>-0.111</v>
      </c>
      <c r="M297">
        <v>-0.05</v>
      </c>
      <c r="N297">
        <v>-0.039</v>
      </c>
      <c r="O297">
        <v>-0.115</v>
      </c>
      <c r="P297">
        <v>-0.117</v>
      </c>
      <c r="Q297">
        <v>-0.101</v>
      </c>
      <c r="R297">
        <v>-0.105</v>
      </c>
      <c r="S297">
        <v>-0.08</v>
      </c>
      <c r="T297">
        <v>-0.105</v>
      </c>
      <c r="U297">
        <v>-0.007</v>
      </c>
      <c r="V297">
        <v>0.021</v>
      </c>
      <c r="W297">
        <v>-0.087</v>
      </c>
      <c r="X297">
        <v>-0.077</v>
      </c>
      <c r="Y297">
        <v>-0.06</v>
      </c>
      <c r="Z297">
        <v>-0.054</v>
      </c>
      <c r="AA297">
        <v>-0.101</v>
      </c>
    </row>
    <row r="298" spans="1:27" ht="12.75">
      <c r="A298" t="s">
        <v>838</v>
      </c>
      <c r="B298">
        <v>-0.055</v>
      </c>
      <c r="C298">
        <v>0.011</v>
      </c>
      <c r="D298">
        <v>0.029</v>
      </c>
      <c r="E298">
        <v>0.045</v>
      </c>
      <c r="F298">
        <v>0.033</v>
      </c>
      <c r="G298">
        <v>0.014</v>
      </c>
      <c r="H298">
        <v>0.012</v>
      </c>
      <c r="I298">
        <v>-0.026</v>
      </c>
      <c r="J298">
        <v>2.252</v>
      </c>
      <c r="K298">
        <v>-0.017</v>
      </c>
      <c r="L298">
        <v>-0.024</v>
      </c>
      <c r="M298">
        <v>-0.065</v>
      </c>
      <c r="N298">
        <v>-0.117</v>
      </c>
      <c r="O298">
        <v>0.006</v>
      </c>
      <c r="P298">
        <v>-0.086</v>
      </c>
      <c r="Q298">
        <v>-0.052</v>
      </c>
      <c r="R298">
        <v>-0.147</v>
      </c>
      <c r="S298">
        <v>-0.077</v>
      </c>
      <c r="T298">
        <v>-0.144</v>
      </c>
      <c r="U298">
        <v>-0.001</v>
      </c>
      <c r="V298">
        <v>-0.043</v>
      </c>
      <c r="W298">
        <v>-0.067</v>
      </c>
      <c r="X298">
        <v>-0.148</v>
      </c>
      <c r="Y298">
        <v>0.034</v>
      </c>
      <c r="Z298">
        <v>-0.061</v>
      </c>
      <c r="AA298">
        <v>-0.03</v>
      </c>
    </row>
    <row r="299" spans="1:11" ht="12.75">
      <c r="A299" t="s">
        <v>839</v>
      </c>
      <c r="B299">
        <v>-0.003</v>
      </c>
      <c r="C299">
        <v>0.005</v>
      </c>
      <c r="D299">
        <v>0.031</v>
      </c>
      <c r="E299">
        <v>0.036</v>
      </c>
      <c r="F299">
        <v>0.038</v>
      </c>
      <c r="G299">
        <v>0.011</v>
      </c>
      <c r="H299">
        <v>0.011</v>
      </c>
      <c r="I299">
        <v>0.045</v>
      </c>
      <c r="J299">
        <v>-0.87</v>
      </c>
      <c r="K299">
        <v>-0.004</v>
      </c>
    </row>
    <row r="300" spans="1:27" ht="12.75">
      <c r="A300" t="s">
        <v>840</v>
      </c>
      <c r="B300">
        <v>-0.045</v>
      </c>
      <c r="C300">
        <v>0.019</v>
      </c>
      <c r="D300">
        <v>0.031</v>
      </c>
      <c r="E300">
        <v>0.043</v>
      </c>
      <c r="F300">
        <v>0.034</v>
      </c>
      <c r="G300">
        <v>0.013</v>
      </c>
      <c r="H300">
        <v>0.012</v>
      </c>
      <c r="I300">
        <v>-0.043</v>
      </c>
      <c r="J300">
        <v>2.143</v>
      </c>
      <c r="K300">
        <v>-0.019</v>
      </c>
      <c r="L300">
        <v>-0.025</v>
      </c>
      <c r="M300">
        <v>-0.067</v>
      </c>
      <c r="N300">
        <v>-0.109</v>
      </c>
      <c r="O300">
        <v>-0.004</v>
      </c>
      <c r="P300">
        <v>-0.076</v>
      </c>
      <c r="Q300">
        <v>-0.047</v>
      </c>
      <c r="R300">
        <v>-0.149</v>
      </c>
      <c r="S300">
        <v>-0.071</v>
      </c>
      <c r="T300">
        <v>-0.146</v>
      </c>
      <c r="U300">
        <v>-0.004</v>
      </c>
      <c r="V300">
        <v>-0.043</v>
      </c>
      <c r="W300">
        <v>-0.069</v>
      </c>
      <c r="X300">
        <v>-0.146</v>
      </c>
      <c r="Y300">
        <v>0.025</v>
      </c>
      <c r="Z300">
        <v>-0.054</v>
      </c>
      <c r="AA300">
        <v>-0.044</v>
      </c>
    </row>
    <row r="301" spans="1:27" ht="12.75">
      <c r="A301" t="s">
        <v>841</v>
      </c>
      <c r="B301">
        <v>0.001</v>
      </c>
      <c r="C301">
        <v>0.021</v>
      </c>
      <c r="D301">
        <v>0.043</v>
      </c>
      <c r="E301">
        <v>0.03</v>
      </c>
      <c r="F301">
        <v>0.033</v>
      </c>
      <c r="G301">
        <v>0.01</v>
      </c>
      <c r="H301">
        <v>0.01</v>
      </c>
      <c r="I301">
        <v>-0.035</v>
      </c>
      <c r="J301">
        <v>1.149</v>
      </c>
      <c r="K301">
        <v>-0.008</v>
      </c>
      <c r="L301">
        <v>-0.013</v>
      </c>
      <c r="M301">
        <v>-0.052</v>
      </c>
      <c r="N301">
        <v>-0.113</v>
      </c>
      <c r="O301">
        <v>-0.031</v>
      </c>
      <c r="P301">
        <v>-0.04</v>
      </c>
      <c r="Q301">
        <v>-0.062</v>
      </c>
      <c r="R301">
        <v>-0.12</v>
      </c>
      <c r="S301">
        <v>-0.042</v>
      </c>
      <c r="T301">
        <v>-0.102</v>
      </c>
      <c r="U301">
        <v>-0.012</v>
      </c>
      <c r="V301">
        <v>-0.046</v>
      </c>
      <c r="W301">
        <v>-0.071</v>
      </c>
      <c r="X301">
        <v>-0.127</v>
      </c>
      <c r="Y301">
        <v>0</v>
      </c>
      <c r="Z301">
        <v>-0.024</v>
      </c>
      <c r="AA301">
        <v>-0.029</v>
      </c>
    </row>
    <row r="302" spans="1:11" ht="12.75">
      <c r="A302" t="s">
        <v>842</v>
      </c>
      <c r="B302">
        <v>-0.005</v>
      </c>
      <c r="C302">
        <v>0.055</v>
      </c>
      <c r="D302">
        <v>0.044</v>
      </c>
      <c r="E302">
        <v>0.032</v>
      </c>
      <c r="F302" s="182">
        <v>0.07</v>
      </c>
      <c r="G302">
        <v>0.01</v>
      </c>
      <c r="H302">
        <v>0.015</v>
      </c>
      <c r="I302">
        <v>0.037</v>
      </c>
      <c r="J302">
        <v>-1.6179999999999999</v>
      </c>
      <c r="K302">
        <v>0.003</v>
      </c>
    </row>
    <row r="303" spans="1:27" ht="12.75">
      <c r="A303" t="s">
        <v>843</v>
      </c>
      <c r="B303">
        <v>0.001</v>
      </c>
      <c r="C303">
        <v>0.019</v>
      </c>
      <c r="D303">
        <v>0.044</v>
      </c>
      <c r="E303">
        <v>0.03</v>
      </c>
      <c r="F303">
        <v>0.032</v>
      </c>
      <c r="G303">
        <v>0.01</v>
      </c>
      <c r="H303">
        <v>0.01</v>
      </c>
      <c r="I303">
        <v>-0.035</v>
      </c>
      <c r="J303">
        <v>0.936</v>
      </c>
      <c r="K303">
        <v>-0.01</v>
      </c>
      <c r="L303">
        <v>-0.014</v>
      </c>
      <c r="M303">
        <v>-0.049</v>
      </c>
      <c r="N303">
        <v>-0.111</v>
      </c>
      <c r="O303">
        <v>-0.033</v>
      </c>
      <c r="P303">
        <v>-0.045</v>
      </c>
      <c r="Q303">
        <v>-0.064</v>
      </c>
      <c r="R303">
        <v>-0.115</v>
      </c>
      <c r="S303">
        <v>-0.039</v>
      </c>
      <c r="T303">
        <v>-0.104</v>
      </c>
      <c r="U303">
        <v>-0.013</v>
      </c>
      <c r="V303">
        <v>-0.042</v>
      </c>
      <c r="W303">
        <v>-0.073</v>
      </c>
      <c r="X303">
        <v>-0.123</v>
      </c>
      <c r="Y303">
        <v>-0.002</v>
      </c>
      <c r="Z303">
        <v>-0.021</v>
      </c>
      <c r="AA303">
        <v>-0.05</v>
      </c>
    </row>
    <row r="304" spans="1:27" ht="12.75">
      <c r="A304" t="s">
        <v>844</v>
      </c>
      <c r="B304">
        <v>-0.072</v>
      </c>
      <c r="C304">
        <v>0.009</v>
      </c>
      <c r="D304">
        <v>0.03</v>
      </c>
      <c r="E304">
        <v>0.034</v>
      </c>
      <c r="F304">
        <v>0.03</v>
      </c>
      <c r="G304">
        <v>0.011</v>
      </c>
      <c r="H304">
        <v>0.011</v>
      </c>
      <c r="I304">
        <v>-0.042</v>
      </c>
      <c r="J304">
        <v>2.521</v>
      </c>
      <c r="K304">
        <v>-0.019</v>
      </c>
      <c r="L304">
        <v>-0.12</v>
      </c>
      <c r="M304">
        <v>-0.075</v>
      </c>
      <c r="N304">
        <v>-0.112</v>
      </c>
      <c r="O304">
        <v>-0.089</v>
      </c>
      <c r="P304">
        <v>-0.102</v>
      </c>
      <c r="Q304">
        <v>-0.101</v>
      </c>
      <c r="R304">
        <v>-0.134</v>
      </c>
      <c r="S304">
        <v>-0.091</v>
      </c>
      <c r="T304">
        <v>-0.117</v>
      </c>
      <c r="U304">
        <v>-0.016</v>
      </c>
      <c r="V304">
        <v>-0.018</v>
      </c>
      <c r="W304">
        <v>-0.11</v>
      </c>
      <c r="X304">
        <v>-0.129</v>
      </c>
      <c r="Y304">
        <v>-0.053</v>
      </c>
      <c r="Z304">
        <v>-0.075</v>
      </c>
      <c r="AA304">
        <v>-0.122</v>
      </c>
    </row>
    <row r="305" spans="1:27" ht="12.75">
      <c r="A305" t="s">
        <v>845</v>
      </c>
      <c r="B305">
        <v>-0.067</v>
      </c>
      <c r="C305">
        <v>-0.001</v>
      </c>
      <c r="D305">
        <v>0.019</v>
      </c>
      <c r="E305">
        <v>0.031</v>
      </c>
      <c r="F305">
        <v>0.03</v>
      </c>
      <c r="G305">
        <v>0.01</v>
      </c>
      <c r="H305">
        <v>0.01</v>
      </c>
      <c r="I305">
        <v>0.031</v>
      </c>
      <c r="J305">
        <v>1.721</v>
      </c>
      <c r="K305">
        <v>-0.016</v>
      </c>
      <c r="L305">
        <v>-0.141</v>
      </c>
      <c r="M305">
        <v>-0.072</v>
      </c>
      <c r="N305">
        <v>-0.104</v>
      </c>
      <c r="O305">
        <v>-0.099</v>
      </c>
      <c r="P305">
        <v>-0.12</v>
      </c>
      <c r="Q305">
        <v>-0.106</v>
      </c>
      <c r="R305">
        <v>-0.139</v>
      </c>
      <c r="S305">
        <v>-0.08</v>
      </c>
      <c r="T305">
        <v>-0.097</v>
      </c>
      <c r="U305">
        <v>-0.02</v>
      </c>
      <c r="V305">
        <v>-0.011</v>
      </c>
      <c r="W305">
        <v>-0.119</v>
      </c>
      <c r="X305">
        <v>-0.116</v>
      </c>
      <c r="Y305">
        <v>-0.072</v>
      </c>
      <c r="Z305">
        <v>-0.07</v>
      </c>
      <c r="AA305">
        <v>-0.125</v>
      </c>
    </row>
    <row r="306" spans="1:11" ht="12.75">
      <c r="A306" t="s">
        <v>846</v>
      </c>
      <c r="B306">
        <v>-0.013</v>
      </c>
      <c r="C306">
        <v>0.059</v>
      </c>
      <c r="D306">
        <v>0.031</v>
      </c>
      <c r="E306">
        <v>0.024</v>
      </c>
      <c r="F306" s="182">
        <v>0.071</v>
      </c>
      <c r="G306">
        <v>0.006</v>
      </c>
      <c r="H306">
        <v>0.012</v>
      </c>
      <c r="I306">
        <v>0.005</v>
      </c>
      <c r="J306">
        <v>-0.315</v>
      </c>
      <c r="K306">
        <v>-0.007</v>
      </c>
    </row>
    <row r="307" spans="1:11" ht="12.75">
      <c r="A307" t="s">
        <v>847</v>
      </c>
      <c r="B307">
        <v>-0.013</v>
      </c>
      <c r="C307">
        <v>0.059</v>
      </c>
      <c r="D307">
        <v>0.031</v>
      </c>
      <c r="E307">
        <v>0.028</v>
      </c>
      <c r="F307" s="182">
        <v>0.065</v>
      </c>
      <c r="G307">
        <v>0.01</v>
      </c>
      <c r="H307">
        <v>0.014</v>
      </c>
      <c r="I307">
        <v>0.005</v>
      </c>
      <c r="J307">
        <v>-0.315</v>
      </c>
      <c r="K307">
        <v>-0.007</v>
      </c>
    </row>
    <row r="308" spans="1:27" ht="12.75">
      <c r="A308" t="s">
        <v>848</v>
      </c>
      <c r="B308">
        <v>0</v>
      </c>
      <c r="C308">
        <v>0.032</v>
      </c>
      <c r="D308">
        <v>0.039</v>
      </c>
      <c r="E308">
        <v>0.033</v>
      </c>
      <c r="F308">
        <v>0.025</v>
      </c>
      <c r="G308">
        <v>0.009</v>
      </c>
      <c r="H308">
        <v>0.009</v>
      </c>
      <c r="I308">
        <v>-0.015</v>
      </c>
      <c r="J308">
        <v>-0.444</v>
      </c>
      <c r="K308">
        <v>-0.005</v>
      </c>
      <c r="L308">
        <v>-0.068</v>
      </c>
      <c r="M308">
        <v>-0.078</v>
      </c>
      <c r="N308">
        <v>-0.113</v>
      </c>
      <c r="O308">
        <v>-0.092</v>
      </c>
      <c r="P308">
        <v>-0.112</v>
      </c>
      <c r="Q308">
        <v>-0.108</v>
      </c>
      <c r="R308">
        <v>0.032</v>
      </c>
      <c r="S308">
        <v>-0.07</v>
      </c>
      <c r="T308">
        <v>-0.051</v>
      </c>
      <c r="U308">
        <v>0.01</v>
      </c>
      <c r="V308">
        <v>0.039</v>
      </c>
      <c r="W308">
        <v>-0.088</v>
      </c>
      <c r="X308">
        <v>-0.01</v>
      </c>
      <c r="Y308">
        <v>-0.029</v>
      </c>
      <c r="Z308">
        <v>-0.048</v>
      </c>
      <c r="AA308">
        <v>-0.06</v>
      </c>
    </row>
    <row r="309" spans="1:27" ht="12.75">
      <c r="A309" t="s">
        <v>849</v>
      </c>
      <c r="B309">
        <v>-0.004</v>
      </c>
      <c r="C309">
        <v>0.03</v>
      </c>
      <c r="D309">
        <v>0.026</v>
      </c>
      <c r="E309">
        <v>0.032</v>
      </c>
      <c r="F309">
        <v>0.024</v>
      </c>
      <c r="G309">
        <v>0.009</v>
      </c>
      <c r="H309">
        <v>0.008</v>
      </c>
      <c r="I309">
        <v>0.039</v>
      </c>
      <c r="J309">
        <v>-0.625</v>
      </c>
      <c r="K309">
        <v>-0.004</v>
      </c>
      <c r="L309">
        <v>-0.085</v>
      </c>
      <c r="M309">
        <v>-0.067</v>
      </c>
      <c r="N309">
        <v>-0.112</v>
      </c>
      <c r="O309">
        <v>-0.092</v>
      </c>
      <c r="P309">
        <v>-0.118</v>
      </c>
      <c r="Q309">
        <v>-0.11</v>
      </c>
      <c r="R309">
        <v>0.033</v>
      </c>
      <c r="S309">
        <v>-0.067</v>
      </c>
      <c r="T309">
        <v>-0.042</v>
      </c>
      <c r="U309">
        <v>0.002</v>
      </c>
      <c r="V309">
        <v>0.038</v>
      </c>
      <c r="W309">
        <v>-0.096</v>
      </c>
      <c r="X309">
        <v>-0.008</v>
      </c>
      <c r="Y309">
        <v>-0.034</v>
      </c>
      <c r="Z309">
        <v>-0.051</v>
      </c>
      <c r="AA309">
        <v>-0.076</v>
      </c>
    </row>
    <row r="310" spans="1:11" ht="12.75">
      <c r="A310" t="s">
        <v>850</v>
      </c>
      <c r="B310">
        <v>-0.002</v>
      </c>
      <c r="C310">
        <v>0.024</v>
      </c>
      <c r="D310">
        <v>0.037</v>
      </c>
      <c r="E310">
        <v>0.033</v>
      </c>
      <c r="F310">
        <v>0.028</v>
      </c>
      <c r="G310">
        <v>0.009</v>
      </c>
      <c r="H310">
        <v>0.009</v>
      </c>
      <c r="I310">
        <v>-0.006</v>
      </c>
      <c r="J310">
        <v>-1.3519999999999999</v>
      </c>
      <c r="K310">
        <v>0</v>
      </c>
    </row>
    <row r="311" spans="1:27" ht="12.75">
      <c r="A311" t="s">
        <v>851</v>
      </c>
      <c r="B311">
        <v>-0.017</v>
      </c>
      <c r="C311">
        <v>0.014</v>
      </c>
      <c r="D311">
        <v>0.017</v>
      </c>
      <c r="E311">
        <v>0.035</v>
      </c>
      <c r="F311">
        <v>0.036</v>
      </c>
      <c r="G311">
        <v>0.011</v>
      </c>
      <c r="H311">
        <v>0.012</v>
      </c>
      <c r="I311">
        <v>-0.013</v>
      </c>
      <c r="J311">
        <v>-0.015</v>
      </c>
      <c r="K311">
        <v>0.001</v>
      </c>
      <c r="L311">
        <v>-0.05</v>
      </c>
      <c r="M311">
        <v>-0.066</v>
      </c>
      <c r="N311">
        <v>-0.101</v>
      </c>
      <c r="O311">
        <v>-0.075</v>
      </c>
      <c r="P311">
        <v>-0.057</v>
      </c>
      <c r="Q311">
        <v>-0.085</v>
      </c>
      <c r="R311">
        <v>-0.112</v>
      </c>
      <c r="S311">
        <v>-0.053</v>
      </c>
      <c r="T311">
        <v>-0.071</v>
      </c>
      <c r="U311">
        <v>-0.033</v>
      </c>
      <c r="V311">
        <v>-0.037</v>
      </c>
      <c r="W311">
        <v>-0.108</v>
      </c>
      <c r="X311">
        <v>-0.117</v>
      </c>
      <c r="Y311">
        <v>-0.019</v>
      </c>
      <c r="Z311">
        <v>-0.029</v>
      </c>
      <c r="AA311">
        <v>-0.113</v>
      </c>
    </row>
    <row r="312" spans="1:11" ht="12.75">
      <c r="A312" t="s">
        <v>852</v>
      </c>
      <c r="B312">
        <v>-0.007</v>
      </c>
      <c r="C312">
        <v>0.005</v>
      </c>
      <c r="D312">
        <v>0.031</v>
      </c>
      <c r="E312">
        <v>0.035</v>
      </c>
      <c r="F312">
        <v>0.036</v>
      </c>
      <c r="G312">
        <v>0.011</v>
      </c>
      <c r="H312">
        <v>0.012</v>
      </c>
      <c r="I312">
        <v>0.013</v>
      </c>
      <c r="J312">
        <v>-1.182</v>
      </c>
      <c r="K312">
        <v>0.007</v>
      </c>
    </row>
    <row r="313" spans="1:27" ht="12.75">
      <c r="A313" t="s">
        <v>853</v>
      </c>
      <c r="B313">
        <v>-0.033</v>
      </c>
      <c r="C313">
        <v>-0.001</v>
      </c>
      <c r="D313">
        <v>0.04</v>
      </c>
      <c r="E313">
        <v>0.045</v>
      </c>
      <c r="F313">
        <v>0.034</v>
      </c>
      <c r="G313">
        <v>0.014</v>
      </c>
      <c r="H313">
        <v>0.012</v>
      </c>
      <c r="I313">
        <v>0.003</v>
      </c>
      <c r="J313">
        <v>0.205</v>
      </c>
      <c r="K313">
        <v>-0.011</v>
      </c>
      <c r="L313">
        <v>0.072</v>
      </c>
      <c r="M313">
        <v>-0.081</v>
      </c>
      <c r="N313">
        <v>-0.074</v>
      </c>
      <c r="O313">
        <v>0.03</v>
      </c>
      <c r="P313">
        <v>0.108</v>
      </c>
      <c r="Q313">
        <v>-0.11</v>
      </c>
      <c r="R313">
        <v>-0.104</v>
      </c>
      <c r="S313">
        <v>-0.065</v>
      </c>
      <c r="T313">
        <v>-0.068</v>
      </c>
      <c r="U313">
        <v>-0.061</v>
      </c>
      <c r="V313" s="182">
        <v>-0.155</v>
      </c>
      <c r="W313">
        <v>-0.065</v>
      </c>
      <c r="X313" s="182">
        <v>-0.242</v>
      </c>
      <c r="Y313">
        <v>0.131</v>
      </c>
      <c r="Z313">
        <v>-0.05</v>
      </c>
      <c r="AA313">
        <v>0.064</v>
      </c>
    </row>
    <row r="314" spans="1:27" ht="12.75">
      <c r="A314" t="s">
        <v>854</v>
      </c>
      <c r="B314">
        <v>-0.028</v>
      </c>
      <c r="C314">
        <v>0.007</v>
      </c>
      <c r="D314">
        <v>0.028</v>
      </c>
      <c r="E314">
        <v>0.047</v>
      </c>
      <c r="F314">
        <v>0.034</v>
      </c>
      <c r="G314">
        <v>0.014</v>
      </c>
      <c r="H314">
        <v>0.012</v>
      </c>
      <c r="I314">
        <v>0.07</v>
      </c>
      <c r="J314">
        <v>1.355</v>
      </c>
      <c r="K314">
        <v>-0.017</v>
      </c>
      <c r="L314">
        <v>0.06</v>
      </c>
      <c r="M314">
        <v>-0.094</v>
      </c>
      <c r="N314">
        <v>-0.082</v>
      </c>
      <c r="O314">
        <v>0.027</v>
      </c>
      <c r="P314">
        <v>0.097</v>
      </c>
      <c r="Q314">
        <v>-0.111</v>
      </c>
      <c r="R314">
        <v>-0.1</v>
      </c>
      <c r="S314">
        <v>-0.065</v>
      </c>
      <c r="T314">
        <v>-0.061</v>
      </c>
      <c r="U314">
        <v>-0.06</v>
      </c>
      <c r="V314" s="182">
        <v>-0.151</v>
      </c>
      <c r="W314">
        <v>-0.073</v>
      </c>
      <c r="X314" s="182">
        <v>-0.235</v>
      </c>
      <c r="Y314">
        <v>0.123</v>
      </c>
      <c r="Z314">
        <v>-0.049</v>
      </c>
      <c r="AA314">
        <v>0.05</v>
      </c>
    </row>
    <row r="315" spans="1:11" ht="12.75">
      <c r="A315" t="s">
        <v>855</v>
      </c>
      <c r="B315">
        <v>-0.04</v>
      </c>
      <c r="C315">
        <v>0</v>
      </c>
      <c r="D315">
        <v>0.038</v>
      </c>
      <c r="E315">
        <v>0.045</v>
      </c>
      <c r="F315">
        <v>0.035</v>
      </c>
      <c r="G315">
        <v>0.014</v>
      </c>
      <c r="H315">
        <v>0.011</v>
      </c>
      <c r="I315">
        <v>0.006</v>
      </c>
      <c r="J315">
        <v>-1.61</v>
      </c>
      <c r="K315">
        <v>-0.002</v>
      </c>
    </row>
    <row r="316" spans="1:27" ht="12.75">
      <c r="A316" t="s">
        <v>856</v>
      </c>
      <c r="B316">
        <v>-0.03</v>
      </c>
      <c r="C316">
        <v>0.007</v>
      </c>
      <c r="D316">
        <v>0.028</v>
      </c>
      <c r="E316">
        <v>0.047</v>
      </c>
      <c r="F316">
        <v>0.033</v>
      </c>
      <c r="G316">
        <v>0.015</v>
      </c>
      <c r="H316">
        <v>0.013</v>
      </c>
      <c r="I316">
        <v>-0.006</v>
      </c>
      <c r="J316">
        <v>2.8689999999999998</v>
      </c>
      <c r="K316">
        <v>-0.017</v>
      </c>
      <c r="L316">
        <v>-0.134</v>
      </c>
      <c r="M316">
        <v>0.022</v>
      </c>
      <c r="N316">
        <v>-0.086</v>
      </c>
      <c r="O316">
        <v>-0.152</v>
      </c>
      <c r="P316">
        <v>-0.146</v>
      </c>
      <c r="Q316">
        <v>-0.089</v>
      </c>
      <c r="R316">
        <v>-0.132</v>
      </c>
      <c r="S316">
        <v>-0.083</v>
      </c>
      <c r="T316">
        <v>-0.137</v>
      </c>
      <c r="U316">
        <v>-0.086</v>
      </c>
      <c r="V316">
        <v>0.005</v>
      </c>
      <c r="W316">
        <v>-0.177</v>
      </c>
      <c r="X316">
        <v>-0.105</v>
      </c>
      <c r="Y316">
        <v>-0.057</v>
      </c>
      <c r="Z316">
        <v>-0.061</v>
      </c>
      <c r="AA316">
        <v>-0.068</v>
      </c>
    </row>
    <row r="317" spans="1:11" ht="12.75">
      <c r="A317" t="s">
        <v>857</v>
      </c>
      <c r="B317">
        <v>-0.019</v>
      </c>
      <c r="C317">
        <v>0.016</v>
      </c>
      <c r="D317">
        <v>0.041</v>
      </c>
      <c r="E317">
        <v>0.039</v>
      </c>
      <c r="F317">
        <v>0.036</v>
      </c>
      <c r="G317">
        <v>0.012</v>
      </c>
      <c r="H317">
        <v>0.011</v>
      </c>
      <c r="I317">
        <v>0.079</v>
      </c>
      <c r="J317">
        <v>-1.448</v>
      </c>
      <c r="K317">
        <v>0</v>
      </c>
    </row>
    <row r="318" spans="1:27" ht="12.75">
      <c r="A318" t="s">
        <v>858</v>
      </c>
      <c r="B318">
        <v>-0.011</v>
      </c>
      <c r="C318">
        <v>0.009</v>
      </c>
      <c r="D318">
        <v>0.021</v>
      </c>
      <c r="E318">
        <v>0.036</v>
      </c>
      <c r="F318">
        <v>0.026</v>
      </c>
      <c r="G318">
        <v>0.012</v>
      </c>
      <c r="H318">
        <v>0.011</v>
      </c>
      <c r="I318">
        <v>0.073</v>
      </c>
      <c r="J318">
        <v>-0.283</v>
      </c>
      <c r="K318">
        <v>-0.014</v>
      </c>
      <c r="L318">
        <v>0.007</v>
      </c>
      <c r="M318">
        <v>-0.023</v>
      </c>
      <c r="N318">
        <v>-0.038</v>
      </c>
      <c r="O318">
        <v>-0.118</v>
      </c>
      <c r="P318">
        <v>-0.134</v>
      </c>
      <c r="Q318">
        <v>0.003</v>
      </c>
      <c r="R318">
        <v>-0.11</v>
      </c>
      <c r="S318">
        <v>0.106</v>
      </c>
      <c r="T318">
        <v>-0.059</v>
      </c>
      <c r="U318">
        <v>-0.011</v>
      </c>
      <c r="V318">
        <v>0.054</v>
      </c>
      <c r="W318">
        <v>-0.09</v>
      </c>
      <c r="X318">
        <v>0.039</v>
      </c>
      <c r="Y318">
        <v>-0.095</v>
      </c>
      <c r="Z318">
        <v>0.093</v>
      </c>
      <c r="AA318">
        <v>0.004</v>
      </c>
    </row>
    <row r="319" spans="1:27" ht="12.75">
      <c r="A319" t="s">
        <v>859</v>
      </c>
      <c r="B319">
        <v>-0.026</v>
      </c>
      <c r="C319">
        <v>0.017</v>
      </c>
      <c r="D319">
        <v>0.02</v>
      </c>
      <c r="E319">
        <v>0.035</v>
      </c>
      <c r="F319">
        <v>0.025</v>
      </c>
      <c r="G319">
        <v>0.012</v>
      </c>
      <c r="H319">
        <v>0.01</v>
      </c>
      <c r="I319">
        <v>-0.034</v>
      </c>
      <c r="J319">
        <v>0.336</v>
      </c>
      <c r="K319">
        <v>-0.014</v>
      </c>
      <c r="L319">
        <v>0.018</v>
      </c>
      <c r="M319">
        <v>-0.015</v>
      </c>
      <c r="N319">
        <v>-0.029</v>
      </c>
      <c r="O319">
        <v>-0.115</v>
      </c>
      <c r="P319">
        <v>-0.123</v>
      </c>
      <c r="Q319">
        <v>0.007</v>
      </c>
      <c r="R319">
        <v>-0.109</v>
      </c>
      <c r="S319">
        <v>0.107</v>
      </c>
      <c r="T319">
        <v>-0.059</v>
      </c>
      <c r="U319">
        <v>-0.008</v>
      </c>
      <c r="V319">
        <v>0.054</v>
      </c>
      <c r="W319">
        <v>-0.079</v>
      </c>
      <c r="X319">
        <v>0.04</v>
      </c>
      <c r="Y319">
        <v>-0.076</v>
      </c>
      <c r="Z319">
        <v>0.094</v>
      </c>
      <c r="AA319">
        <v>0.005</v>
      </c>
    </row>
    <row r="320" spans="1:11" ht="12.75">
      <c r="A320" t="s">
        <v>860</v>
      </c>
      <c r="B320">
        <v>-0.009</v>
      </c>
      <c r="C320">
        <v>0.013</v>
      </c>
      <c r="D320">
        <v>0.031</v>
      </c>
      <c r="E320">
        <v>0.039</v>
      </c>
      <c r="F320">
        <v>0.033</v>
      </c>
      <c r="G320">
        <v>0.011</v>
      </c>
      <c r="H320">
        <v>0.01</v>
      </c>
      <c r="I320">
        <v>0.026</v>
      </c>
      <c r="J320">
        <v>-1.336</v>
      </c>
      <c r="K320">
        <v>-0.007</v>
      </c>
    </row>
    <row r="321" spans="1:27" ht="12.75">
      <c r="A321" t="s">
        <v>861</v>
      </c>
      <c r="B321">
        <v>-0.016</v>
      </c>
      <c r="C321">
        <v>0.005</v>
      </c>
      <c r="D321">
        <v>0.022</v>
      </c>
      <c r="E321">
        <v>0.032</v>
      </c>
      <c r="F321">
        <v>0.023</v>
      </c>
      <c r="G321">
        <v>0.01</v>
      </c>
      <c r="H321">
        <v>0.009</v>
      </c>
      <c r="I321">
        <v>0.093</v>
      </c>
      <c r="J321">
        <v>0.415</v>
      </c>
      <c r="K321">
        <v>0</v>
      </c>
      <c r="L321">
        <v>-0.06</v>
      </c>
      <c r="M321">
        <v>-0.088</v>
      </c>
      <c r="N321">
        <v>-0.083</v>
      </c>
      <c r="O321">
        <v>-0.095</v>
      </c>
      <c r="P321">
        <v>0.012</v>
      </c>
      <c r="Q321">
        <v>-0.104</v>
      </c>
      <c r="R321">
        <v>-0.128</v>
      </c>
      <c r="S321">
        <v>-0.054</v>
      </c>
      <c r="T321">
        <v>-0.105</v>
      </c>
      <c r="U321">
        <v>-0.006</v>
      </c>
      <c r="V321">
        <v>-0.051</v>
      </c>
      <c r="W321">
        <v>-0.069</v>
      </c>
      <c r="X321">
        <v>-0.149</v>
      </c>
      <c r="Y321">
        <v>0.016</v>
      </c>
      <c r="Z321">
        <v>-0.047</v>
      </c>
      <c r="AA321">
        <v>-0.085</v>
      </c>
    </row>
    <row r="322" spans="1:27" ht="12.75">
      <c r="A322" t="s">
        <v>862</v>
      </c>
      <c r="B322">
        <v>-0.016</v>
      </c>
      <c r="C322">
        <v>-0.002</v>
      </c>
      <c r="D322">
        <v>0.023</v>
      </c>
      <c r="E322">
        <v>0.028</v>
      </c>
      <c r="F322">
        <v>0.023</v>
      </c>
      <c r="G322">
        <v>0.009</v>
      </c>
      <c r="H322">
        <v>0.009</v>
      </c>
      <c r="I322">
        <v>0.029</v>
      </c>
      <c r="J322">
        <v>-0.303</v>
      </c>
      <c r="K322">
        <v>0.001</v>
      </c>
      <c r="L322">
        <v>-0.047</v>
      </c>
      <c r="M322">
        <v>-0.093</v>
      </c>
      <c r="N322">
        <v>-0.078</v>
      </c>
      <c r="O322">
        <v>-0.095</v>
      </c>
      <c r="P322">
        <v>0.011</v>
      </c>
      <c r="Q322">
        <v>-0.096</v>
      </c>
      <c r="R322">
        <v>-0.123</v>
      </c>
      <c r="S322">
        <v>-0.048</v>
      </c>
      <c r="T322">
        <v>-0.085</v>
      </c>
      <c r="U322">
        <v>-0.011</v>
      </c>
      <c r="V322">
        <v>-0.05</v>
      </c>
      <c r="W322">
        <v>-0.075</v>
      </c>
      <c r="X322">
        <v>-0.138</v>
      </c>
      <c r="Y322">
        <v>0.014</v>
      </c>
      <c r="Z322">
        <v>-0.038</v>
      </c>
      <c r="AA322">
        <v>-0.066</v>
      </c>
    </row>
    <row r="323" spans="1:11" ht="12.75">
      <c r="A323" t="s">
        <v>863</v>
      </c>
      <c r="B323">
        <v>-0.009</v>
      </c>
      <c r="C323">
        <v>0.015</v>
      </c>
      <c r="D323">
        <v>0.034</v>
      </c>
      <c r="E323">
        <v>0.032</v>
      </c>
      <c r="F323">
        <v>0.03</v>
      </c>
      <c r="G323">
        <v>0.011</v>
      </c>
      <c r="H323">
        <v>0.01</v>
      </c>
      <c r="I323">
        <v>0.062</v>
      </c>
      <c r="J323">
        <v>-1.286</v>
      </c>
      <c r="K323">
        <v>0.007</v>
      </c>
    </row>
    <row r="324" spans="1:27" ht="12.75">
      <c r="A324" t="s">
        <v>864</v>
      </c>
      <c r="B324">
        <v>-0.052</v>
      </c>
      <c r="C324">
        <v>0.034</v>
      </c>
      <c r="D324">
        <v>0.023</v>
      </c>
      <c r="E324">
        <v>0.03</v>
      </c>
      <c r="F324">
        <v>0.024</v>
      </c>
      <c r="G324">
        <v>0.009</v>
      </c>
      <c r="H324">
        <v>0.009</v>
      </c>
      <c r="I324">
        <v>0.122</v>
      </c>
      <c r="J324">
        <v>0.433</v>
      </c>
      <c r="K324">
        <v>-0.015</v>
      </c>
      <c r="L324">
        <v>0.021</v>
      </c>
      <c r="M324">
        <v>0.124</v>
      </c>
      <c r="N324">
        <v>0.045</v>
      </c>
      <c r="O324">
        <v>-0.046</v>
      </c>
      <c r="P324">
        <v>-0.076</v>
      </c>
      <c r="Q324">
        <v>0.054</v>
      </c>
      <c r="R324">
        <v>-0.041</v>
      </c>
      <c r="S324">
        <v>0.048</v>
      </c>
      <c r="T324">
        <v>-0.093</v>
      </c>
      <c r="U324">
        <v>-0.019</v>
      </c>
      <c r="V324">
        <v>0.061</v>
      </c>
      <c r="W324">
        <v>-0.007</v>
      </c>
      <c r="X324">
        <v>0.053</v>
      </c>
      <c r="Y324">
        <v>-0.023</v>
      </c>
      <c r="Z324">
        <v>0.041</v>
      </c>
      <c r="AA324">
        <v>0.179</v>
      </c>
    </row>
    <row r="325" spans="1:11" ht="12.75">
      <c r="A325" t="s">
        <v>865</v>
      </c>
      <c r="B325">
        <v>-0.033</v>
      </c>
      <c r="C325">
        <v>0.026</v>
      </c>
      <c r="D325">
        <v>0.029</v>
      </c>
      <c r="E325">
        <v>0.03</v>
      </c>
      <c r="F325">
        <v>0.028</v>
      </c>
      <c r="G325">
        <v>0.009</v>
      </c>
      <c r="H325">
        <v>0.009</v>
      </c>
      <c r="I325">
        <v>0.039</v>
      </c>
      <c r="J325">
        <v>-2.396</v>
      </c>
      <c r="K325">
        <v>-0.001</v>
      </c>
    </row>
    <row r="326" spans="1:27" ht="12.75">
      <c r="A326" t="s">
        <v>866</v>
      </c>
      <c r="B326">
        <v>-0.053</v>
      </c>
      <c r="C326">
        <v>0.023</v>
      </c>
      <c r="D326">
        <v>0.022</v>
      </c>
      <c r="E326">
        <v>0.028</v>
      </c>
      <c r="F326">
        <v>0.025</v>
      </c>
      <c r="G326">
        <v>0.009</v>
      </c>
      <c r="H326">
        <v>0.009</v>
      </c>
      <c r="I326">
        <v>0.11</v>
      </c>
      <c r="J326">
        <v>0.136</v>
      </c>
      <c r="K326">
        <v>-0.014</v>
      </c>
      <c r="L326">
        <v>0.018</v>
      </c>
      <c r="M326">
        <v>0.121</v>
      </c>
      <c r="N326">
        <v>0.041</v>
      </c>
      <c r="O326">
        <v>-0.053</v>
      </c>
      <c r="P326">
        <v>-0.086</v>
      </c>
      <c r="Q326">
        <v>0.06</v>
      </c>
      <c r="R326">
        <v>-0.04</v>
      </c>
      <c r="S326">
        <v>0.05</v>
      </c>
      <c r="T326">
        <v>-0.089</v>
      </c>
      <c r="U326">
        <v>-0.015</v>
      </c>
      <c r="V326">
        <v>0.07</v>
      </c>
      <c r="W326">
        <v>-0.009</v>
      </c>
      <c r="X326">
        <v>0.065</v>
      </c>
      <c r="Y326">
        <v>-0.032</v>
      </c>
      <c r="Z326">
        <v>0.046</v>
      </c>
      <c r="AA326">
        <v>0.183</v>
      </c>
    </row>
    <row r="327" spans="1:11" ht="12.75">
      <c r="A327" t="s">
        <v>867</v>
      </c>
      <c r="B327">
        <v>-0.02</v>
      </c>
      <c r="C327">
        <v>0.035</v>
      </c>
      <c r="D327">
        <v>0.041</v>
      </c>
      <c r="E327">
        <v>0.044</v>
      </c>
      <c r="F327">
        <v>0.043</v>
      </c>
      <c r="G327">
        <v>0.013</v>
      </c>
      <c r="H327">
        <v>0.012</v>
      </c>
      <c r="I327">
        <v>0.031</v>
      </c>
      <c r="J327">
        <v>-2.012</v>
      </c>
      <c r="K327">
        <v>0.002</v>
      </c>
    </row>
    <row r="328" spans="1:27" ht="12.75">
      <c r="A328" t="s">
        <v>868</v>
      </c>
      <c r="B328">
        <v>-0.002</v>
      </c>
      <c r="C328">
        <v>0.065</v>
      </c>
      <c r="D328">
        <v>0.011</v>
      </c>
      <c r="E328" s="182">
        <v>0.076</v>
      </c>
      <c r="F328" s="182">
        <v>0.076</v>
      </c>
      <c r="G328" s="182">
        <v>0.026</v>
      </c>
      <c r="H328" s="182">
        <v>0.026</v>
      </c>
      <c r="I328">
        <v>-0.026</v>
      </c>
      <c r="J328">
        <v>0.799</v>
      </c>
      <c r="K328">
        <v>-0.014</v>
      </c>
      <c r="L328">
        <v>0.035</v>
      </c>
      <c r="M328" s="182">
        <v>0.308</v>
      </c>
      <c r="N328">
        <v>0.15</v>
      </c>
      <c r="O328">
        <v>-0.11</v>
      </c>
      <c r="P328">
        <v>-0.042</v>
      </c>
      <c r="Q328">
        <v>0.118</v>
      </c>
      <c r="R328" s="182">
        <v>0.27</v>
      </c>
      <c r="S328">
        <v>-0.103</v>
      </c>
      <c r="T328">
        <v>-0.021</v>
      </c>
      <c r="U328">
        <v>0.004</v>
      </c>
      <c r="V328" s="182">
        <v>0.214</v>
      </c>
      <c r="W328">
        <v>0.081</v>
      </c>
      <c r="X328" s="182">
        <v>0.28</v>
      </c>
      <c r="Y328">
        <v>0.022</v>
      </c>
      <c r="Z328">
        <v>0.041</v>
      </c>
      <c r="AA328">
        <v>0.415</v>
      </c>
    </row>
    <row r="329" spans="1:27" ht="12.75">
      <c r="A329" t="s">
        <v>869</v>
      </c>
      <c r="B329">
        <v>-0.003</v>
      </c>
      <c r="C329">
        <v>0.067</v>
      </c>
      <c r="D329">
        <v>0.009</v>
      </c>
      <c r="E329" s="182">
        <v>0.076</v>
      </c>
      <c r="F329" s="182">
        <v>0.077</v>
      </c>
      <c r="G329" s="182">
        <v>0.027</v>
      </c>
      <c r="H329" s="182">
        <v>0.027</v>
      </c>
      <c r="I329">
        <v>-0.038</v>
      </c>
      <c r="J329">
        <v>0.637</v>
      </c>
      <c r="K329">
        <v>-0.015</v>
      </c>
      <c r="L329">
        <v>0.032</v>
      </c>
      <c r="M329" s="182">
        <v>0.314</v>
      </c>
      <c r="N329">
        <v>0.164</v>
      </c>
      <c r="O329" s="182">
        <v>-2.334</v>
      </c>
      <c r="P329" s="182">
        <v>-2.274</v>
      </c>
      <c r="Q329">
        <v>0.116</v>
      </c>
      <c r="R329" s="182">
        <v>0.26</v>
      </c>
      <c r="S329">
        <v>-0.109</v>
      </c>
      <c r="T329">
        <v>-0.026</v>
      </c>
      <c r="U329" s="182">
        <v>0.373</v>
      </c>
      <c r="V329" s="182">
        <v>2.068</v>
      </c>
      <c r="W329" s="182">
        <v>-0.66</v>
      </c>
      <c r="X329" s="182">
        <v>2.129</v>
      </c>
      <c r="Y329">
        <v>0.026</v>
      </c>
      <c r="Z329">
        <v>0.036</v>
      </c>
      <c r="AA329">
        <v>0.417</v>
      </c>
    </row>
    <row r="330" spans="1:27" ht="12.75">
      <c r="A330" t="s">
        <v>870</v>
      </c>
      <c r="B330">
        <v>-0.007</v>
      </c>
      <c r="C330">
        <v>0.018</v>
      </c>
      <c r="D330">
        <v>0.028</v>
      </c>
      <c r="E330">
        <v>0.044</v>
      </c>
      <c r="F330">
        <v>0.036</v>
      </c>
      <c r="G330">
        <v>0.012</v>
      </c>
      <c r="H330">
        <v>0.011</v>
      </c>
      <c r="I330">
        <v>-0.028</v>
      </c>
      <c r="J330">
        <v>0.202</v>
      </c>
      <c r="K330">
        <v>-0.005</v>
      </c>
      <c r="L330">
        <v>0.002</v>
      </c>
      <c r="M330" s="182">
        <v>0.294</v>
      </c>
      <c r="N330">
        <v>0.173</v>
      </c>
      <c r="O330">
        <v>-0.124</v>
      </c>
      <c r="P330">
        <v>-0.075</v>
      </c>
      <c r="Q330">
        <v>0.083</v>
      </c>
      <c r="R330" s="182">
        <v>0.251</v>
      </c>
      <c r="S330">
        <v>-0.108</v>
      </c>
      <c r="T330">
        <v>-0.022</v>
      </c>
      <c r="U330">
        <v>-0.011</v>
      </c>
      <c r="V330" s="182">
        <v>0.21</v>
      </c>
      <c r="W330">
        <v>0.056</v>
      </c>
      <c r="X330" s="182">
        <v>0.261</v>
      </c>
      <c r="Y330">
        <v>-0.028</v>
      </c>
      <c r="Z330">
        <v>0.037</v>
      </c>
      <c r="AA330">
        <v>0.416</v>
      </c>
    </row>
    <row r="331" spans="1:11" ht="12.75">
      <c r="A331" t="s">
        <v>871</v>
      </c>
      <c r="B331">
        <v>-0.01</v>
      </c>
      <c r="C331">
        <v>0.012</v>
      </c>
      <c r="D331">
        <v>0.009</v>
      </c>
      <c r="E331">
        <v>0.036</v>
      </c>
      <c r="F331">
        <v>0.041</v>
      </c>
      <c r="G331">
        <v>0.012</v>
      </c>
      <c r="H331">
        <v>0.012</v>
      </c>
      <c r="I331">
        <v>-0.032</v>
      </c>
      <c r="J331">
        <v>-0.271</v>
      </c>
      <c r="K331">
        <v>-0.005</v>
      </c>
    </row>
    <row r="332" spans="1:27" ht="12.75">
      <c r="A332" t="s">
        <v>872</v>
      </c>
      <c r="B332">
        <v>-0.009</v>
      </c>
      <c r="C332">
        <v>0.015</v>
      </c>
      <c r="D332">
        <v>-0.004</v>
      </c>
      <c r="E332">
        <v>0.037</v>
      </c>
      <c r="F332">
        <v>0.039</v>
      </c>
      <c r="G332">
        <v>0.011</v>
      </c>
      <c r="H332">
        <v>0.011</v>
      </c>
      <c r="I332">
        <v>-0.069</v>
      </c>
      <c r="J332">
        <v>2.03</v>
      </c>
      <c r="K332">
        <v>-0.013</v>
      </c>
      <c r="L332">
        <v>-0.06</v>
      </c>
      <c r="M332">
        <v>0.005</v>
      </c>
      <c r="N332">
        <v>-0.102</v>
      </c>
      <c r="O332">
        <v>-0.078</v>
      </c>
      <c r="P332">
        <v>-0.104</v>
      </c>
      <c r="Q332">
        <v>-0.126</v>
      </c>
      <c r="R332">
        <v>0.127</v>
      </c>
      <c r="S332">
        <v>-0.058</v>
      </c>
      <c r="T332">
        <v>-0.037</v>
      </c>
      <c r="U332">
        <v>-0.051</v>
      </c>
      <c r="V332">
        <v>0.03</v>
      </c>
      <c r="W332">
        <v>-0.121</v>
      </c>
      <c r="X332">
        <v>0.007</v>
      </c>
      <c r="Y332">
        <v>-0.032</v>
      </c>
      <c r="Z332">
        <v>0.02</v>
      </c>
      <c r="AA332">
        <v>0.015</v>
      </c>
    </row>
    <row r="333" spans="1:27" ht="12.75">
      <c r="A333" t="s">
        <v>873</v>
      </c>
      <c r="B333">
        <v>-0.025</v>
      </c>
      <c r="C333">
        <v>0.034</v>
      </c>
      <c r="D333">
        <v>-0.004</v>
      </c>
      <c r="E333">
        <v>0.03</v>
      </c>
      <c r="F333">
        <v>0.039</v>
      </c>
      <c r="G333">
        <v>0.01</v>
      </c>
      <c r="H333">
        <v>0.011</v>
      </c>
      <c r="I333">
        <v>-0.059</v>
      </c>
      <c r="J333">
        <v>1.463</v>
      </c>
      <c r="K333">
        <v>-0.008</v>
      </c>
      <c r="L333">
        <v>-0.081</v>
      </c>
      <c r="M333">
        <v>0.002</v>
      </c>
      <c r="N333">
        <v>-0.093</v>
      </c>
      <c r="O333">
        <v>-0.098</v>
      </c>
      <c r="P333">
        <v>-0.142</v>
      </c>
      <c r="Q333">
        <v>-0.133</v>
      </c>
      <c r="R333">
        <v>0.129</v>
      </c>
      <c r="S333">
        <v>-0.051</v>
      </c>
      <c r="T333">
        <v>-0.016</v>
      </c>
      <c r="U333">
        <v>-0.072</v>
      </c>
      <c r="V333">
        <v>0.041</v>
      </c>
      <c r="W333">
        <v>-0.155</v>
      </c>
      <c r="X333">
        <v>0.024</v>
      </c>
      <c r="Y333">
        <v>-0.067</v>
      </c>
      <c r="Z333">
        <v>0.029</v>
      </c>
      <c r="AA333">
        <v>0.036</v>
      </c>
    </row>
    <row r="334" spans="1:11" ht="12.75">
      <c r="A334" t="s">
        <v>874</v>
      </c>
      <c r="B334">
        <v>-0.011</v>
      </c>
      <c r="C334">
        <v>0.012</v>
      </c>
      <c r="D334">
        <v>0.022</v>
      </c>
      <c r="E334">
        <v>0.038</v>
      </c>
      <c r="F334">
        <v>0.043</v>
      </c>
      <c r="G334">
        <v>0.012</v>
      </c>
      <c r="H334">
        <v>0.013</v>
      </c>
      <c r="I334">
        <v>0.039</v>
      </c>
      <c r="J334">
        <v>-1.659</v>
      </c>
      <c r="K334">
        <v>0.004</v>
      </c>
    </row>
    <row r="335" spans="1:27" ht="12.75">
      <c r="A335" t="s">
        <v>875</v>
      </c>
      <c r="B335">
        <v>-0.016</v>
      </c>
      <c r="C335">
        <v>0.043</v>
      </c>
      <c r="D335">
        <v>0.009</v>
      </c>
      <c r="E335">
        <v>0.038</v>
      </c>
      <c r="F335">
        <v>0.041</v>
      </c>
      <c r="G335">
        <v>0.012</v>
      </c>
      <c r="H335">
        <v>0.013</v>
      </c>
      <c r="I335">
        <v>-0.12</v>
      </c>
      <c r="J335" s="182">
        <v>3.034</v>
      </c>
      <c r="K335">
        <v>-0.01</v>
      </c>
      <c r="L335">
        <v>-0.125</v>
      </c>
      <c r="M335">
        <v>0.024</v>
      </c>
      <c r="N335">
        <v>-0.017</v>
      </c>
      <c r="O335">
        <v>-0.037</v>
      </c>
      <c r="P335">
        <v>-0.094</v>
      </c>
      <c r="Q335">
        <v>-0.135</v>
      </c>
      <c r="R335">
        <v>-0.141</v>
      </c>
      <c r="S335">
        <v>-0.128</v>
      </c>
      <c r="T335">
        <v>-0.132</v>
      </c>
      <c r="U335">
        <v>-0.004</v>
      </c>
      <c r="V335">
        <v>-0.021</v>
      </c>
      <c r="W335">
        <v>-0.034</v>
      </c>
      <c r="X335">
        <v>-0.155</v>
      </c>
      <c r="Y335">
        <v>-0.007</v>
      </c>
      <c r="Z335">
        <v>-0.091</v>
      </c>
      <c r="AA335">
        <v>-0.106</v>
      </c>
    </row>
    <row r="336" spans="1:27" ht="12.75">
      <c r="A336" t="s">
        <v>876</v>
      </c>
      <c r="B336">
        <v>-0.005</v>
      </c>
      <c r="C336">
        <v>0.039</v>
      </c>
      <c r="D336">
        <v>0.014</v>
      </c>
      <c r="E336">
        <v>0.032</v>
      </c>
      <c r="F336">
        <v>0.038</v>
      </c>
      <c r="G336">
        <v>0.01</v>
      </c>
      <c r="H336">
        <v>0.012</v>
      </c>
      <c r="I336">
        <v>-0.098</v>
      </c>
      <c r="J336" s="182">
        <v>3.874</v>
      </c>
      <c r="K336">
        <v>-0.017</v>
      </c>
      <c r="L336">
        <v>-0.104</v>
      </c>
      <c r="M336">
        <v>0.019</v>
      </c>
      <c r="N336">
        <v>-0.014</v>
      </c>
      <c r="O336">
        <v>-0.037</v>
      </c>
      <c r="P336">
        <v>-0.09</v>
      </c>
      <c r="Q336">
        <v>-0.129</v>
      </c>
      <c r="R336">
        <v>-0.128</v>
      </c>
      <c r="S336">
        <v>-0.126</v>
      </c>
      <c r="T336">
        <v>-0.122</v>
      </c>
      <c r="U336">
        <v>-0.011</v>
      </c>
      <c r="V336">
        <v>-0.021</v>
      </c>
      <c r="W336">
        <v>-0.042</v>
      </c>
      <c r="X336">
        <v>-0.147</v>
      </c>
      <c r="Y336">
        <v>-0.003</v>
      </c>
      <c r="Z336">
        <v>-0.088</v>
      </c>
      <c r="AA336">
        <v>-0.091</v>
      </c>
    </row>
    <row r="337" spans="1:11" ht="12.75">
      <c r="A337" t="s">
        <v>877</v>
      </c>
      <c r="B337">
        <v>-0.015</v>
      </c>
      <c r="C337">
        <v>0.029</v>
      </c>
      <c r="D337">
        <v>0.017</v>
      </c>
      <c r="E337">
        <v>0.039</v>
      </c>
      <c r="F337">
        <v>0.028</v>
      </c>
      <c r="G337">
        <v>0.01</v>
      </c>
      <c r="H337">
        <v>0.01</v>
      </c>
      <c r="I337">
        <v>0.179</v>
      </c>
      <c r="J337">
        <v>-0.51</v>
      </c>
      <c r="K337">
        <v>-0.008</v>
      </c>
    </row>
    <row r="338" spans="1:27" ht="12.75">
      <c r="A338" t="s">
        <v>878</v>
      </c>
      <c r="B338">
        <v>-0.003</v>
      </c>
      <c r="C338">
        <v>0.015</v>
      </c>
      <c r="D338">
        <v>0.016</v>
      </c>
      <c r="E338">
        <v>0.044</v>
      </c>
      <c r="F338">
        <v>0.029</v>
      </c>
      <c r="G338">
        <v>0.011</v>
      </c>
      <c r="H338">
        <v>0.011</v>
      </c>
      <c r="I338">
        <v>0.059</v>
      </c>
      <c r="J338">
        <v>2.7560000000000002</v>
      </c>
      <c r="K338">
        <v>-0.014</v>
      </c>
      <c r="L338">
        <v>-0.108</v>
      </c>
      <c r="M338">
        <v>-0.077</v>
      </c>
      <c r="N338">
        <v>-0.112</v>
      </c>
      <c r="O338">
        <v>-0.085</v>
      </c>
      <c r="P338">
        <v>-0.108</v>
      </c>
      <c r="Q338">
        <v>-0.112</v>
      </c>
      <c r="R338">
        <v>-0.137</v>
      </c>
      <c r="S338">
        <v>-0.107</v>
      </c>
      <c r="T338">
        <v>-0.116</v>
      </c>
      <c r="U338">
        <v>-0.047</v>
      </c>
      <c r="V338">
        <v>-0.037</v>
      </c>
      <c r="W338">
        <v>-0.143</v>
      </c>
      <c r="X338">
        <v>-0.155</v>
      </c>
      <c r="Y338">
        <v>-0.047</v>
      </c>
      <c r="Z338">
        <v>-0.045</v>
      </c>
      <c r="AA338">
        <v>-0.125</v>
      </c>
    </row>
    <row r="339" spans="1:27" ht="12.75">
      <c r="A339" t="s">
        <v>879</v>
      </c>
      <c r="B339">
        <v>-0.007</v>
      </c>
      <c r="C339">
        <v>0.017</v>
      </c>
      <c r="D339">
        <v>0.014</v>
      </c>
      <c r="E339">
        <v>0.039</v>
      </c>
      <c r="F339">
        <v>0.025</v>
      </c>
      <c r="G339">
        <v>0.01</v>
      </c>
      <c r="H339">
        <v>0.01</v>
      </c>
      <c r="I339">
        <v>0.006</v>
      </c>
      <c r="J339">
        <v>1.9889999999999999</v>
      </c>
      <c r="K339">
        <v>-0.011</v>
      </c>
      <c r="L339">
        <v>-0.106</v>
      </c>
      <c r="M339">
        <v>-0.078</v>
      </c>
      <c r="N339">
        <v>-0.107</v>
      </c>
      <c r="O339">
        <v>-0.084</v>
      </c>
      <c r="P339">
        <v>-0.104</v>
      </c>
      <c r="Q339">
        <v>-0.114</v>
      </c>
      <c r="R339">
        <v>-0.141</v>
      </c>
      <c r="S339">
        <v>-0.111</v>
      </c>
      <c r="T339">
        <v>-0.121</v>
      </c>
      <c r="U339">
        <v>-0.04</v>
      </c>
      <c r="V339">
        <v>-0.036</v>
      </c>
      <c r="W339">
        <v>-0.133</v>
      </c>
      <c r="X339">
        <v>-0.158</v>
      </c>
      <c r="Y339">
        <v>-0.023</v>
      </c>
      <c r="Z339">
        <v>-0.051</v>
      </c>
      <c r="AA339">
        <v>-0.123</v>
      </c>
    </row>
    <row r="340" spans="1:11" ht="12.75">
      <c r="A340" t="s">
        <v>880</v>
      </c>
      <c r="B340">
        <v>0.001</v>
      </c>
      <c r="C340">
        <v>0.031</v>
      </c>
      <c r="D340">
        <v>0.036</v>
      </c>
      <c r="E340">
        <v>0.047</v>
      </c>
      <c r="F340">
        <v>0.04</v>
      </c>
      <c r="G340">
        <v>0.012</v>
      </c>
      <c r="H340">
        <v>0.012</v>
      </c>
      <c r="I340">
        <v>0.022</v>
      </c>
      <c r="J340">
        <v>-1.285</v>
      </c>
      <c r="K340">
        <v>-0.004</v>
      </c>
    </row>
    <row r="341" spans="1:27" ht="12.75">
      <c r="A341" t="s">
        <v>881</v>
      </c>
      <c r="B341">
        <v>-0.01</v>
      </c>
      <c r="C341">
        <v>0.062</v>
      </c>
      <c r="D341">
        <v>0.03</v>
      </c>
      <c r="E341">
        <v>0.043</v>
      </c>
      <c r="F341">
        <v>0.039</v>
      </c>
      <c r="G341">
        <v>0.012</v>
      </c>
      <c r="H341">
        <v>0.013</v>
      </c>
      <c r="I341">
        <v>0.034</v>
      </c>
      <c r="J341">
        <v>2.628</v>
      </c>
      <c r="K341">
        <v>-0.02</v>
      </c>
      <c r="L341">
        <v>-0.03</v>
      </c>
      <c r="M341">
        <v>-0.113</v>
      </c>
      <c r="N341">
        <v>-0.096</v>
      </c>
      <c r="O341">
        <v>-0.111</v>
      </c>
      <c r="P341">
        <v>-0.144</v>
      </c>
      <c r="Q341">
        <v>-0.077</v>
      </c>
      <c r="R341">
        <v>-0.13</v>
      </c>
      <c r="S341">
        <v>0.047</v>
      </c>
      <c r="T341">
        <v>-0.039</v>
      </c>
      <c r="U341">
        <v>-0.033</v>
      </c>
      <c r="V341">
        <v>0.001</v>
      </c>
      <c r="W341">
        <v>-0.149</v>
      </c>
      <c r="X341">
        <v>-0.048</v>
      </c>
      <c r="Y341">
        <v>-0.072</v>
      </c>
      <c r="Z341">
        <v>0.042</v>
      </c>
      <c r="AA341">
        <v>-0.068</v>
      </c>
    </row>
    <row r="342" spans="1:27" ht="12.75">
      <c r="A342" t="s">
        <v>882</v>
      </c>
      <c r="B342">
        <v>-0.011</v>
      </c>
      <c r="C342">
        <v>0.055</v>
      </c>
      <c r="D342">
        <v>0.03</v>
      </c>
      <c r="E342">
        <v>0.042</v>
      </c>
      <c r="F342">
        <v>0.038</v>
      </c>
      <c r="G342">
        <v>0.012</v>
      </c>
      <c r="H342">
        <v>0.012</v>
      </c>
      <c r="I342">
        <v>0.052</v>
      </c>
      <c r="J342">
        <v>2.328</v>
      </c>
      <c r="K342">
        <v>-0.017</v>
      </c>
      <c r="L342">
        <v>-0.032</v>
      </c>
      <c r="M342">
        <v>-0.107</v>
      </c>
      <c r="N342">
        <v>-0.094</v>
      </c>
      <c r="O342">
        <v>-0.116</v>
      </c>
      <c r="P342">
        <v>-0.14</v>
      </c>
      <c r="Q342">
        <v>-0.086</v>
      </c>
      <c r="R342">
        <v>-0.136</v>
      </c>
      <c r="S342">
        <v>0.036</v>
      </c>
      <c r="T342">
        <v>-0.051</v>
      </c>
      <c r="U342">
        <v>-0.039</v>
      </c>
      <c r="V342">
        <v>-0.004</v>
      </c>
      <c r="W342">
        <v>-0.153</v>
      </c>
      <c r="X342">
        <v>-0.063</v>
      </c>
      <c r="Y342">
        <v>-0.073</v>
      </c>
      <c r="Z342">
        <v>0.037</v>
      </c>
      <c r="AA342">
        <v>-0.08</v>
      </c>
    </row>
    <row r="343" spans="1:11" ht="12.75">
      <c r="A343" t="s">
        <v>883</v>
      </c>
      <c r="B343">
        <v>-0.021</v>
      </c>
      <c r="C343">
        <v>0.024</v>
      </c>
      <c r="D343">
        <v>0.02</v>
      </c>
      <c r="E343">
        <v>0.05</v>
      </c>
      <c r="F343">
        <v>0.045</v>
      </c>
      <c r="G343">
        <v>0.015</v>
      </c>
      <c r="H343">
        <v>0.013</v>
      </c>
      <c r="I343">
        <v>0.031</v>
      </c>
      <c r="J343">
        <v>-2.45</v>
      </c>
      <c r="K343">
        <v>-0.001</v>
      </c>
    </row>
    <row r="344" spans="1:27" ht="12.75">
      <c r="A344" t="s">
        <v>884</v>
      </c>
      <c r="B344">
        <v>-0.041</v>
      </c>
      <c r="C344">
        <v>0.044</v>
      </c>
      <c r="D344">
        <v>0.018</v>
      </c>
      <c r="E344">
        <v>0.049</v>
      </c>
      <c r="F344">
        <v>0.045</v>
      </c>
      <c r="G344">
        <v>0.015</v>
      </c>
      <c r="H344">
        <v>0.013</v>
      </c>
      <c r="I344">
        <v>-0.206</v>
      </c>
      <c r="J344" s="182">
        <v>4.928</v>
      </c>
      <c r="K344">
        <v>-0.027</v>
      </c>
      <c r="L344">
        <v>-0.108</v>
      </c>
      <c r="M344">
        <v>-0.098</v>
      </c>
      <c r="N344">
        <v>-0.012</v>
      </c>
      <c r="O344">
        <v>-0.052</v>
      </c>
      <c r="P344">
        <v>-0.045</v>
      </c>
      <c r="Q344">
        <v>-0.142</v>
      </c>
      <c r="R344">
        <v>-0.138</v>
      </c>
      <c r="S344">
        <v>-0.162</v>
      </c>
      <c r="T344">
        <v>-0.179</v>
      </c>
      <c r="U344">
        <v>-0.049</v>
      </c>
      <c r="V344">
        <v>-0.072</v>
      </c>
      <c r="W344">
        <v>-0.101</v>
      </c>
      <c r="X344" s="182">
        <v>-0.227</v>
      </c>
      <c r="Y344">
        <v>0.007</v>
      </c>
      <c r="Z344">
        <v>-0.125</v>
      </c>
      <c r="AA344">
        <v>-0.157</v>
      </c>
    </row>
    <row r="345" spans="1:27" ht="12.75">
      <c r="A345" t="s">
        <v>885</v>
      </c>
      <c r="B345">
        <v>-0.046</v>
      </c>
      <c r="C345">
        <v>0.034</v>
      </c>
      <c r="D345">
        <v>0.02</v>
      </c>
      <c r="E345">
        <v>0.05</v>
      </c>
      <c r="F345">
        <v>0.048</v>
      </c>
      <c r="G345">
        <v>0.016</v>
      </c>
      <c r="H345">
        <v>0.014</v>
      </c>
      <c r="I345">
        <v>-0.107</v>
      </c>
      <c r="J345" s="182">
        <v>3.078</v>
      </c>
      <c r="K345">
        <v>-0.017</v>
      </c>
      <c r="L345">
        <v>-0.115</v>
      </c>
      <c r="M345">
        <v>-0.091</v>
      </c>
      <c r="N345">
        <v>-0.035</v>
      </c>
      <c r="O345">
        <v>-0.057</v>
      </c>
      <c r="P345">
        <v>-0.058</v>
      </c>
      <c r="Q345">
        <v>-0.145</v>
      </c>
      <c r="R345">
        <v>-0.149</v>
      </c>
      <c r="S345">
        <v>-0.174</v>
      </c>
      <c r="T345">
        <v>-0.177</v>
      </c>
      <c r="U345">
        <v>-0.037</v>
      </c>
      <c r="V345">
        <v>-0.065</v>
      </c>
      <c r="W345">
        <v>-0.097</v>
      </c>
      <c r="X345" s="182">
        <v>-0.226</v>
      </c>
      <c r="Y345">
        <v>-0.011</v>
      </c>
      <c r="Z345">
        <v>-0.121</v>
      </c>
      <c r="AA345">
        <v>-0.182</v>
      </c>
    </row>
    <row r="346" spans="1:27" ht="12.75">
      <c r="A346" t="s">
        <v>886</v>
      </c>
      <c r="B346">
        <v>-0.095</v>
      </c>
      <c r="C346">
        <v>0.019</v>
      </c>
      <c r="D346">
        <v>0.021</v>
      </c>
      <c r="E346">
        <v>0.045</v>
      </c>
      <c r="F346">
        <v>0.033</v>
      </c>
      <c r="G346">
        <v>0.015</v>
      </c>
      <c r="H346">
        <v>0.013</v>
      </c>
      <c r="I346">
        <v>-0.017</v>
      </c>
      <c r="J346">
        <v>1.393</v>
      </c>
      <c r="K346">
        <v>-0.006</v>
      </c>
      <c r="L346">
        <v>-0.106</v>
      </c>
      <c r="M346">
        <v>-0.064</v>
      </c>
      <c r="N346">
        <v>-0.098</v>
      </c>
      <c r="O346">
        <v>-0.093</v>
      </c>
      <c r="P346">
        <v>-0.12</v>
      </c>
      <c r="Q346">
        <v>-0.088</v>
      </c>
      <c r="R346">
        <v>-0.133</v>
      </c>
      <c r="S346">
        <v>-0.127</v>
      </c>
      <c r="T346">
        <v>-0.115</v>
      </c>
      <c r="U346">
        <v>-0.139</v>
      </c>
      <c r="V346">
        <v>-0.065</v>
      </c>
      <c r="W346" s="182">
        <v>-0.233</v>
      </c>
      <c r="X346">
        <v>-0.181</v>
      </c>
      <c r="Y346">
        <v>-0.028</v>
      </c>
      <c r="Z346">
        <v>-0.044</v>
      </c>
      <c r="AA346">
        <v>-0.15</v>
      </c>
    </row>
    <row r="347" spans="1:11" ht="12.75">
      <c r="A347" t="s">
        <v>887</v>
      </c>
      <c r="B347">
        <v>-0.044</v>
      </c>
      <c r="C347">
        <v>0.027</v>
      </c>
      <c r="D347">
        <v>0.025</v>
      </c>
      <c r="E347">
        <v>0.036</v>
      </c>
      <c r="F347">
        <v>0.043</v>
      </c>
      <c r="G347">
        <v>0.015</v>
      </c>
      <c r="H347">
        <v>0.015</v>
      </c>
      <c r="I347">
        <v>0.239</v>
      </c>
      <c r="J347">
        <v>0.11</v>
      </c>
      <c r="K347">
        <v>-0.009</v>
      </c>
    </row>
    <row r="348" spans="1:27" ht="12.75">
      <c r="A348" t="s">
        <v>888</v>
      </c>
      <c r="B348">
        <v>-0.092</v>
      </c>
      <c r="C348">
        <v>0.019</v>
      </c>
      <c r="D348">
        <v>0.022</v>
      </c>
      <c r="E348">
        <v>0.046</v>
      </c>
      <c r="F348">
        <v>0.037</v>
      </c>
      <c r="G348">
        <v>0.015</v>
      </c>
      <c r="H348">
        <v>0.013</v>
      </c>
      <c r="I348">
        <v>0.014</v>
      </c>
      <c r="J348">
        <v>0.677</v>
      </c>
      <c r="K348">
        <v>-0.004</v>
      </c>
      <c r="L348" s="182">
        <v>-0.934</v>
      </c>
      <c r="M348">
        <v>-0.058</v>
      </c>
      <c r="N348">
        <v>-0.1</v>
      </c>
      <c r="O348">
        <v>-0.094</v>
      </c>
      <c r="P348">
        <v>-0.121</v>
      </c>
      <c r="Q348">
        <v>-0.076</v>
      </c>
      <c r="R348">
        <v>-0.136</v>
      </c>
      <c r="S348">
        <v>-0.12</v>
      </c>
      <c r="T348">
        <v>-0.111</v>
      </c>
      <c r="U348">
        <v>-0.134</v>
      </c>
      <c r="V348">
        <v>-0.059</v>
      </c>
      <c r="W348" s="182">
        <v>-0.228</v>
      </c>
      <c r="X348">
        <v>-0.17</v>
      </c>
      <c r="Y348">
        <v>-0.026</v>
      </c>
      <c r="Z348" s="182">
        <v>-0.875</v>
      </c>
      <c r="AA348">
        <v>-0.133</v>
      </c>
    </row>
    <row r="349" spans="1:11" ht="12.75">
      <c r="A349" t="s">
        <v>889</v>
      </c>
      <c r="B349">
        <v>-0.003</v>
      </c>
      <c r="C349">
        <v>0.014</v>
      </c>
      <c r="D349">
        <v>0.018</v>
      </c>
      <c r="E349">
        <v>0.027</v>
      </c>
      <c r="F349">
        <v>0.026</v>
      </c>
      <c r="G349">
        <v>0.009</v>
      </c>
      <c r="H349">
        <v>0.008</v>
      </c>
      <c r="I349">
        <v>0.007</v>
      </c>
      <c r="J349">
        <v>-1.124</v>
      </c>
      <c r="K349">
        <v>0.008</v>
      </c>
    </row>
    <row r="350" spans="1:27" ht="12.75">
      <c r="A350" t="s">
        <v>890</v>
      </c>
      <c r="B350">
        <v>-0.007</v>
      </c>
      <c r="C350">
        <v>0.021</v>
      </c>
      <c r="D350">
        <v>0.019</v>
      </c>
      <c r="E350">
        <v>0.037</v>
      </c>
      <c r="F350">
        <v>0.024</v>
      </c>
      <c r="G350">
        <v>0.011</v>
      </c>
      <c r="H350">
        <v>0.009</v>
      </c>
      <c r="I350">
        <v>0.009</v>
      </c>
      <c r="J350">
        <v>-0.205</v>
      </c>
      <c r="K350">
        <v>0.007</v>
      </c>
      <c r="L350">
        <v>0.059</v>
      </c>
      <c r="M350">
        <v>0.023</v>
      </c>
      <c r="N350">
        <v>-0.105</v>
      </c>
      <c r="O350">
        <v>0.039</v>
      </c>
      <c r="P350">
        <v>-0.11</v>
      </c>
      <c r="Q350">
        <v>-0.135</v>
      </c>
      <c r="R350">
        <v>-0.146</v>
      </c>
      <c r="S350">
        <v>-0.034</v>
      </c>
      <c r="T350">
        <v>-0.045</v>
      </c>
      <c r="U350">
        <v>-0.006</v>
      </c>
      <c r="V350">
        <v>-0.057</v>
      </c>
      <c r="W350">
        <v>-0.044</v>
      </c>
      <c r="X350">
        <v>-0.147</v>
      </c>
      <c r="Y350">
        <v>0.063</v>
      </c>
      <c r="Z350">
        <v>0.016</v>
      </c>
      <c r="AA350">
        <v>0.021</v>
      </c>
    </row>
    <row r="351" spans="1:27" ht="12.75">
      <c r="A351" t="s">
        <v>891</v>
      </c>
      <c r="B351">
        <v>-0.036</v>
      </c>
      <c r="C351">
        <v>0.024</v>
      </c>
      <c r="D351">
        <v>0.024</v>
      </c>
      <c r="E351">
        <v>0.034</v>
      </c>
      <c r="F351">
        <v>0.023</v>
      </c>
      <c r="G351">
        <v>0.011</v>
      </c>
      <c r="H351">
        <v>0.009</v>
      </c>
      <c r="I351">
        <v>0.023</v>
      </c>
      <c r="J351">
        <v>-0.012</v>
      </c>
      <c r="K351">
        <v>0.003</v>
      </c>
      <c r="L351">
        <v>0.075</v>
      </c>
      <c r="M351">
        <v>0.02</v>
      </c>
      <c r="N351">
        <v>-0.122</v>
      </c>
      <c r="O351">
        <v>0.053</v>
      </c>
      <c r="P351">
        <v>-0.099</v>
      </c>
      <c r="Q351">
        <v>-0.131</v>
      </c>
      <c r="R351">
        <v>-0.137</v>
      </c>
      <c r="S351">
        <v>-0.023</v>
      </c>
      <c r="T351">
        <v>-0.044</v>
      </c>
      <c r="U351">
        <v>-0.001</v>
      </c>
      <c r="V351">
        <v>-0.063</v>
      </c>
      <c r="W351">
        <v>-0.038</v>
      </c>
      <c r="X351">
        <v>-0.147</v>
      </c>
      <c r="Y351">
        <v>0.083</v>
      </c>
      <c r="Z351">
        <v>0.023</v>
      </c>
      <c r="AA351">
        <v>0.048</v>
      </c>
    </row>
    <row r="352" spans="1:11" ht="12.75">
      <c r="A352" t="s">
        <v>892</v>
      </c>
      <c r="B352">
        <v>-0.015</v>
      </c>
      <c r="C352">
        <v>0.058</v>
      </c>
      <c r="D352">
        <v>0.024</v>
      </c>
      <c r="E352">
        <v>0.029</v>
      </c>
      <c r="F352">
        <v>0.033</v>
      </c>
      <c r="G352">
        <v>0.011</v>
      </c>
      <c r="H352">
        <v>0.01</v>
      </c>
      <c r="I352">
        <v>0.041</v>
      </c>
      <c r="J352">
        <v>-1.487</v>
      </c>
      <c r="K352">
        <v>0.003</v>
      </c>
    </row>
    <row r="353" spans="1:27" ht="12.75">
      <c r="A353" t="s">
        <v>893</v>
      </c>
      <c r="B353">
        <v>-0.002</v>
      </c>
      <c r="C353">
        <v>0.034</v>
      </c>
      <c r="D353">
        <v>0.027</v>
      </c>
      <c r="E353">
        <v>0.031</v>
      </c>
      <c r="F353">
        <v>0.031</v>
      </c>
      <c r="G353">
        <v>0.01</v>
      </c>
      <c r="H353">
        <v>0.011</v>
      </c>
      <c r="I353">
        <v>0.027</v>
      </c>
      <c r="J353">
        <v>1.875</v>
      </c>
      <c r="K353">
        <v>-0.006</v>
      </c>
      <c r="L353">
        <v>-0.103</v>
      </c>
      <c r="M353">
        <v>-0.048</v>
      </c>
      <c r="N353">
        <v>0.063</v>
      </c>
      <c r="O353">
        <v>-0.096</v>
      </c>
      <c r="P353">
        <v>-0.078</v>
      </c>
      <c r="Q353">
        <v>-0.096</v>
      </c>
      <c r="R353">
        <v>-0.101</v>
      </c>
      <c r="S353">
        <v>-0.073</v>
      </c>
      <c r="T353">
        <v>-0.126</v>
      </c>
      <c r="U353">
        <v>-0.053</v>
      </c>
      <c r="V353">
        <v>-0.009</v>
      </c>
      <c r="W353">
        <v>-0.092</v>
      </c>
      <c r="X353">
        <v>-0.108</v>
      </c>
      <c r="Y353">
        <v>-0.028</v>
      </c>
      <c r="Z353">
        <v>-0.064</v>
      </c>
      <c r="AA353">
        <v>-0.042</v>
      </c>
    </row>
    <row r="354" spans="1:27" ht="12.75">
      <c r="A354" t="s">
        <v>894</v>
      </c>
      <c r="B354">
        <v>0.002</v>
      </c>
      <c r="C354">
        <v>0.039</v>
      </c>
      <c r="D354">
        <v>0.025</v>
      </c>
      <c r="E354">
        <v>0.035</v>
      </c>
      <c r="F354">
        <v>0.033</v>
      </c>
      <c r="G354">
        <v>0.011</v>
      </c>
      <c r="H354">
        <v>0.012</v>
      </c>
      <c r="I354">
        <v>0.02</v>
      </c>
      <c r="J354">
        <v>2.021</v>
      </c>
      <c r="K354">
        <v>-0.005</v>
      </c>
      <c r="L354">
        <v>-0.115</v>
      </c>
      <c r="M354">
        <v>-0.043</v>
      </c>
      <c r="N354">
        <v>0.073</v>
      </c>
      <c r="O354">
        <v>-0.099</v>
      </c>
      <c r="P354">
        <v>-0.076</v>
      </c>
      <c r="Q354">
        <v>-0.106</v>
      </c>
      <c r="R354">
        <v>-0.104</v>
      </c>
      <c r="S354">
        <v>-0.07</v>
      </c>
      <c r="T354">
        <v>-0.136</v>
      </c>
      <c r="U354">
        <v>-0.053</v>
      </c>
      <c r="V354">
        <v>-0.01</v>
      </c>
      <c r="W354">
        <v>-0.089</v>
      </c>
      <c r="X354">
        <v>-0.114</v>
      </c>
      <c r="Y354">
        <v>-0.033</v>
      </c>
      <c r="Z354">
        <v>-0.066</v>
      </c>
      <c r="AA354">
        <v>-0.033</v>
      </c>
    </row>
    <row r="355" spans="1:11" ht="12.75">
      <c r="A355" t="s">
        <v>895</v>
      </c>
      <c r="B355">
        <v>-0.009</v>
      </c>
      <c r="C355">
        <v>0.035</v>
      </c>
      <c r="D355">
        <v>0.001</v>
      </c>
      <c r="E355">
        <v>0.028</v>
      </c>
      <c r="F355">
        <v>0.03</v>
      </c>
      <c r="G355">
        <v>0.009</v>
      </c>
      <c r="H355">
        <v>0.009</v>
      </c>
      <c r="I355">
        <v>-0.08</v>
      </c>
      <c r="J355">
        <v>-1.238</v>
      </c>
      <c r="K355">
        <v>-0.004</v>
      </c>
    </row>
    <row r="356" spans="1:27" ht="12.75">
      <c r="A356" t="s">
        <v>896</v>
      </c>
      <c r="B356">
        <v>-0.007</v>
      </c>
      <c r="C356">
        <v>0.044</v>
      </c>
      <c r="D356">
        <v>0.035</v>
      </c>
      <c r="E356">
        <v>0.034</v>
      </c>
      <c r="F356">
        <v>0.031</v>
      </c>
      <c r="G356">
        <v>0.01</v>
      </c>
      <c r="H356">
        <v>0.01</v>
      </c>
      <c r="I356">
        <v>-0.105</v>
      </c>
      <c r="J356" s="182">
        <v>4.154</v>
      </c>
      <c r="K356">
        <v>-0.021</v>
      </c>
      <c r="L356">
        <v>0.197</v>
      </c>
      <c r="M356">
        <v>-0.051</v>
      </c>
      <c r="N356">
        <v>0.055</v>
      </c>
      <c r="O356">
        <v>-0.108</v>
      </c>
      <c r="P356">
        <v>0.068</v>
      </c>
      <c r="Q356">
        <v>-0.042</v>
      </c>
      <c r="R356">
        <v>-0.138</v>
      </c>
      <c r="S356" s="182">
        <v>0.198</v>
      </c>
      <c r="T356">
        <v>-0.005</v>
      </c>
      <c r="U356">
        <v>0.053</v>
      </c>
      <c r="V356">
        <v>-0.003</v>
      </c>
      <c r="W356">
        <v>0.044</v>
      </c>
      <c r="X356">
        <v>0.001</v>
      </c>
      <c r="Y356">
        <v>0.109</v>
      </c>
      <c r="Z356">
        <v>0.197</v>
      </c>
      <c r="AA356">
        <v>0.107</v>
      </c>
    </row>
    <row r="357" spans="1:27" ht="12.75">
      <c r="A357" t="s">
        <v>897</v>
      </c>
      <c r="B357">
        <v>-0.008</v>
      </c>
      <c r="C357">
        <v>0.043</v>
      </c>
      <c r="D357">
        <v>0.031</v>
      </c>
      <c r="E357">
        <v>0.037</v>
      </c>
      <c r="F357">
        <v>0.035</v>
      </c>
      <c r="G357">
        <v>0.011</v>
      </c>
      <c r="H357">
        <v>0.011</v>
      </c>
      <c r="I357">
        <v>-0.069</v>
      </c>
      <c r="J357" s="182">
        <v>3.575</v>
      </c>
      <c r="K357">
        <v>-0.019</v>
      </c>
      <c r="L357">
        <v>0.209</v>
      </c>
      <c r="M357">
        <v>-0.052</v>
      </c>
      <c r="N357">
        <v>0.055</v>
      </c>
      <c r="O357">
        <v>-0.104</v>
      </c>
      <c r="P357">
        <v>0.071</v>
      </c>
      <c r="Q357">
        <v>-0.043</v>
      </c>
      <c r="R357">
        <v>-0.136</v>
      </c>
      <c r="S357" s="182">
        <v>0.205</v>
      </c>
      <c r="T357">
        <v>-0.001</v>
      </c>
      <c r="U357">
        <v>0.056</v>
      </c>
      <c r="V357">
        <v>-0.004</v>
      </c>
      <c r="W357">
        <v>0.049</v>
      </c>
      <c r="X357">
        <v>0.002</v>
      </c>
      <c r="Y357">
        <v>0.116</v>
      </c>
      <c r="Z357">
        <v>0.199</v>
      </c>
      <c r="AA357">
        <v>0.124</v>
      </c>
    </row>
    <row r="358" spans="1:11" ht="12.75">
      <c r="A358" t="s">
        <v>898</v>
      </c>
      <c r="B358">
        <v>-0.012</v>
      </c>
      <c r="C358">
        <v>0.047</v>
      </c>
      <c r="D358">
        <v>0.034</v>
      </c>
      <c r="E358">
        <v>0.034</v>
      </c>
      <c r="F358">
        <v>0.034</v>
      </c>
      <c r="G358">
        <v>0.01</v>
      </c>
      <c r="H358">
        <v>0.011</v>
      </c>
      <c r="I358">
        <v>0.067</v>
      </c>
      <c r="J358">
        <v>1.533</v>
      </c>
      <c r="K358">
        <v>-0.014</v>
      </c>
    </row>
    <row r="359" spans="1:27" ht="12.75">
      <c r="A359" t="s">
        <v>899</v>
      </c>
      <c r="B359">
        <v>-0.032</v>
      </c>
      <c r="C359">
        <v>0.009</v>
      </c>
      <c r="D359">
        <v>0.014</v>
      </c>
      <c r="E359">
        <v>0.043</v>
      </c>
      <c r="F359">
        <v>0.035</v>
      </c>
      <c r="G359">
        <v>0.013</v>
      </c>
      <c r="H359">
        <v>0.013</v>
      </c>
      <c r="I359">
        <v>-0.028</v>
      </c>
      <c r="J359">
        <v>-0.739</v>
      </c>
      <c r="K359">
        <v>-0.008</v>
      </c>
      <c r="L359">
        <v>-0.012</v>
      </c>
      <c r="M359">
        <v>0.068</v>
      </c>
      <c r="N359">
        <v>-0.115</v>
      </c>
      <c r="O359">
        <v>0.041</v>
      </c>
      <c r="P359">
        <v>-0.134</v>
      </c>
      <c r="Q359">
        <v>-0.084</v>
      </c>
      <c r="R359">
        <v>-0.106</v>
      </c>
      <c r="S359">
        <v>-0.053</v>
      </c>
      <c r="T359">
        <v>-0.007</v>
      </c>
      <c r="U359" s="182">
        <v>-0.173</v>
      </c>
      <c r="V359">
        <v>-0.105</v>
      </c>
      <c r="W359" s="182">
        <v>-0.208</v>
      </c>
      <c r="X359">
        <v>-0.167</v>
      </c>
      <c r="Y359">
        <v>0.03</v>
      </c>
      <c r="Z359">
        <v>0.046</v>
      </c>
      <c r="AA359">
        <v>-0.012</v>
      </c>
    </row>
    <row r="360" spans="1:27" ht="12.75">
      <c r="A360" t="s">
        <v>900</v>
      </c>
      <c r="B360">
        <v>-0.021</v>
      </c>
      <c r="C360">
        <v>0.069</v>
      </c>
      <c r="D360">
        <v>0.009</v>
      </c>
      <c r="E360" s="182">
        <v>0.081</v>
      </c>
      <c r="F360" s="182">
        <v>0.068</v>
      </c>
      <c r="G360" s="182">
        <v>0.03</v>
      </c>
      <c r="H360" s="182">
        <v>0.03</v>
      </c>
      <c r="I360">
        <v>-0.116</v>
      </c>
      <c r="J360">
        <v>2.662</v>
      </c>
      <c r="K360">
        <v>-0.024</v>
      </c>
      <c r="L360">
        <v>-0.008</v>
      </c>
      <c r="M360">
        <v>0.045</v>
      </c>
      <c r="N360">
        <v>-0.101</v>
      </c>
      <c r="O360">
        <v>0.037</v>
      </c>
      <c r="P360">
        <v>-0.134</v>
      </c>
      <c r="Q360">
        <v>-0.053</v>
      </c>
      <c r="R360">
        <v>-0.098</v>
      </c>
      <c r="S360">
        <v>-0.068</v>
      </c>
      <c r="T360">
        <v>-0.041</v>
      </c>
      <c r="U360" s="182">
        <v>-0.165</v>
      </c>
      <c r="V360">
        <v>-0.091</v>
      </c>
      <c r="W360" s="182">
        <v>-0.203</v>
      </c>
      <c r="X360">
        <v>-0.157</v>
      </c>
      <c r="Y360">
        <v>0.07</v>
      </c>
      <c r="Z360">
        <v>0.015</v>
      </c>
      <c r="AA360">
        <v>-0.015</v>
      </c>
    </row>
    <row r="361" spans="1:11" ht="12.75">
      <c r="A361" t="s">
        <v>901</v>
      </c>
      <c r="B361">
        <v>-0.018</v>
      </c>
      <c r="C361">
        <v>0.027</v>
      </c>
      <c r="D361">
        <v>0.013</v>
      </c>
      <c r="E361">
        <v>0.038</v>
      </c>
      <c r="F361">
        <v>0.034</v>
      </c>
      <c r="G361">
        <v>0.012</v>
      </c>
      <c r="H361">
        <v>0.011</v>
      </c>
      <c r="I361">
        <v>-0.022</v>
      </c>
      <c r="J361">
        <v>-1.7970000000000002</v>
      </c>
      <c r="K361">
        <v>-0.009</v>
      </c>
    </row>
    <row r="362" spans="1:27" ht="12.75">
      <c r="A362" t="s">
        <v>902</v>
      </c>
      <c r="B362">
        <v>-0.044</v>
      </c>
      <c r="C362">
        <v>0.021</v>
      </c>
      <c r="D362">
        <v>0.013</v>
      </c>
      <c r="E362">
        <v>0.046</v>
      </c>
      <c r="F362">
        <v>0.048</v>
      </c>
      <c r="G362">
        <v>0.014</v>
      </c>
      <c r="H362">
        <v>0.014</v>
      </c>
      <c r="I362">
        <v>-0.135</v>
      </c>
      <c r="J362">
        <v>1.38</v>
      </c>
      <c r="K362">
        <v>-0.014</v>
      </c>
      <c r="L362">
        <v>-0.039</v>
      </c>
      <c r="M362">
        <v>0.009</v>
      </c>
      <c r="N362">
        <v>0.078</v>
      </c>
      <c r="O362">
        <v>-0.088</v>
      </c>
      <c r="P362">
        <v>0.014</v>
      </c>
      <c r="Q362">
        <v>-0.112</v>
      </c>
      <c r="R362">
        <v>-0.116</v>
      </c>
      <c r="S362">
        <v>-0.098</v>
      </c>
      <c r="T362">
        <v>-0.063</v>
      </c>
      <c r="U362">
        <v>-0.009</v>
      </c>
      <c r="V362">
        <v>-0.023</v>
      </c>
      <c r="W362">
        <v>-0.005</v>
      </c>
      <c r="X362">
        <v>-0.12</v>
      </c>
      <c r="Y362">
        <v>0.037</v>
      </c>
      <c r="Z362">
        <v>-0.083</v>
      </c>
      <c r="AA362">
        <v>-0.017</v>
      </c>
    </row>
    <row r="363" spans="1:27" ht="12.75">
      <c r="A363" t="s">
        <v>903</v>
      </c>
      <c r="B363">
        <v>-0.022</v>
      </c>
      <c r="C363">
        <v>0.028</v>
      </c>
      <c r="D363">
        <v>0.018</v>
      </c>
      <c r="E363">
        <v>0.047</v>
      </c>
      <c r="F363">
        <v>0.05</v>
      </c>
      <c r="G363">
        <v>0.015</v>
      </c>
      <c r="H363">
        <v>0.015</v>
      </c>
      <c r="I363">
        <v>-0.112</v>
      </c>
      <c r="J363" s="182">
        <v>3.193</v>
      </c>
      <c r="K363">
        <v>-0.02</v>
      </c>
      <c r="L363">
        <v>-0.038</v>
      </c>
      <c r="M363">
        <v>0.007</v>
      </c>
      <c r="N363">
        <v>0.117</v>
      </c>
      <c r="O363">
        <v>-0.08</v>
      </c>
      <c r="P363">
        <v>0.025</v>
      </c>
      <c r="Q363">
        <v>-0.112</v>
      </c>
      <c r="R363">
        <v>-0.104</v>
      </c>
      <c r="S363">
        <v>-0.097</v>
      </c>
      <c r="T363">
        <v>-0.072</v>
      </c>
      <c r="U363">
        <v>-0.008</v>
      </c>
      <c r="V363">
        <v>-0.022</v>
      </c>
      <c r="W363">
        <v>0.009</v>
      </c>
      <c r="X363">
        <v>-0.118</v>
      </c>
      <c r="Y363">
        <v>0.04</v>
      </c>
      <c r="Z363">
        <v>-0.092</v>
      </c>
      <c r="AA363">
        <v>0.025</v>
      </c>
    </row>
    <row r="364" spans="1:11" ht="12.75">
      <c r="A364" t="s">
        <v>904</v>
      </c>
      <c r="B364">
        <v>-0.022</v>
      </c>
      <c r="C364">
        <v>0.031</v>
      </c>
      <c r="D364">
        <v>0.014</v>
      </c>
      <c r="E364">
        <v>0.042</v>
      </c>
      <c r="F364">
        <v>0.046</v>
      </c>
      <c r="G364">
        <v>0.014</v>
      </c>
      <c r="H364">
        <v>0.013</v>
      </c>
      <c r="I364">
        <v>-0.082</v>
      </c>
      <c r="J364">
        <v>-0.975</v>
      </c>
      <c r="K364">
        <v>-0.009</v>
      </c>
    </row>
    <row r="365" spans="1:27" ht="12.75">
      <c r="A365" t="s">
        <v>905</v>
      </c>
      <c r="B365">
        <v>-0.039</v>
      </c>
      <c r="C365">
        <v>0.024</v>
      </c>
      <c r="D365">
        <v>0.019</v>
      </c>
      <c r="E365">
        <v>0.05</v>
      </c>
      <c r="F365">
        <v>0.036</v>
      </c>
      <c r="G365">
        <v>0.013</v>
      </c>
      <c r="H365">
        <v>0.012</v>
      </c>
      <c r="I365">
        <v>-0.089</v>
      </c>
      <c r="J365">
        <v>0.533</v>
      </c>
      <c r="K365">
        <v>-0.011</v>
      </c>
      <c r="L365">
        <v>-0.109</v>
      </c>
      <c r="M365">
        <v>-0.087</v>
      </c>
      <c r="N365">
        <v>0.063</v>
      </c>
      <c r="O365">
        <v>-0.073</v>
      </c>
      <c r="P365">
        <v>-0.006</v>
      </c>
      <c r="Q365">
        <v>-0.112</v>
      </c>
      <c r="R365">
        <v>-0.123</v>
      </c>
      <c r="S365">
        <v>-0.113</v>
      </c>
      <c r="T365">
        <v>-0.107</v>
      </c>
      <c r="U365">
        <v>-0.016</v>
      </c>
      <c r="V365">
        <v>-0.04</v>
      </c>
      <c r="W365">
        <v>-0.042</v>
      </c>
      <c r="X365">
        <v>-0.154</v>
      </c>
      <c r="Y365">
        <v>0.013</v>
      </c>
      <c r="Z365">
        <v>-0.102</v>
      </c>
      <c r="AA365">
        <v>-0.081</v>
      </c>
    </row>
    <row r="366" spans="1:27" ht="12.75">
      <c r="A366" t="s">
        <v>906</v>
      </c>
      <c r="B366">
        <v>-0.041</v>
      </c>
      <c r="C366">
        <v>0.035</v>
      </c>
      <c r="D366">
        <v>0.019</v>
      </c>
      <c r="E366">
        <v>0.047</v>
      </c>
      <c r="F366">
        <v>0.036</v>
      </c>
      <c r="G366">
        <v>0.013</v>
      </c>
      <c r="H366">
        <v>0.012</v>
      </c>
      <c r="I366">
        <v>-0.121</v>
      </c>
      <c r="J366">
        <v>0.26</v>
      </c>
      <c r="K366">
        <v>-0.008</v>
      </c>
      <c r="L366">
        <v>-0.114</v>
      </c>
      <c r="M366">
        <v>-0.086</v>
      </c>
      <c r="N366">
        <v>0.1</v>
      </c>
      <c r="O366">
        <v>-0.073</v>
      </c>
      <c r="P366">
        <v>-0.009</v>
      </c>
      <c r="Q366">
        <v>-0.118</v>
      </c>
      <c r="R366">
        <v>-0.128</v>
      </c>
      <c r="S366">
        <v>-0.115</v>
      </c>
      <c r="T366">
        <v>-0.119</v>
      </c>
      <c r="U366">
        <v>-0.019</v>
      </c>
      <c r="V366">
        <v>-0.038</v>
      </c>
      <c r="W366">
        <v>-0.035</v>
      </c>
      <c r="X366">
        <v>-0.158</v>
      </c>
      <c r="Y366">
        <v>0.01</v>
      </c>
      <c r="Z366">
        <v>-0.105</v>
      </c>
      <c r="AA366">
        <v>-0.043</v>
      </c>
    </row>
    <row r="367" spans="1:11" ht="12.75">
      <c r="A367" t="s">
        <v>907</v>
      </c>
      <c r="B367">
        <v>-0.016</v>
      </c>
      <c r="C367">
        <v>0.033</v>
      </c>
      <c r="D367">
        <v>0.021</v>
      </c>
      <c r="E367">
        <v>0.047</v>
      </c>
      <c r="F367">
        <v>0.043</v>
      </c>
      <c r="G367">
        <v>0.013</v>
      </c>
      <c r="H367">
        <v>0.012</v>
      </c>
      <c r="I367">
        <v>0.108</v>
      </c>
      <c r="J367">
        <v>-0.262</v>
      </c>
      <c r="K367">
        <v>-0.013</v>
      </c>
    </row>
    <row r="368" spans="1:27" ht="12.75">
      <c r="A368" t="s">
        <v>908</v>
      </c>
      <c r="B368">
        <v>-0.004</v>
      </c>
      <c r="C368">
        <v>0.032</v>
      </c>
      <c r="D368">
        <v>0.024</v>
      </c>
      <c r="E368">
        <v>0.048</v>
      </c>
      <c r="F368">
        <v>0.047</v>
      </c>
      <c r="G368">
        <v>0.015</v>
      </c>
      <c r="H368">
        <v>0.014</v>
      </c>
      <c r="I368">
        <v>0.068</v>
      </c>
      <c r="J368">
        <v>0.482</v>
      </c>
      <c r="K368">
        <v>-0.011</v>
      </c>
      <c r="L368">
        <v>-0.012</v>
      </c>
      <c r="M368">
        <v>-0.006</v>
      </c>
      <c r="N368">
        <v>-0.012</v>
      </c>
      <c r="O368">
        <v>-0.03</v>
      </c>
      <c r="P368">
        <v>-0.061</v>
      </c>
      <c r="Q368">
        <v>-0.081</v>
      </c>
      <c r="R368">
        <v>-0.083</v>
      </c>
      <c r="S368">
        <v>-0.059</v>
      </c>
      <c r="T368">
        <v>0</v>
      </c>
      <c r="U368">
        <v>-0.045</v>
      </c>
      <c r="V368">
        <v>-0.032</v>
      </c>
      <c r="W368">
        <v>-0.073</v>
      </c>
      <c r="X368">
        <v>-0.088</v>
      </c>
      <c r="Y368">
        <v>0.015</v>
      </c>
      <c r="Z368">
        <v>0.004</v>
      </c>
      <c r="AA368">
        <v>-0.058</v>
      </c>
    </row>
    <row r="369" spans="1:11" ht="12.75">
      <c r="A369" t="s">
        <v>909</v>
      </c>
      <c r="B369">
        <v>-0.02</v>
      </c>
      <c r="C369">
        <v>0.033</v>
      </c>
      <c r="D369">
        <v>0.024</v>
      </c>
      <c r="E369" s="182">
        <v>0.056</v>
      </c>
      <c r="F369" s="182">
        <v>0.055</v>
      </c>
      <c r="G369">
        <v>0.016</v>
      </c>
      <c r="H369">
        <v>0.016</v>
      </c>
      <c r="I369">
        <v>-0.006</v>
      </c>
      <c r="J369">
        <v>-2.253</v>
      </c>
      <c r="K369">
        <v>0.001</v>
      </c>
    </row>
    <row r="370" spans="1:27" ht="12.75">
      <c r="A370" t="s">
        <v>910</v>
      </c>
      <c r="B370">
        <v>-0.07</v>
      </c>
      <c r="C370">
        <v>0.031</v>
      </c>
      <c r="D370">
        <v>0.014</v>
      </c>
      <c r="E370">
        <v>0.044</v>
      </c>
      <c r="F370">
        <v>0.032</v>
      </c>
      <c r="G370">
        <v>0.013</v>
      </c>
      <c r="H370">
        <v>0.011</v>
      </c>
      <c r="I370">
        <v>-0.036</v>
      </c>
      <c r="J370">
        <v>0.119</v>
      </c>
      <c r="K370">
        <v>-0.004</v>
      </c>
      <c r="L370">
        <v>0.338</v>
      </c>
      <c r="M370">
        <v>-0.088</v>
      </c>
      <c r="N370">
        <v>0.032</v>
      </c>
      <c r="O370">
        <v>-0.067</v>
      </c>
      <c r="P370">
        <v>-0.01</v>
      </c>
      <c r="Q370">
        <v>0.071</v>
      </c>
      <c r="R370">
        <v>-0.108</v>
      </c>
      <c r="S370" s="182">
        <v>0.347</v>
      </c>
      <c r="T370">
        <v>-0.02</v>
      </c>
      <c r="U370">
        <v>-0.028</v>
      </c>
      <c r="V370">
        <v>-0.002</v>
      </c>
      <c r="W370">
        <v>-0.061</v>
      </c>
      <c r="X370">
        <v>0.071</v>
      </c>
      <c r="Y370">
        <v>0.019</v>
      </c>
      <c r="Z370" s="182">
        <v>0.341</v>
      </c>
      <c r="AA370">
        <v>0.282</v>
      </c>
    </row>
    <row r="371" spans="1:27" ht="12.75">
      <c r="A371" t="s">
        <v>911</v>
      </c>
      <c r="B371">
        <v>-0.035</v>
      </c>
      <c r="C371">
        <v>0.026</v>
      </c>
      <c r="D371">
        <v>0.017</v>
      </c>
      <c r="E371">
        <v>0.043</v>
      </c>
      <c r="F371">
        <v>0.035</v>
      </c>
      <c r="G371">
        <v>0.014</v>
      </c>
      <c r="H371">
        <v>0.012</v>
      </c>
      <c r="I371">
        <v>0.009</v>
      </c>
      <c r="J371">
        <v>1.087</v>
      </c>
      <c r="K371">
        <v>-0.011</v>
      </c>
      <c r="L371">
        <v>0.323</v>
      </c>
      <c r="M371">
        <v>-0.093</v>
      </c>
      <c r="N371">
        <v>0.023</v>
      </c>
      <c r="O371">
        <v>-0.069</v>
      </c>
      <c r="P371">
        <v>-0.007</v>
      </c>
      <c r="Q371">
        <v>0.064</v>
      </c>
      <c r="R371">
        <v>-0.106</v>
      </c>
      <c r="S371" s="182">
        <v>0.342</v>
      </c>
      <c r="T371">
        <v>-0.023</v>
      </c>
      <c r="U371">
        <v>-0.028</v>
      </c>
      <c r="V371">
        <v>-0.005</v>
      </c>
      <c r="W371">
        <v>-0.065</v>
      </c>
      <c r="X371">
        <v>0.064</v>
      </c>
      <c r="Y371">
        <v>0.008</v>
      </c>
      <c r="Z371" s="182">
        <v>0.33</v>
      </c>
      <c r="AA371">
        <v>0.276</v>
      </c>
    </row>
    <row r="372" spans="1:11" ht="12.75">
      <c r="A372" t="s">
        <v>912</v>
      </c>
      <c r="B372">
        <v>-0.01</v>
      </c>
      <c r="C372">
        <v>0.009</v>
      </c>
      <c r="D372">
        <v>0.018</v>
      </c>
      <c r="E372">
        <v>0.034</v>
      </c>
      <c r="F372">
        <v>0.039</v>
      </c>
      <c r="G372">
        <v>0.012</v>
      </c>
      <c r="H372">
        <v>0.012</v>
      </c>
      <c r="I372">
        <v>0.158</v>
      </c>
      <c r="J372">
        <v>-0.332</v>
      </c>
      <c r="K372">
        <v>-0.008</v>
      </c>
    </row>
    <row r="373" spans="1:27" ht="12.75">
      <c r="A373" t="s">
        <v>913</v>
      </c>
      <c r="B373">
        <v>-0.003</v>
      </c>
      <c r="C373">
        <v>0.032</v>
      </c>
      <c r="D373">
        <v>0.026</v>
      </c>
      <c r="E373">
        <v>0.04</v>
      </c>
      <c r="F373">
        <v>0.04</v>
      </c>
      <c r="G373">
        <v>0.012</v>
      </c>
      <c r="H373">
        <v>0.011</v>
      </c>
      <c r="I373">
        <v>-0.011</v>
      </c>
      <c r="J373">
        <v>1.051</v>
      </c>
      <c r="K373">
        <v>-0.011</v>
      </c>
      <c r="L373">
        <v>-0.013</v>
      </c>
      <c r="M373">
        <v>-0.024</v>
      </c>
      <c r="N373">
        <v>0.107</v>
      </c>
      <c r="O373">
        <v>-0.064</v>
      </c>
      <c r="P373">
        <v>-0.034</v>
      </c>
      <c r="Q373">
        <v>-0.017</v>
      </c>
      <c r="R373">
        <v>-0.065</v>
      </c>
      <c r="S373">
        <v>-0.031</v>
      </c>
      <c r="T373">
        <v>-0.107</v>
      </c>
      <c r="U373">
        <v>-0.014</v>
      </c>
      <c r="V373">
        <v>0.02</v>
      </c>
      <c r="W373">
        <v>-0.017</v>
      </c>
      <c r="X373">
        <v>-0.035</v>
      </c>
      <c r="Y373">
        <v>0</v>
      </c>
      <c r="Z373">
        <v>-0.007</v>
      </c>
      <c r="AA373">
        <v>0.038</v>
      </c>
    </row>
    <row r="374" spans="1:27" ht="12.75">
      <c r="A374" t="s">
        <v>914</v>
      </c>
      <c r="B374">
        <v>-0.006</v>
      </c>
      <c r="C374">
        <v>0.019</v>
      </c>
      <c r="D374">
        <v>0.028</v>
      </c>
      <c r="E374">
        <v>0.041</v>
      </c>
      <c r="F374">
        <v>0.039</v>
      </c>
      <c r="G374">
        <v>0.012</v>
      </c>
      <c r="H374">
        <v>0.011</v>
      </c>
      <c r="I374">
        <v>0.002</v>
      </c>
      <c r="J374">
        <v>0.754</v>
      </c>
      <c r="K374">
        <v>-0.012</v>
      </c>
      <c r="L374">
        <v>-0.012</v>
      </c>
      <c r="M374">
        <v>-0.026</v>
      </c>
      <c r="N374">
        <v>0.089</v>
      </c>
      <c r="O374">
        <v>-0.072</v>
      </c>
      <c r="P374">
        <v>-0.048</v>
      </c>
      <c r="Q374">
        <v>-0.072</v>
      </c>
      <c r="R374">
        <v>-0.064</v>
      </c>
      <c r="S374">
        <v>-0.027</v>
      </c>
      <c r="T374">
        <v>-0.102</v>
      </c>
      <c r="U374">
        <v>-0.005</v>
      </c>
      <c r="V374">
        <v>0.016</v>
      </c>
      <c r="W374">
        <v>-0.019</v>
      </c>
      <c r="X374">
        <v>-0.05</v>
      </c>
      <c r="Y374">
        <v>-0.017</v>
      </c>
      <c r="Z374">
        <v>0.001</v>
      </c>
      <c r="AA374">
        <v>0.032</v>
      </c>
    </row>
    <row r="375" spans="1:11" ht="12.75">
      <c r="A375" t="s">
        <v>915</v>
      </c>
      <c r="B375">
        <v>-0.006</v>
      </c>
      <c r="C375">
        <v>0.015</v>
      </c>
      <c r="D375">
        <v>0.025</v>
      </c>
      <c r="E375">
        <v>0.036</v>
      </c>
      <c r="F375">
        <v>0.039</v>
      </c>
      <c r="G375">
        <v>0.012</v>
      </c>
      <c r="H375">
        <v>0.011</v>
      </c>
      <c r="I375">
        <v>-0.017</v>
      </c>
      <c r="J375">
        <v>-1.215</v>
      </c>
      <c r="K375">
        <v>-0.009</v>
      </c>
    </row>
    <row r="376" spans="1:11" ht="12.75">
      <c r="A376" t="s">
        <v>916</v>
      </c>
      <c r="B376">
        <v>-0.017</v>
      </c>
      <c r="C376">
        <v>0.066</v>
      </c>
      <c r="D376">
        <v>0.016</v>
      </c>
      <c r="E376">
        <v>0.035</v>
      </c>
      <c r="F376">
        <v>0.037</v>
      </c>
      <c r="G376">
        <v>0.01</v>
      </c>
      <c r="H376">
        <v>0.01</v>
      </c>
      <c r="I376">
        <v>0.035</v>
      </c>
      <c r="J376">
        <v>-2.355</v>
      </c>
      <c r="K376">
        <v>0</v>
      </c>
    </row>
    <row r="377" spans="1:27" ht="12.75">
      <c r="A377" t="s">
        <v>917</v>
      </c>
      <c r="B377">
        <v>-0.049</v>
      </c>
      <c r="C377">
        <v>0.013</v>
      </c>
      <c r="D377">
        <v>0.02</v>
      </c>
      <c r="E377">
        <v>0.03</v>
      </c>
      <c r="F377">
        <v>0.026</v>
      </c>
      <c r="G377">
        <v>0.009</v>
      </c>
      <c r="H377">
        <v>0.009</v>
      </c>
      <c r="I377">
        <v>0.028</v>
      </c>
      <c r="J377">
        <v>-0.724</v>
      </c>
      <c r="K377">
        <v>-0.001</v>
      </c>
      <c r="L377">
        <v>0.003</v>
      </c>
      <c r="M377">
        <v>0.071</v>
      </c>
      <c r="N377">
        <v>-0.057</v>
      </c>
      <c r="O377">
        <v>-0.021</v>
      </c>
      <c r="P377">
        <v>-0.118</v>
      </c>
      <c r="Q377">
        <v>-0.088</v>
      </c>
      <c r="R377">
        <v>-0.015</v>
      </c>
      <c r="S377">
        <v>-0.039</v>
      </c>
      <c r="T377">
        <v>-0.036</v>
      </c>
      <c r="U377">
        <v>-0.032</v>
      </c>
      <c r="V377">
        <v>0.012</v>
      </c>
      <c r="W377">
        <v>-0.063</v>
      </c>
      <c r="X377">
        <v>-0.032</v>
      </c>
      <c r="Y377">
        <v>-0.005</v>
      </c>
      <c r="Z377">
        <v>0.028</v>
      </c>
      <c r="AA377">
        <v>-0.008</v>
      </c>
    </row>
    <row r="378" spans="1:27" ht="12.75">
      <c r="A378" t="s">
        <v>918</v>
      </c>
      <c r="B378">
        <v>-0.032</v>
      </c>
      <c r="C378">
        <v>0.018</v>
      </c>
      <c r="D378">
        <v>0.023</v>
      </c>
      <c r="E378">
        <v>0.032</v>
      </c>
      <c r="F378">
        <v>0.024</v>
      </c>
      <c r="G378">
        <v>0.01</v>
      </c>
      <c r="H378">
        <v>0.009</v>
      </c>
      <c r="I378">
        <v>0.001</v>
      </c>
      <c r="J378">
        <v>0.098</v>
      </c>
      <c r="K378">
        <v>-0.004</v>
      </c>
      <c r="L378">
        <v>-0.004</v>
      </c>
      <c r="M378">
        <v>0.073</v>
      </c>
      <c r="N378">
        <v>-0.049</v>
      </c>
      <c r="O378">
        <v>-0.017</v>
      </c>
      <c r="P378">
        <v>-0.114</v>
      </c>
      <c r="Q378">
        <v>-0.092</v>
      </c>
      <c r="R378">
        <v>-0.026</v>
      </c>
      <c r="S378">
        <v>-0.05</v>
      </c>
      <c r="T378">
        <v>-0.052</v>
      </c>
      <c r="U378">
        <v>-0.032</v>
      </c>
      <c r="V378">
        <v>0.007</v>
      </c>
      <c r="W378">
        <v>-0.059</v>
      </c>
      <c r="X378">
        <v>-0.048</v>
      </c>
      <c r="Y378">
        <v>-0.003</v>
      </c>
      <c r="Z378">
        <v>0.011</v>
      </c>
      <c r="AA378">
        <v>-0.011</v>
      </c>
    </row>
    <row r="379" spans="1:11" ht="12.75">
      <c r="A379" t="s">
        <v>919</v>
      </c>
      <c r="B379">
        <v>-0.02</v>
      </c>
      <c r="C379">
        <v>0.01</v>
      </c>
      <c r="D379">
        <v>0.017</v>
      </c>
      <c r="E379">
        <v>0.033</v>
      </c>
      <c r="F379">
        <v>0.029</v>
      </c>
      <c r="G379">
        <v>0.01</v>
      </c>
      <c r="H379">
        <v>0.009</v>
      </c>
      <c r="I379">
        <v>0.046</v>
      </c>
      <c r="J379">
        <v>-1.952</v>
      </c>
      <c r="K379">
        <v>0.003</v>
      </c>
    </row>
    <row r="380" spans="1:27" ht="12.75">
      <c r="A380" t="s">
        <v>920</v>
      </c>
      <c r="B380">
        <v>-0.012</v>
      </c>
      <c r="C380">
        <v>0.002</v>
      </c>
      <c r="D380">
        <v>0.016</v>
      </c>
      <c r="E380">
        <v>0.033</v>
      </c>
      <c r="F380">
        <v>0.026</v>
      </c>
      <c r="G380">
        <v>0.011</v>
      </c>
      <c r="H380">
        <v>0.01</v>
      </c>
      <c r="I380">
        <v>0.009</v>
      </c>
      <c r="J380">
        <v>-0.051</v>
      </c>
      <c r="K380">
        <v>-0.002</v>
      </c>
      <c r="L380" s="182">
        <v>-0.931</v>
      </c>
      <c r="M380">
        <v>-0.032</v>
      </c>
      <c r="N380">
        <v>-0.109</v>
      </c>
      <c r="O380">
        <v>-0.086</v>
      </c>
      <c r="P380">
        <v>-0.109</v>
      </c>
      <c r="Q380">
        <v>-0.095</v>
      </c>
      <c r="R380">
        <v>-0.096</v>
      </c>
      <c r="S380">
        <v>-0.026</v>
      </c>
      <c r="T380">
        <v>0.016</v>
      </c>
      <c r="U380" s="182">
        <v>-0.199</v>
      </c>
      <c r="V380">
        <v>-0.092</v>
      </c>
      <c r="W380" s="182">
        <v>-0.283</v>
      </c>
      <c r="X380">
        <v>-0.142</v>
      </c>
      <c r="Y380">
        <v>-0.07</v>
      </c>
      <c r="Z380" s="182">
        <v>-0.866</v>
      </c>
      <c r="AA380">
        <v>-0.079</v>
      </c>
    </row>
    <row r="381" spans="1:27" ht="12.75">
      <c r="A381" t="s">
        <v>921</v>
      </c>
      <c r="B381">
        <v>-0.009</v>
      </c>
      <c r="C381">
        <v>0.007</v>
      </c>
      <c r="D381">
        <v>0.016</v>
      </c>
      <c r="E381">
        <v>0.035</v>
      </c>
      <c r="F381">
        <v>0.024</v>
      </c>
      <c r="G381">
        <v>0.011</v>
      </c>
      <c r="H381">
        <v>0.01</v>
      </c>
      <c r="I381">
        <v>-0.034</v>
      </c>
      <c r="J381">
        <v>0.643</v>
      </c>
      <c r="K381">
        <v>-0.005</v>
      </c>
      <c r="L381" s="182">
        <v>-0.934</v>
      </c>
      <c r="M381">
        <v>-0.03</v>
      </c>
      <c r="N381">
        <v>-0.108</v>
      </c>
      <c r="O381">
        <v>-0.082</v>
      </c>
      <c r="P381">
        <v>-0.103</v>
      </c>
      <c r="Q381">
        <v>-0.091</v>
      </c>
      <c r="R381">
        <v>-0.097</v>
      </c>
      <c r="S381">
        <v>-0.029</v>
      </c>
      <c r="T381">
        <v>0.006</v>
      </c>
      <c r="U381" s="182">
        <v>-0.199</v>
      </c>
      <c r="V381">
        <v>-0.094</v>
      </c>
      <c r="W381" s="182">
        <v>-0.28</v>
      </c>
      <c r="X381">
        <v>-0.147</v>
      </c>
      <c r="Y381">
        <v>-0.069</v>
      </c>
      <c r="Z381" s="182">
        <v>-0.87</v>
      </c>
      <c r="AA381">
        <v>-0.084</v>
      </c>
    </row>
    <row r="382" spans="1:11" ht="12.75">
      <c r="A382" t="s">
        <v>922</v>
      </c>
      <c r="B382">
        <v>-0.03</v>
      </c>
      <c r="C382">
        <v>0.012</v>
      </c>
      <c r="D382">
        <v>0.016</v>
      </c>
      <c r="E382">
        <v>0.033</v>
      </c>
      <c r="F382">
        <v>0.028</v>
      </c>
      <c r="G382">
        <v>0.011</v>
      </c>
      <c r="H382">
        <v>0.01</v>
      </c>
      <c r="I382">
        <v>0.013</v>
      </c>
      <c r="J382">
        <v>-2.127</v>
      </c>
      <c r="K382">
        <v>0.001</v>
      </c>
    </row>
    <row r="383" spans="1:27" ht="12.75">
      <c r="A383" t="s">
        <v>923</v>
      </c>
      <c r="B383">
        <v>-0.034</v>
      </c>
      <c r="C383">
        <v>0.033</v>
      </c>
      <c r="D383">
        <v>0.025</v>
      </c>
      <c r="E383">
        <v>0.031</v>
      </c>
      <c r="F383">
        <v>0.04</v>
      </c>
      <c r="G383">
        <v>0.012</v>
      </c>
      <c r="H383">
        <v>0.012</v>
      </c>
      <c r="I383">
        <v>0.004</v>
      </c>
      <c r="J383">
        <v>1.609</v>
      </c>
      <c r="K383">
        <v>-0.007</v>
      </c>
      <c r="L383">
        <v>-0.023</v>
      </c>
      <c r="M383">
        <v>-0.023</v>
      </c>
      <c r="N383">
        <v>0.033</v>
      </c>
      <c r="O383">
        <v>-0.011</v>
      </c>
      <c r="P383">
        <v>-0.055</v>
      </c>
      <c r="Q383">
        <v>-0.113</v>
      </c>
      <c r="R383">
        <v>-0.102</v>
      </c>
      <c r="S383">
        <v>-0.051</v>
      </c>
      <c r="T383">
        <v>-0.097</v>
      </c>
      <c r="U383">
        <v>-0.032</v>
      </c>
      <c r="V383">
        <v>-0.044</v>
      </c>
      <c r="W383">
        <v>-0.046</v>
      </c>
      <c r="X383">
        <v>-0.134</v>
      </c>
      <c r="Y383">
        <v>0.01</v>
      </c>
      <c r="Z383">
        <v>-0.037</v>
      </c>
      <c r="AA383">
        <v>-0.064</v>
      </c>
    </row>
    <row r="384" spans="1:11" ht="12.75">
      <c r="A384" t="s">
        <v>924</v>
      </c>
      <c r="B384">
        <v>-0.018</v>
      </c>
      <c r="C384">
        <v>0.009</v>
      </c>
      <c r="D384">
        <v>0.023</v>
      </c>
      <c r="E384">
        <v>0.034</v>
      </c>
      <c r="F384">
        <v>0.041</v>
      </c>
      <c r="G384">
        <v>0.012</v>
      </c>
      <c r="H384">
        <v>0.012</v>
      </c>
      <c r="I384">
        <v>0.021</v>
      </c>
      <c r="J384">
        <v>-2.797</v>
      </c>
      <c r="K384">
        <v>0.005</v>
      </c>
    </row>
    <row r="385" spans="1:27" ht="12.75">
      <c r="A385" t="s">
        <v>925</v>
      </c>
      <c r="B385">
        <v>-0.005</v>
      </c>
      <c r="C385">
        <v>0.047</v>
      </c>
      <c r="D385">
        <v>0.043</v>
      </c>
      <c r="E385">
        <v>0.031</v>
      </c>
      <c r="F385">
        <v>0.042</v>
      </c>
      <c r="G385">
        <v>0.009</v>
      </c>
      <c r="H385">
        <v>0.011</v>
      </c>
      <c r="I385">
        <v>-0.044</v>
      </c>
      <c r="J385">
        <v>-0.58</v>
      </c>
      <c r="K385">
        <v>-0.005</v>
      </c>
      <c r="L385">
        <v>0.115</v>
      </c>
      <c r="M385">
        <v>-0.006</v>
      </c>
      <c r="N385">
        <v>-0.061</v>
      </c>
      <c r="O385">
        <v>0.034</v>
      </c>
      <c r="P385">
        <v>-0.043</v>
      </c>
      <c r="Q385">
        <v>-0.08</v>
      </c>
      <c r="R385">
        <v>-0.026</v>
      </c>
      <c r="S385">
        <v>-0.032</v>
      </c>
      <c r="T385">
        <v>0.032</v>
      </c>
      <c r="U385">
        <v>-0.047</v>
      </c>
      <c r="V385">
        <v>-0.055</v>
      </c>
      <c r="W385">
        <v>-0.066</v>
      </c>
      <c r="X385">
        <v>-0.082</v>
      </c>
      <c r="Y385">
        <v>0.045</v>
      </c>
      <c r="Z385">
        <v>0.073</v>
      </c>
      <c r="AA385">
        <v>0.022</v>
      </c>
    </row>
    <row r="386" spans="1:27" ht="12.75">
      <c r="A386" t="s">
        <v>926</v>
      </c>
      <c r="B386">
        <v>-0.004</v>
      </c>
      <c r="C386">
        <v>0.046</v>
      </c>
      <c r="D386">
        <v>0.029</v>
      </c>
      <c r="E386">
        <v>0.033</v>
      </c>
      <c r="F386">
        <v>0.043</v>
      </c>
      <c r="G386">
        <v>0.01</v>
      </c>
      <c r="H386">
        <v>0.012</v>
      </c>
      <c r="I386">
        <v>-0.021</v>
      </c>
      <c r="J386">
        <v>-0.033</v>
      </c>
      <c r="K386">
        <v>-0.005</v>
      </c>
      <c r="L386">
        <v>0.09</v>
      </c>
      <c r="M386">
        <v>-0.004</v>
      </c>
      <c r="N386">
        <v>-0.071</v>
      </c>
      <c r="O386">
        <v>0.029</v>
      </c>
      <c r="P386">
        <v>-0.044</v>
      </c>
      <c r="Q386">
        <v>-0.091</v>
      </c>
      <c r="R386">
        <v>-0.024</v>
      </c>
      <c r="S386">
        <v>-0.031</v>
      </c>
      <c r="T386">
        <v>0.026</v>
      </c>
      <c r="U386">
        <v>-0.048</v>
      </c>
      <c r="V386">
        <v>-0.057</v>
      </c>
      <c r="W386">
        <v>-0.07</v>
      </c>
      <c r="X386">
        <v>-0.087</v>
      </c>
      <c r="Y386">
        <v>0.042</v>
      </c>
      <c r="Z386">
        <v>0.063</v>
      </c>
      <c r="AA386">
        <v>0.007</v>
      </c>
    </row>
    <row r="387" spans="1:11" ht="12.75">
      <c r="A387" t="s">
        <v>927</v>
      </c>
      <c r="B387">
        <v>-0.028</v>
      </c>
      <c r="C387">
        <v>0.047</v>
      </c>
      <c r="D387">
        <v>0.029</v>
      </c>
      <c r="E387">
        <v>0.035</v>
      </c>
      <c r="F387">
        <v>0.04</v>
      </c>
      <c r="G387">
        <v>0.011</v>
      </c>
      <c r="H387">
        <v>0.011</v>
      </c>
      <c r="I387">
        <v>0.098</v>
      </c>
      <c r="J387">
        <v>0.557</v>
      </c>
      <c r="K387">
        <v>-0.012</v>
      </c>
    </row>
    <row r="388" spans="1:27" ht="12.75">
      <c r="A388" t="s">
        <v>928</v>
      </c>
      <c r="B388">
        <v>-0.004</v>
      </c>
      <c r="C388">
        <v>0.018</v>
      </c>
      <c r="D388">
        <v>0.015</v>
      </c>
      <c r="E388">
        <v>0.041</v>
      </c>
      <c r="F388">
        <v>0.037</v>
      </c>
      <c r="G388">
        <v>0.013</v>
      </c>
      <c r="H388">
        <v>0.012</v>
      </c>
      <c r="I388">
        <v>-0.013</v>
      </c>
      <c r="J388">
        <v>-0.569</v>
      </c>
      <c r="K388">
        <v>-0.002</v>
      </c>
      <c r="L388">
        <v>0.287</v>
      </c>
      <c r="M388">
        <v>0.071</v>
      </c>
      <c r="N388">
        <v>-0.103</v>
      </c>
      <c r="O388">
        <v>0.129</v>
      </c>
      <c r="P388">
        <v>-0.087</v>
      </c>
      <c r="Q388">
        <v>-0.066</v>
      </c>
      <c r="R388">
        <v>-0.031</v>
      </c>
      <c r="S388">
        <v>0.105</v>
      </c>
      <c r="T388">
        <v>0.183</v>
      </c>
      <c r="U388" s="182">
        <v>-0.195</v>
      </c>
      <c r="V388">
        <v>-0.142</v>
      </c>
      <c r="W388">
        <v>-0.193</v>
      </c>
      <c r="X388">
        <v>-0.094</v>
      </c>
      <c r="Y388">
        <v>0.131</v>
      </c>
      <c r="Z388">
        <v>0.2</v>
      </c>
      <c r="AA388">
        <v>0.263</v>
      </c>
    </row>
    <row r="389" spans="1:11" ht="12.75">
      <c r="A389" t="s">
        <v>929</v>
      </c>
      <c r="B389">
        <v>-0.018</v>
      </c>
      <c r="C389">
        <v>0.036</v>
      </c>
      <c r="D389">
        <v>0.016</v>
      </c>
      <c r="E389">
        <v>0.038</v>
      </c>
      <c r="F389">
        <v>0.037</v>
      </c>
      <c r="G389">
        <v>0.013</v>
      </c>
      <c r="H389">
        <v>0.012</v>
      </c>
      <c r="I389">
        <v>0.03</v>
      </c>
      <c r="J389">
        <v>-2.367</v>
      </c>
      <c r="K389">
        <v>0.002</v>
      </c>
    </row>
    <row r="390" spans="1:27" ht="12.75">
      <c r="A390" t="s">
        <v>930</v>
      </c>
      <c r="B390">
        <v>-0.014</v>
      </c>
      <c r="C390">
        <v>0.019</v>
      </c>
      <c r="D390">
        <v>0.013</v>
      </c>
      <c r="E390">
        <v>0.029</v>
      </c>
      <c r="F390">
        <v>0.032</v>
      </c>
      <c r="G390">
        <v>0.011</v>
      </c>
      <c r="H390">
        <v>0.01</v>
      </c>
      <c r="I390">
        <v>-0.005</v>
      </c>
      <c r="J390">
        <v>-0.669</v>
      </c>
      <c r="K390">
        <v>-0.001</v>
      </c>
      <c r="L390">
        <v>0.012</v>
      </c>
      <c r="M390">
        <v>0.041</v>
      </c>
      <c r="N390">
        <v>0.021</v>
      </c>
      <c r="O390">
        <v>-0.004</v>
      </c>
      <c r="P390">
        <v>0.012</v>
      </c>
      <c r="Q390">
        <v>-0.033</v>
      </c>
      <c r="R390">
        <v>-0.122</v>
      </c>
      <c r="S390">
        <v>-0.057</v>
      </c>
      <c r="T390">
        <v>-0.128</v>
      </c>
      <c r="U390">
        <v>-0.015</v>
      </c>
      <c r="V390">
        <v>-0.042</v>
      </c>
      <c r="W390">
        <v>0.003</v>
      </c>
      <c r="X390">
        <v>-0.127</v>
      </c>
      <c r="Y390">
        <v>0.066</v>
      </c>
      <c r="Z390">
        <v>-0.035</v>
      </c>
      <c r="AA390">
        <v>0.002</v>
      </c>
    </row>
    <row r="391" spans="1:27" ht="12.75">
      <c r="A391" t="s">
        <v>931</v>
      </c>
      <c r="B391">
        <v>-0.009</v>
      </c>
      <c r="C391">
        <v>0.026</v>
      </c>
      <c r="D391">
        <v>0.013</v>
      </c>
      <c r="E391">
        <v>0.029</v>
      </c>
      <c r="F391">
        <v>0.035</v>
      </c>
      <c r="G391">
        <v>0.011</v>
      </c>
      <c r="H391">
        <v>0.011</v>
      </c>
      <c r="I391">
        <v>-0.042</v>
      </c>
      <c r="J391">
        <v>0.245</v>
      </c>
      <c r="K391">
        <v>-0.004</v>
      </c>
      <c r="L391">
        <v>0.012</v>
      </c>
      <c r="M391">
        <v>0.036</v>
      </c>
      <c r="N391">
        <v>0.053</v>
      </c>
      <c r="O391">
        <v>-0.004</v>
      </c>
      <c r="P391">
        <v>0.014</v>
      </c>
      <c r="Q391">
        <v>-0.071</v>
      </c>
      <c r="R391">
        <v>-0.126</v>
      </c>
      <c r="S391">
        <v>-0.06</v>
      </c>
      <c r="T391">
        <v>-0.137</v>
      </c>
      <c r="U391">
        <v>-0.019</v>
      </c>
      <c r="V391">
        <v>-0.051</v>
      </c>
      <c r="W391">
        <v>0.006</v>
      </c>
      <c r="X391">
        <v>-0.15</v>
      </c>
      <c r="Y391">
        <v>0.071</v>
      </c>
      <c r="Z391">
        <v>-0.037</v>
      </c>
      <c r="AA391">
        <v>-0.042</v>
      </c>
    </row>
    <row r="392" spans="1:11" ht="12.75">
      <c r="A392" t="s">
        <v>932</v>
      </c>
      <c r="B392">
        <v>-0.004</v>
      </c>
      <c r="C392">
        <v>0.019</v>
      </c>
      <c r="D392">
        <v>0.018</v>
      </c>
      <c r="E392">
        <v>0.032</v>
      </c>
      <c r="F392">
        <v>0.033</v>
      </c>
      <c r="G392">
        <v>0.011</v>
      </c>
      <c r="H392">
        <v>0.01</v>
      </c>
      <c r="I392">
        <v>0.1</v>
      </c>
      <c r="J392">
        <v>-1.5939999999999999</v>
      </c>
      <c r="K392">
        <v>-0.002</v>
      </c>
    </row>
    <row r="393" spans="1:27" ht="12.75">
      <c r="A393" t="s">
        <v>933</v>
      </c>
      <c r="B393">
        <v>-0.064</v>
      </c>
      <c r="C393">
        <v>0.009</v>
      </c>
      <c r="D393">
        <v>0.037</v>
      </c>
      <c r="E393">
        <v>0.04</v>
      </c>
      <c r="F393">
        <v>0.038</v>
      </c>
      <c r="G393">
        <v>0.013</v>
      </c>
      <c r="H393">
        <v>0.011</v>
      </c>
      <c r="I393">
        <v>-0.082</v>
      </c>
      <c r="J393">
        <v>0.674</v>
      </c>
      <c r="K393">
        <v>-0.009</v>
      </c>
      <c r="L393">
        <v>-0.009</v>
      </c>
      <c r="M393">
        <v>-0.023</v>
      </c>
      <c r="N393">
        <v>-0.065</v>
      </c>
      <c r="O393">
        <v>0.012</v>
      </c>
      <c r="P393">
        <v>-0.039</v>
      </c>
      <c r="Q393">
        <v>-0.093</v>
      </c>
      <c r="R393">
        <v>-0.036</v>
      </c>
      <c r="S393">
        <v>-0.079</v>
      </c>
      <c r="T393">
        <v>-0.095</v>
      </c>
      <c r="U393">
        <v>-0.037</v>
      </c>
      <c r="V393">
        <v>-0.051</v>
      </c>
      <c r="W393">
        <v>-0.066</v>
      </c>
      <c r="X393">
        <v>-0.127</v>
      </c>
      <c r="Y393">
        <v>0.019</v>
      </c>
      <c r="Z393">
        <v>-0.034</v>
      </c>
      <c r="AA393">
        <v>-0.071</v>
      </c>
    </row>
    <row r="394" spans="1:27" ht="12.75">
      <c r="A394" t="s">
        <v>934</v>
      </c>
      <c r="B394">
        <v>-0.056</v>
      </c>
      <c r="C394">
        <v>0.01</v>
      </c>
      <c r="D394">
        <v>0.026</v>
      </c>
      <c r="E394">
        <v>0.039</v>
      </c>
      <c r="F394">
        <v>0.034</v>
      </c>
      <c r="G394">
        <v>0.012</v>
      </c>
      <c r="H394">
        <v>0.011</v>
      </c>
      <c r="I394">
        <v>-0.076</v>
      </c>
      <c r="J394">
        <v>0.841</v>
      </c>
      <c r="K394">
        <v>-0.011</v>
      </c>
      <c r="L394">
        <v>-0.014</v>
      </c>
      <c r="M394">
        <v>-0.025</v>
      </c>
      <c r="N394">
        <v>-0.057</v>
      </c>
      <c r="O394">
        <v>0.01</v>
      </c>
      <c r="P394">
        <v>-0.046</v>
      </c>
      <c r="Q394">
        <v>-0.094</v>
      </c>
      <c r="R394">
        <v>-0.039</v>
      </c>
      <c r="S394">
        <v>-0.084</v>
      </c>
      <c r="T394">
        <v>-0.094</v>
      </c>
      <c r="U394">
        <v>-0.034</v>
      </c>
      <c r="V394">
        <v>-0.047</v>
      </c>
      <c r="W394">
        <v>-0.064</v>
      </c>
      <c r="X394">
        <v>-0.125</v>
      </c>
      <c r="Y394">
        <v>0.033</v>
      </c>
      <c r="Z394">
        <v>-0.031</v>
      </c>
      <c r="AA394">
        <v>-0.085</v>
      </c>
    </row>
    <row r="395" spans="1:11" ht="12.75">
      <c r="A395" t="s">
        <v>935</v>
      </c>
      <c r="B395">
        <v>-0.015</v>
      </c>
      <c r="C395">
        <v>0.009</v>
      </c>
      <c r="D395">
        <v>0.03</v>
      </c>
      <c r="E395">
        <v>0.035</v>
      </c>
      <c r="F395">
        <v>0.038</v>
      </c>
      <c r="G395">
        <v>0.011</v>
      </c>
      <c r="H395">
        <v>0.01</v>
      </c>
      <c r="I395">
        <v>-0.058</v>
      </c>
      <c r="J395">
        <v>-0.837</v>
      </c>
      <c r="K395">
        <v>-0.006</v>
      </c>
    </row>
    <row r="396" spans="1:27" ht="12.75">
      <c r="A396" t="s">
        <v>936</v>
      </c>
      <c r="B396">
        <v>-0.001</v>
      </c>
      <c r="C396">
        <v>0.032</v>
      </c>
      <c r="D396">
        <v>0.046</v>
      </c>
      <c r="E396">
        <v>0.046</v>
      </c>
      <c r="F396">
        <v>0.048</v>
      </c>
      <c r="G396">
        <v>0.013</v>
      </c>
      <c r="H396">
        <v>0.013</v>
      </c>
      <c r="I396">
        <v>-0.05</v>
      </c>
      <c r="J396">
        <v>-0.535</v>
      </c>
      <c r="K396">
        <v>-0.005</v>
      </c>
      <c r="L396">
        <v>0.066</v>
      </c>
      <c r="M396">
        <v>0.012</v>
      </c>
      <c r="N396">
        <v>0.031</v>
      </c>
      <c r="O396">
        <v>-0.052</v>
      </c>
      <c r="P396">
        <v>-0.033</v>
      </c>
      <c r="Q396">
        <v>-0.077</v>
      </c>
      <c r="R396">
        <v>-0.116</v>
      </c>
      <c r="S396">
        <v>-0.062</v>
      </c>
      <c r="T396">
        <v>-0.014</v>
      </c>
      <c r="U396">
        <v>-0.027</v>
      </c>
      <c r="V396">
        <v>-0.024</v>
      </c>
      <c r="W396">
        <v>-0.037</v>
      </c>
      <c r="X396">
        <v>-0.092</v>
      </c>
      <c r="Y396">
        <v>0.014</v>
      </c>
      <c r="Z396">
        <v>0.054</v>
      </c>
      <c r="AA396">
        <v>-0.026</v>
      </c>
    </row>
    <row r="397" spans="1:27" ht="12.75">
      <c r="A397" t="s">
        <v>937</v>
      </c>
      <c r="B397">
        <v>-0.002</v>
      </c>
      <c r="C397">
        <v>0.059</v>
      </c>
      <c r="D397">
        <v>0.038</v>
      </c>
      <c r="E397">
        <v>0.05</v>
      </c>
      <c r="F397">
        <v>0.049</v>
      </c>
      <c r="G397">
        <v>0.014</v>
      </c>
      <c r="H397">
        <v>0.014</v>
      </c>
      <c r="I397">
        <v>0.036</v>
      </c>
      <c r="J397">
        <v>1.335</v>
      </c>
      <c r="K397">
        <v>-0.011</v>
      </c>
      <c r="L397">
        <v>0.039</v>
      </c>
      <c r="M397">
        <v>0.013</v>
      </c>
      <c r="N397">
        <v>0.02</v>
      </c>
      <c r="O397">
        <v>-0.053</v>
      </c>
      <c r="P397">
        <v>-0.031</v>
      </c>
      <c r="Q397">
        <v>-0.079</v>
      </c>
      <c r="R397">
        <v>-0.119</v>
      </c>
      <c r="S397">
        <v>-0.075</v>
      </c>
      <c r="T397">
        <v>-0.04</v>
      </c>
      <c r="U397">
        <v>-0.025</v>
      </c>
      <c r="V397">
        <v>-0.027</v>
      </c>
      <c r="W397">
        <v>-0.038</v>
      </c>
      <c r="X397">
        <v>-0.105</v>
      </c>
      <c r="Y397">
        <v>0.007</v>
      </c>
      <c r="Z397">
        <v>0.035</v>
      </c>
      <c r="AA397">
        <v>-0.057</v>
      </c>
    </row>
    <row r="398" spans="1:11" ht="12.75">
      <c r="A398" t="s">
        <v>938</v>
      </c>
      <c r="B398">
        <v>-0.014</v>
      </c>
      <c r="C398">
        <v>0.054</v>
      </c>
      <c r="D398">
        <v>0.035</v>
      </c>
      <c r="E398">
        <v>0.043</v>
      </c>
      <c r="F398">
        <v>0.049</v>
      </c>
      <c r="G398">
        <v>0.013</v>
      </c>
      <c r="H398">
        <v>0.013</v>
      </c>
      <c r="I398">
        <v>-0.025</v>
      </c>
      <c r="J398">
        <v>-1.426</v>
      </c>
      <c r="K398">
        <v>-0.004</v>
      </c>
    </row>
    <row r="399" spans="1:27" ht="12.75">
      <c r="A399" t="s">
        <v>939</v>
      </c>
      <c r="B399">
        <v>-0.001</v>
      </c>
      <c r="C399">
        <v>0.054</v>
      </c>
      <c r="D399">
        <v>0.018</v>
      </c>
      <c r="E399">
        <v>0.043</v>
      </c>
      <c r="F399">
        <v>0.041</v>
      </c>
      <c r="G399">
        <v>0.013</v>
      </c>
      <c r="H399">
        <v>0.012</v>
      </c>
      <c r="I399">
        <v>-0.047</v>
      </c>
      <c r="J399">
        <v>0.61</v>
      </c>
      <c r="K399">
        <v>-0.013</v>
      </c>
      <c r="L399">
        <v>0.07</v>
      </c>
      <c r="M399">
        <v>0.06</v>
      </c>
      <c r="N399">
        <v>0.045</v>
      </c>
      <c r="O399">
        <v>-0.049</v>
      </c>
      <c r="P399">
        <v>-0.011</v>
      </c>
      <c r="Q399">
        <v>-0.073</v>
      </c>
      <c r="R399">
        <v>-0.073</v>
      </c>
      <c r="S399">
        <v>0.043</v>
      </c>
      <c r="T399">
        <v>-0.041</v>
      </c>
      <c r="U399">
        <v>-0.038</v>
      </c>
      <c r="V399">
        <v>-0.02</v>
      </c>
      <c r="W399">
        <v>-0.027</v>
      </c>
      <c r="X399">
        <v>-0.055</v>
      </c>
      <c r="Y399">
        <v>0.013</v>
      </c>
      <c r="Z399">
        <v>0.066</v>
      </c>
      <c r="AA399">
        <v>-0.016</v>
      </c>
    </row>
    <row r="400" spans="1:27" ht="12.75">
      <c r="A400" t="s">
        <v>940</v>
      </c>
      <c r="B400">
        <v>-0.005</v>
      </c>
      <c r="C400">
        <v>0.055</v>
      </c>
      <c r="D400">
        <v>0.016</v>
      </c>
      <c r="E400">
        <v>0.05</v>
      </c>
      <c r="F400">
        <v>0.046</v>
      </c>
      <c r="G400">
        <v>0.014</v>
      </c>
      <c r="H400">
        <v>0.014</v>
      </c>
      <c r="I400">
        <v>-0.027</v>
      </c>
      <c r="J400">
        <v>-0.199</v>
      </c>
      <c r="K400">
        <v>-0.009</v>
      </c>
      <c r="L400">
        <v>0.04</v>
      </c>
      <c r="M400">
        <v>0.063</v>
      </c>
      <c r="N400">
        <v>0.036</v>
      </c>
      <c r="O400">
        <v>-0.051</v>
      </c>
      <c r="P400">
        <v>-0.026</v>
      </c>
      <c r="Q400">
        <v>-0.076</v>
      </c>
      <c r="R400">
        <v>-0.083</v>
      </c>
      <c r="S400">
        <v>0.046</v>
      </c>
      <c r="T400">
        <v>-0.028</v>
      </c>
      <c r="U400">
        <v>-0.039</v>
      </c>
      <c r="V400">
        <v>-0.018</v>
      </c>
      <c r="W400">
        <v>-0.034</v>
      </c>
      <c r="X400">
        <v>-0.053</v>
      </c>
      <c r="Y400">
        <v>-0.01</v>
      </c>
      <c r="Z400">
        <v>0.058</v>
      </c>
      <c r="AA400">
        <v>-0.02</v>
      </c>
    </row>
    <row r="401" spans="1:11" ht="12.75">
      <c r="A401" t="s">
        <v>941</v>
      </c>
      <c r="B401">
        <v>-0.015</v>
      </c>
      <c r="C401">
        <v>0.098</v>
      </c>
      <c r="D401">
        <v>0.019</v>
      </c>
      <c r="E401">
        <v>0.048</v>
      </c>
      <c r="F401">
        <v>0.046</v>
      </c>
      <c r="G401">
        <v>0.013</v>
      </c>
      <c r="H401">
        <v>0.013</v>
      </c>
      <c r="I401">
        <v>0.036</v>
      </c>
      <c r="J401">
        <v>0.126</v>
      </c>
      <c r="K401">
        <v>-0.014</v>
      </c>
    </row>
    <row r="402" spans="1:11" ht="12.75">
      <c r="A402" t="s">
        <v>942</v>
      </c>
      <c r="B402">
        <v>-0.011</v>
      </c>
      <c r="C402">
        <v>0.004</v>
      </c>
      <c r="D402">
        <v>0.014</v>
      </c>
      <c r="E402">
        <v>0.04</v>
      </c>
      <c r="F402">
        <v>0.045</v>
      </c>
      <c r="G402">
        <v>0.013</v>
      </c>
      <c r="H402">
        <v>0.013</v>
      </c>
      <c r="I402">
        <v>0.01</v>
      </c>
      <c r="J402">
        <v>-0.839</v>
      </c>
      <c r="K402">
        <v>-0.006</v>
      </c>
    </row>
    <row r="403" spans="1:27" ht="12.75">
      <c r="A403" t="s">
        <v>943</v>
      </c>
      <c r="B403">
        <v>-0.008</v>
      </c>
      <c r="C403">
        <v>0.01</v>
      </c>
      <c r="D403">
        <v>0.022</v>
      </c>
      <c r="E403">
        <v>0.031</v>
      </c>
      <c r="F403">
        <v>0.033</v>
      </c>
      <c r="G403">
        <v>0.01</v>
      </c>
      <c r="H403">
        <v>0.011</v>
      </c>
      <c r="I403">
        <v>0.013</v>
      </c>
      <c r="J403">
        <v>-0.246</v>
      </c>
      <c r="K403">
        <v>-0.003</v>
      </c>
      <c r="L403">
        <v>0.014</v>
      </c>
      <c r="M403">
        <v>-0.007</v>
      </c>
      <c r="N403">
        <v>0.06</v>
      </c>
      <c r="O403">
        <v>-0.002</v>
      </c>
      <c r="P403">
        <v>-0.036</v>
      </c>
      <c r="Q403">
        <v>-0.035</v>
      </c>
      <c r="R403">
        <v>-0.083</v>
      </c>
      <c r="S403">
        <v>-0.015</v>
      </c>
      <c r="T403">
        <v>-0.124</v>
      </c>
      <c r="U403">
        <v>-0.021</v>
      </c>
      <c r="V403">
        <v>-0.019</v>
      </c>
      <c r="W403">
        <v>-0.017</v>
      </c>
      <c r="X403">
        <v>-0.083</v>
      </c>
      <c r="Y403">
        <v>0.027</v>
      </c>
      <c r="Z403">
        <v>-0.003</v>
      </c>
      <c r="AA403">
        <v>0.014</v>
      </c>
    </row>
    <row r="404" spans="1:27" ht="12.75">
      <c r="A404" t="s">
        <v>944</v>
      </c>
      <c r="B404">
        <v>-0.027</v>
      </c>
      <c r="C404">
        <v>0.01</v>
      </c>
      <c r="D404">
        <v>0.023</v>
      </c>
      <c r="E404">
        <v>0.037</v>
      </c>
      <c r="F404">
        <v>0.032</v>
      </c>
      <c r="G404">
        <v>0.011</v>
      </c>
      <c r="H404">
        <v>0.011</v>
      </c>
      <c r="I404">
        <v>0.012</v>
      </c>
      <c r="J404">
        <v>-0.747</v>
      </c>
      <c r="K404">
        <v>0.001</v>
      </c>
      <c r="L404">
        <v>0.01</v>
      </c>
      <c r="M404">
        <v>-0.003</v>
      </c>
      <c r="N404">
        <v>0.012</v>
      </c>
      <c r="O404">
        <v>-0.02</v>
      </c>
      <c r="P404">
        <v>-0.066</v>
      </c>
      <c r="Q404">
        <v>-0.072</v>
      </c>
      <c r="R404">
        <v>-0.089</v>
      </c>
      <c r="S404">
        <v>-0.005</v>
      </c>
      <c r="T404">
        <v>-0.092</v>
      </c>
      <c r="U404">
        <v>-0.01</v>
      </c>
      <c r="V404">
        <v>-0.012</v>
      </c>
      <c r="W404">
        <v>-0.029</v>
      </c>
      <c r="X404">
        <v>-0.076</v>
      </c>
      <c r="Y404">
        <v>0.002</v>
      </c>
      <c r="Z404">
        <v>0.013</v>
      </c>
      <c r="AA404">
        <v>0.014</v>
      </c>
    </row>
    <row r="405" spans="1:11" ht="12.75">
      <c r="A405" t="s">
        <v>945</v>
      </c>
      <c r="B405">
        <v>-0.004</v>
      </c>
      <c r="C405">
        <v>0.016</v>
      </c>
      <c r="D405">
        <v>0.022</v>
      </c>
      <c r="E405">
        <v>0.036</v>
      </c>
      <c r="F405">
        <v>0.035</v>
      </c>
      <c r="G405">
        <v>0.011</v>
      </c>
      <c r="H405">
        <v>0.011</v>
      </c>
      <c r="I405">
        <v>0.03</v>
      </c>
      <c r="J405">
        <v>-0.575</v>
      </c>
      <c r="K405">
        <v>0</v>
      </c>
    </row>
    <row r="406" spans="1:27" ht="12.75">
      <c r="A406" t="s">
        <v>946</v>
      </c>
      <c r="B406">
        <v>-0.02</v>
      </c>
      <c r="C406">
        <v>0.026</v>
      </c>
      <c r="D406">
        <v>0.021</v>
      </c>
      <c r="E406">
        <v>0.04</v>
      </c>
      <c r="F406">
        <v>0.038</v>
      </c>
      <c r="G406">
        <v>0.012</v>
      </c>
      <c r="H406">
        <v>0.011</v>
      </c>
      <c r="I406">
        <v>0.018</v>
      </c>
      <c r="J406">
        <v>-0.513</v>
      </c>
      <c r="K406">
        <v>-0.002</v>
      </c>
      <c r="L406">
        <v>-0.131</v>
      </c>
      <c r="M406">
        <v>-0.034</v>
      </c>
      <c r="N406">
        <v>-0.138</v>
      </c>
      <c r="O406">
        <v>-0.131</v>
      </c>
      <c r="P406">
        <v>-0.172</v>
      </c>
      <c r="Q406">
        <v>-0.11</v>
      </c>
      <c r="R406">
        <v>-0.136</v>
      </c>
      <c r="S406">
        <v>-0.06</v>
      </c>
      <c r="T406">
        <v>-0.099</v>
      </c>
      <c r="U406">
        <v>-0.027</v>
      </c>
      <c r="V406">
        <v>0.017</v>
      </c>
      <c r="W406">
        <v>-0.146</v>
      </c>
      <c r="X406">
        <v>-0.085</v>
      </c>
      <c r="Y406">
        <v>-0.085</v>
      </c>
      <c r="Z406">
        <v>-0.019</v>
      </c>
      <c r="AA406">
        <v>-0.156</v>
      </c>
    </row>
    <row r="407" spans="1:27" ht="12.75">
      <c r="A407" t="s">
        <v>947</v>
      </c>
      <c r="B407">
        <v>-0.021</v>
      </c>
      <c r="C407">
        <v>0.047</v>
      </c>
      <c r="D407">
        <v>0.023</v>
      </c>
      <c r="E407">
        <v>0.044</v>
      </c>
      <c r="F407">
        <v>0.038</v>
      </c>
      <c r="G407">
        <v>0.012</v>
      </c>
      <c r="H407">
        <v>0.011</v>
      </c>
      <c r="I407">
        <v>0.124</v>
      </c>
      <c r="J407">
        <v>1.009</v>
      </c>
      <c r="K407">
        <v>-0.007</v>
      </c>
      <c r="L407">
        <v>-0.12</v>
      </c>
      <c r="M407">
        <v>-0.047</v>
      </c>
      <c r="N407">
        <v>-0.133</v>
      </c>
      <c r="O407">
        <v>-0.122</v>
      </c>
      <c r="P407">
        <v>-0.157</v>
      </c>
      <c r="Q407">
        <v>-0.101</v>
      </c>
      <c r="R407">
        <v>-0.133</v>
      </c>
      <c r="S407">
        <v>-0.059</v>
      </c>
      <c r="T407">
        <v>-0.124</v>
      </c>
      <c r="U407">
        <v>-0.025</v>
      </c>
      <c r="V407">
        <v>0.011</v>
      </c>
      <c r="W407">
        <v>-0.14</v>
      </c>
      <c r="X407">
        <v>-0.093</v>
      </c>
      <c r="Y407">
        <v>-0.086</v>
      </c>
      <c r="Z407">
        <v>-0.03</v>
      </c>
      <c r="AA407">
        <v>-0.151</v>
      </c>
    </row>
    <row r="408" spans="1:11" ht="12.75">
      <c r="A408" t="s">
        <v>948</v>
      </c>
      <c r="B408">
        <v>-0.003</v>
      </c>
      <c r="C408">
        <v>0.02</v>
      </c>
      <c r="D408">
        <v>0.018</v>
      </c>
      <c r="E408">
        <v>0.045</v>
      </c>
      <c r="F408">
        <v>0.036</v>
      </c>
      <c r="G408">
        <v>0.012</v>
      </c>
      <c r="H408">
        <v>0.012</v>
      </c>
      <c r="I408">
        <v>0.001</v>
      </c>
      <c r="J408">
        <v>-1.429</v>
      </c>
      <c r="K408">
        <v>0.001</v>
      </c>
    </row>
    <row r="409" spans="1:11" ht="12.75">
      <c r="A409" t="s">
        <v>949</v>
      </c>
      <c r="B409">
        <v>-0.004</v>
      </c>
      <c r="C409">
        <v>0.021</v>
      </c>
      <c r="D409">
        <v>0.02</v>
      </c>
      <c r="E409">
        <v>0.043</v>
      </c>
      <c r="F409">
        <v>0.034</v>
      </c>
      <c r="G409">
        <v>0.012</v>
      </c>
      <c r="H409">
        <v>0.011</v>
      </c>
      <c r="I409">
        <v>0.007</v>
      </c>
      <c r="J409">
        <v>-1.501</v>
      </c>
      <c r="K409">
        <v>0.001</v>
      </c>
    </row>
    <row r="410" spans="1:27" ht="12.75">
      <c r="A410" t="s">
        <v>950</v>
      </c>
      <c r="B410">
        <v>0.003</v>
      </c>
      <c r="C410">
        <v>0.032</v>
      </c>
      <c r="D410">
        <v>0.014</v>
      </c>
      <c r="E410">
        <v>0.042</v>
      </c>
      <c r="F410">
        <v>0.039</v>
      </c>
      <c r="G410">
        <v>0.012</v>
      </c>
      <c r="H410">
        <v>0.013</v>
      </c>
      <c r="I410">
        <v>-0.021</v>
      </c>
      <c r="J410">
        <v>-0.313</v>
      </c>
      <c r="K410">
        <v>-0.001</v>
      </c>
      <c r="L410">
        <v>-0.051</v>
      </c>
      <c r="M410">
        <v>-0.03</v>
      </c>
      <c r="N410">
        <v>-0.115</v>
      </c>
      <c r="O410">
        <v>-0.052</v>
      </c>
      <c r="P410">
        <v>-0.116</v>
      </c>
      <c r="Q410">
        <v>-0.083</v>
      </c>
      <c r="R410">
        <v>-0.123</v>
      </c>
      <c r="S410">
        <v>-0.032</v>
      </c>
      <c r="T410">
        <v>-0.077</v>
      </c>
      <c r="U410">
        <v>-0.018</v>
      </c>
      <c r="V410">
        <v>-0.016</v>
      </c>
      <c r="W410">
        <v>-0.096</v>
      </c>
      <c r="X410">
        <v>-0.095</v>
      </c>
      <c r="Y410">
        <v>-0.026</v>
      </c>
      <c r="Z410">
        <v>0.007</v>
      </c>
      <c r="AA410">
        <v>-0.078</v>
      </c>
    </row>
    <row r="411" spans="1:27" ht="12.75">
      <c r="A411" t="s">
        <v>951</v>
      </c>
      <c r="B411">
        <v>-0.021</v>
      </c>
      <c r="C411">
        <v>0.047</v>
      </c>
      <c r="D411">
        <v>0.023</v>
      </c>
      <c r="E411">
        <v>0.044</v>
      </c>
      <c r="F411">
        <v>0.038</v>
      </c>
      <c r="G411">
        <v>0.012</v>
      </c>
      <c r="H411">
        <v>0.011</v>
      </c>
      <c r="I411">
        <v>0.124</v>
      </c>
      <c r="J411">
        <v>1.009</v>
      </c>
      <c r="K411">
        <v>-0.007</v>
      </c>
      <c r="L411">
        <v>-0.12</v>
      </c>
      <c r="M411">
        <v>-0.047</v>
      </c>
      <c r="N411">
        <v>-0.133</v>
      </c>
      <c r="O411">
        <v>-0.122</v>
      </c>
      <c r="P411">
        <v>-0.157</v>
      </c>
      <c r="Q411">
        <v>-0.101</v>
      </c>
      <c r="R411">
        <v>-0.133</v>
      </c>
      <c r="S411">
        <v>-0.059</v>
      </c>
      <c r="T411">
        <v>-0.124</v>
      </c>
      <c r="U411">
        <v>-0.025</v>
      </c>
      <c r="V411">
        <v>0.011</v>
      </c>
      <c r="W411">
        <v>-0.14</v>
      </c>
      <c r="X411">
        <v>-0.093</v>
      </c>
      <c r="Y411">
        <v>-0.086</v>
      </c>
      <c r="Z411">
        <v>-0.03</v>
      </c>
      <c r="AA411">
        <v>-0.151</v>
      </c>
    </row>
    <row r="412" spans="1:11" ht="12.75">
      <c r="A412" t="s">
        <v>952</v>
      </c>
      <c r="B412">
        <v>-0.004</v>
      </c>
      <c r="C412">
        <v>0.025</v>
      </c>
      <c r="D412">
        <v>0.013</v>
      </c>
      <c r="E412">
        <v>0.05</v>
      </c>
      <c r="F412">
        <v>0.044</v>
      </c>
      <c r="G412">
        <v>0.014</v>
      </c>
      <c r="H412">
        <v>0.014</v>
      </c>
      <c r="I412">
        <v>-0.008</v>
      </c>
      <c r="J412">
        <v>-1.779</v>
      </c>
      <c r="K412">
        <v>0.004</v>
      </c>
    </row>
    <row r="413" spans="1:11" ht="12.75">
      <c r="A413" t="s">
        <v>953</v>
      </c>
      <c r="B413">
        <v>-0.005</v>
      </c>
      <c r="C413">
        <v>0.023</v>
      </c>
      <c r="D413">
        <v>0.013</v>
      </c>
      <c r="E413">
        <v>0.046</v>
      </c>
      <c r="F413">
        <v>0.041</v>
      </c>
      <c r="G413">
        <v>0.013</v>
      </c>
      <c r="H413">
        <v>0.013</v>
      </c>
      <c r="I413">
        <v>-0.028</v>
      </c>
      <c r="J413">
        <v>-2.053</v>
      </c>
      <c r="K413">
        <v>0.003</v>
      </c>
    </row>
    <row r="414" spans="1:27" ht="12.75">
      <c r="A414" t="s">
        <v>954</v>
      </c>
      <c r="B414">
        <v>-0.035</v>
      </c>
      <c r="C414">
        <v>0</v>
      </c>
      <c r="D414">
        <v>0.015</v>
      </c>
      <c r="E414">
        <v>0.032</v>
      </c>
      <c r="F414">
        <v>0.021</v>
      </c>
      <c r="G414">
        <v>0.011</v>
      </c>
      <c r="H414">
        <v>0.009</v>
      </c>
      <c r="I414">
        <v>0.015</v>
      </c>
      <c r="J414">
        <v>-1.1320000000000001</v>
      </c>
      <c r="K414">
        <v>0.003</v>
      </c>
      <c r="L414">
        <v>-0.132</v>
      </c>
      <c r="M414">
        <v>0.002</v>
      </c>
      <c r="N414">
        <v>-0.082</v>
      </c>
      <c r="O414">
        <v>-0.122</v>
      </c>
      <c r="P414" s="182">
        <v>-0.193</v>
      </c>
      <c r="Q414">
        <v>-0.106</v>
      </c>
      <c r="R414">
        <v>-0.106</v>
      </c>
      <c r="S414">
        <v>-0.078</v>
      </c>
      <c r="T414">
        <v>-0.049</v>
      </c>
      <c r="U414">
        <v>-0.045</v>
      </c>
      <c r="V414">
        <v>0.033</v>
      </c>
      <c r="W414">
        <v>-0.144</v>
      </c>
      <c r="X414">
        <v>-0.052</v>
      </c>
      <c r="Y414">
        <v>-0.106</v>
      </c>
      <c r="Z414">
        <v>-0.001</v>
      </c>
      <c r="AA414">
        <v>-0.099</v>
      </c>
    </row>
    <row r="415" spans="1:11" ht="12.75">
      <c r="A415" t="s">
        <v>955</v>
      </c>
      <c r="B415">
        <v>-0.018</v>
      </c>
      <c r="C415">
        <v>0.015</v>
      </c>
      <c r="D415">
        <v>0.011</v>
      </c>
      <c r="E415">
        <v>0.029</v>
      </c>
      <c r="F415">
        <v>0.029</v>
      </c>
      <c r="G415">
        <v>0.01</v>
      </c>
      <c r="H415">
        <v>0.009</v>
      </c>
      <c r="I415">
        <v>0.04</v>
      </c>
      <c r="J415">
        <v>-1.686</v>
      </c>
      <c r="K415">
        <v>0.006</v>
      </c>
    </row>
    <row r="416" spans="1:11" ht="12.75">
      <c r="A416" t="s">
        <v>956</v>
      </c>
      <c r="B416">
        <v>-0.02</v>
      </c>
      <c r="C416">
        <v>0.022</v>
      </c>
      <c r="D416">
        <v>0.017</v>
      </c>
      <c r="E416" s="182">
        <v>0.053</v>
      </c>
      <c r="F416">
        <v>0.045</v>
      </c>
      <c r="G416">
        <v>0.015</v>
      </c>
      <c r="H416">
        <v>0.014</v>
      </c>
      <c r="I416">
        <v>-0.005</v>
      </c>
      <c r="J416">
        <v>-2.075</v>
      </c>
      <c r="K416">
        <v>0</v>
      </c>
    </row>
    <row r="417" spans="1:27" ht="12.75">
      <c r="A417" t="s">
        <v>957</v>
      </c>
      <c r="B417">
        <v>-0.019</v>
      </c>
      <c r="C417">
        <v>0.024</v>
      </c>
      <c r="D417">
        <v>0.013</v>
      </c>
      <c r="E417">
        <v>0.034</v>
      </c>
      <c r="F417">
        <v>0.029</v>
      </c>
      <c r="G417">
        <v>0.01</v>
      </c>
      <c r="H417">
        <v>0.008</v>
      </c>
      <c r="I417">
        <v>0.027</v>
      </c>
      <c r="J417">
        <v>0.3</v>
      </c>
      <c r="K417">
        <v>-0.011</v>
      </c>
      <c r="L417">
        <v>-0.033</v>
      </c>
      <c r="M417">
        <v>0.019</v>
      </c>
      <c r="N417">
        <v>-0.141</v>
      </c>
      <c r="O417">
        <v>-0.051</v>
      </c>
      <c r="P417">
        <v>-0.11</v>
      </c>
      <c r="Q417">
        <v>-0.099</v>
      </c>
      <c r="R417">
        <v>-0.102</v>
      </c>
      <c r="S417">
        <v>-0.04</v>
      </c>
      <c r="T417">
        <v>-0.012</v>
      </c>
      <c r="U417">
        <v>-0.03</v>
      </c>
      <c r="V417">
        <v>-0.02</v>
      </c>
      <c r="W417">
        <v>-0.101</v>
      </c>
      <c r="X417">
        <v>-0.084</v>
      </c>
      <c r="Y417">
        <v>-0.016</v>
      </c>
      <c r="Z417">
        <v>0.03</v>
      </c>
      <c r="AA417">
        <v>-0.08</v>
      </c>
    </row>
    <row r="418" spans="1:11" ht="12.75">
      <c r="A418" t="s">
        <v>958</v>
      </c>
      <c r="B418">
        <v>-0.069</v>
      </c>
      <c r="C418">
        <v>0.109</v>
      </c>
      <c r="D418">
        <v>0.016</v>
      </c>
      <c r="E418">
        <v>0.047</v>
      </c>
      <c r="F418">
        <v>0.041</v>
      </c>
      <c r="G418">
        <v>0.012</v>
      </c>
      <c r="H418">
        <v>0.012</v>
      </c>
      <c r="I418">
        <v>0.153</v>
      </c>
      <c r="J418">
        <v>-0.153</v>
      </c>
      <c r="K418">
        <v>-0.014</v>
      </c>
    </row>
    <row r="419" spans="1:27" ht="12.75">
      <c r="A419" t="s">
        <v>959</v>
      </c>
      <c r="B419">
        <v>-0.008</v>
      </c>
      <c r="C419">
        <v>0.012</v>
      </c>
      <c r="D419">
        <v>0.047</v>
      </c>
      <c r="E419">
        <v>0.033</v>
      </c>
      <c r="F419">
        <v>0.026</v>
      </c>
      <c r="G419">
        <v>0.011</v>
      </c>
      <c r="H419">
        <v>0.011</v>
      </c>
      <c r="I419">
        <v>-0.031</v>
      </c>
      <c r="J419">
        <v>0.238</v>
      </c>
      <c r="K419">
        <v>-0.003</v>
      </c>
      <c r="L419">
        <v>0.179</v>
      </c>
      <c r="M419">
        <v>-0.027</v>
      </c>
      <c r="N419">
        <v>0.187</v>
      </c>
      <c r="O419">
        <v>-0.068</v>
      </c>
      <c r="P419">
        <v>0.102</v>
      </c>
      <c r="Q419">
        <v>-0.116</v>
      </c>
      <c r="R419">
        <v>-0.099</v>
      </c>
      <c r="S419">
        <v>-0.046</v>
      </c>
      <c r="T419">
        <v>0.012</v>
      </c>
      <c r="U419">
        <v>-0.019</v>
      </c>
      <c r="V419">
        <v>-0.056</v>
      </c>
      <c r="W419">
        <v>0.03</v>
      </c>
      <c r="X419">
        <v>-0.119</v>
      </c>
      <c r="Y419">
        <v>0.046</v>
      </c>
      <c r="Z419">
        <v>0.106</v>
      </c>
      <c r="AA419">
        <v>0.109</v>
      </c>
    </row>
    <row r="420" spans="1:11" ht="12.75">
      <c r="A420" t="s">
        <v>960</v>
      </c>
      <c r="B420">
        <v>-0.036</v>
      </c>
      <c r="C420">
        <v>0.033</v>
      </c>
      <c r="D420">
        <v>0.035</v>
      </c>
      <c r="E420">
        <v>0.036</v>
      </c>
      <c r="F420">
        <v>0.028</v>
      </c>
      <c r="G420">
        <v>0.012</v>
      </c>
      <c r="H420">
        <v>0.012</v>
      </c>
      <c r="I420">
        <v>0.034</v>
      </c>
      <c r="J420">
        <v>-1.279</v>
      </c>
      <c r="K420">
        <v>0</v>
      </c>
    </row>
    <row r="421" spans="1:27" ht="12.75">
      <c r="A421" t="s">
        <v>961</v>
      </c>
      <c r="B421">
        <v>-0.032</v>
      </c>
      <c r="C421">
        <v>-0.002</v>
      </c>
      <c r="D421">
        <v>0.018</v>
      </c>
      <c r="E421">
        <v>0.029</v>
      </c>
      <c r="F421">
        <v>0.02</v>
      </c>
      <c r="G421">
        <v>0.01</v>
      </c>
      <c r="H421">
        <v>0.008</v>
      </c>
      <c r="I421">
        <v>-0.019</v>
      </c>
      <c r="J421">
        <v>-0.311</v>
      </c>
      <c r="K421">
        <v>0</v>
      </c>
      <c r="L421">
        <v>-0.062</v>
      </c>
      <c r="M421">
        <v>-0.031</v>
      </c>
      <c r="N421">
        <v>-0.101</v>
      </c>
      <c r="O421">
        <v>-0.035</v>
      </c>
      <c r="P421">
        <v>-0.104</v>
      </c>
      <c r="Q421">
        <v>-0.107</v>
      </c>
      <c r="R421">
        <v>-0.082</v>
      </c>
      <c r="S421">
        <v>-0.079</v>
      </c>
      <c r="T421">
        <v>-0.103</v>
      </c>
      <c r="U421">
        <v>-0.037</v>
      </c>
      <c r="V421">
        <v>-0.03</v>
      </c>
      <c r="W421">
        <v>-0.105</v>
      </c>
      <c r="X421">
        <v>-0.123</v>
      </c>
      <c r="Y421">
        <v>-0.019</v>
      </c>
      <c r="Z421">
        <v>-0.031</v>
      </c>
      <c r="AA421">
        <v>-0.131</v>
      </c>
    </row>
    <row r="422" spans="1:11" ht="12.75">
      <c r="A422" t="s">
        <v>962</v>
      </c>
      <c r="B422">
        <v>-0.018</v>
      </c>
      <c r="C422">
        <v>0</v>
      </c>
      <c r="D422">
        <v>0.016</v>
      </c>
      <c r="E422">
        <v>0.033</v>
      </c>
      <c r="F422">
        <v>0.025</v>
      </c>
      <c r="G422">
        <v>0.011</v>
      </c>
      <c r="H422">
        <v>0.009</v>
      </c>
      <c r="I422">
        <v>-0.027</v>
      </c>
      <c r="J422">
        <v>-0.568</v>
      </c>
      <c r="K422">
        <v>0</v>
      </c>
    </row>
    <row r="423" spans="1:11" ht="12.75">
      <c r="A423" t="s">
        <v>963</v>
      </c>
      <c r="B423">
        <v>0.003</v>
      </c>
      <c r="C423">
        <v>0.039</v>
      </c>
      <c r="D423">
        <v>0.013</v>
      </c>
      <c r="E423">
        <v>0.029</v>
      </c>
      <c r="F423">
        <v>0.03</v>
      </c>
      <c r="G423">
        <v>0.009</v>
      </c>
      <c r="H423">
        <v>0.009</v>
      </c>
      <c r="I423">
        <v>-0.006</v>
      </c>
      <c r="J423">
        <v>-0.646</v>
      </c>
      <c r="K423">
        <v>-0.008</v>
      </c>
    </row>
    <row r="424" spans="1:11" ht="12.75">
      <c r="A424" t="s">
        <v>964</v>
      </c>
      <c r="B424">
        <v>-0.052</v>
      </c>
      <c r="C424">
        <v>0.065</v>
      </c>
      <c r="D424">
        <v>-0.012</v>
      </c>
      <c r="E424" s="182">
        <v>0.054</v>
      </c>
      <c r="F424" s="182">
        <v>0.053</v>
      </c>
      <c r="G424">
        <v>0.017</v>
      </c>
      <c r="H424">
        <v>0.017</v>
      </c>
      <c r="I424">
        <v>0.058</v>
      </c>
      <c r="J424">
        <v>0.546</v>
      </c>
      <c r="K424">
        <v>-0.009</v>
      </c>
    </row>
    <row r="425" spans="1:27" ht="12.75">
      <c r="A425" t="s">
        <v>965</v>
      </c>
      <c r="B425">
        <v>-0.045</v>
      </c>
      <c r="C425">
        <v>0.005</v>
      </c>
      <c r="D425">
        <v>0.013</v>
      </c>
      <c r="E425">
        <v>0.031</v>
      </c>
      <c r="F425">
        <v>0.029</v>
      </c>
      <c r="G425">
        <v>0.01</v>
      </c>
      <c r="H425">
        <v>0.009</v>
      </c>
      <c r="I425">
        <v>-0.023</v>
      </c>
      <c r="J425">
        <v>0.385</v>
      </c>
      <c r="K425">
        <v>-0.008</v>
      </c>
      <c r="L425">
        <v>0.021</v>
      </c>
      <c r="M425">
        <v>-0.017</v>
      </c>
      <c r="N425">
        <v>0.005</v>
      </c>
      <c r="O425">
        <v>-0.034</v>
      </c>
      <c r="P425">
        <v>-0.003</v>
      </c>
      <c r="Q425">
        <v>-0.093</v>
      </c>
      <c r="R425">
        <v>-0.078</v>
      </c>
      <c r="S425">
        <v>-0.033</v>
      </c>
      <c r="T425">
        <v>-0.067</v>
      </c>
      <c r="U425">
        <v>-0.027</v>
      </c>
      <c r="V425">
        <v>-0.044</v>
      </c>
      <c r="W425">
        <v>-0.039</v>
      </c>
      <c r="X425">
        <v>-0.111</v>
      </c>
      <c r="Y425">
        <v>0.023</v>
      </c>
      <c r="Z425">
        <v>-0.004</v>
      </c>
      <c r="AA425">
        <v>-0.064</v>
      </c>
    </row>
    <row r="426" spans="1:11" ht="12.75">
      <c r="A426" t="s">
        <v>966</v>
      </c>
      <c r="B426">
        <v>-0.009</v>
      </c>
      <c r="C426">
        <v>0.003</v>
      </c>
      <c r="D426">
        <v>0.01</v>
      </c>
      <c r="E426">
        <v>0.028</v>
      </c>
      <c r="F426">
        <v>0.034</v>
      </c>
      <c r="G426">
        <v>0.011</v>
      </c>
      <c r="H426">
        <v>0.011</v>
      </c>
      <c r="I426">
        <v>-0.019</v>
      </c>
      <c r="J426">
        <v>-0.999</v>
      </c>
      <c r="K426">
        <v>-0.009</v>
      </c>
    </row>
    <row r="427" spans="1:27" ht="12.75">
      <c r="A427" t="s">
        <v>967</v>
      </c>
      <c r="B427">
        <v>-0.005</v>
      </c>
      <c r="C427">
        <v>0.022</v>
      </c>
      <c r="D427">
        <v>0.037</v>
      </c>
      <c r="E427">
        <v>0.038</v>
      </c>
      <c r="F427">
        <v>0.03</v>
      </c>
      <c r="G427">
        <v>0.011</v>
      </c>
      <c r="H427">
        <v>0.011</v>
      </c>
      <c r="I427">
        <v>0.005</v>
      </c>
      <c r="J427">
        <v>1.896</v>
      </c>
      <c r="K427">
        <v>-0.017</v>
      </c>
      <c r="L427">
        <v>0.007</v>
      </c>
      <c r="M427">
        <v>0.09</v>
      </c>
      <c r="N427">
        <v>0.007</v>
      </c>
      <c r="O427">
        <v>0.032</v>
      </c>
      <c r="P427">
        <v>-0.052</v>
      </c>
      <c r="Q427">
        <v>-0.115</v>
      </c>
      <c r="R427">
        <v>-0.071</v>
      </c>
      <c r="S427">
        <v>-0.071</v>
      </c>
      <c r="T427">
        <v>-0.069</v>
      </c>
      <c r="U427">
        <v>-0.035</v>
      </c>
      <c r="V427">
        <v>-0.044</v>
      </c>
      <c r="W427">
        <v>-0.016</v>
      </c>
      <c r="X427">
        <v>-0.126</v>
      </c>
      <c r="Y427">
        <v>0.035</v>
      </c>
      <c r="Z427">
        <v>0</v>
      </c>
      <c r="AA427">
        <v>-0.02</v>
      </c>
    </row>
    <row r="428" spans="1:11" ht="12.75">
      <c r="A428" t="s">
        <v>968</v>
      </c>
      <c r="B428">
        <v>-0.009</v>
      </c>
      <c r="C428">
        <v>0.033</v>
      </c>
      <c r="D428">
        <v>0.035</v>
      </c>
      <c r="E428">
        <v>0.037</v>
      </c>
      <c r="F428">
        <v>0.037</v>
      </c>
      <c r="G428">
        <v>0.011</v>
      </c>
      <c r="H428">
        <v>0.011</v>
      </c>
      <c r="I428">
        <v>0.04</v>
      </c>
      <c r="J428">
        <v>-0.187</v>
      </c>
      <c r="K428">
        <v>-0.012</v>
      </c>
    </row>
    <row r="429" spans="1:11" ht="12.75">
      <c r="A429" t="s">
        <v>969</v>
      </c>
      <c r="B429">
        <v>-0.032</v>
      </c>
      <c r="C429">
        <v>0.072</v>
      </c>
      <c r="D429">
        <v>-0.002</v>
      </c>
      <c r="E429">
        <v>0.041</v>
      </c>
      <c r="F429">
        <v>0.046</v>
      </c>
      <c r="G429">
        <v>0.013</v>
      </c>
      <c r="H429">
        <v>0.012</v>
      </c>
      <c r="I429">
        <v>0.205</v>
      </c>
      <c r="J429">
        <v>0.777</v>
      </c>
      <c r="K429">
        <v>-0.014</v>
      </c>
    </row>
    <row r="430" spans="1:27" ht="12.75">
      <c r="A430" t="s">
        <v>970</v>
      </c>
      <c r="B430">
        <v>-0.024</v>
      </c>
      <c r="C430">
        <v>0.008</v>
      </c>
      <c r="D430">
        <v>0.007</v>
      </c>
      <c r="E430" s="182">
        <v>0.064</v>
      </c>
      <c r="F430" s="182">
        <v>0.051</v>
      </c>
      <c r="G430">
        <v>0.016</v>
      </c>
      <c r="H430">
        <v>0.016</v>
      </c>
      <c r="I430">
        <v>0.054</v>
      </c>
      <c r="J430">
        <v>-0.403</v>
      </c>
      <c r="K430">
        <v>-0.002</v>
      </c>
      <c r="L430">
        <v>-0.073</v>
      </c>
      <c r="M430">
        <v>-0.009</v>
      </c>
      <c r="N430">
        <v>0.086</v>
      </c>
      <c r="O430">
        <v>-0.075</v>
      </c>
      <c r="P430">
        <v>-0.062</v>
      </c>
      <c r="Q430">
        <v>-0.101</v>
      </c>
      <c r="R430">
        <v>-0.11</v>
      </c>
      <c r="S430">
        <v>-0.088</v>
      </c>
      <c r="T430">
        <v>-0.064</v>
      </c>
      <c r="U430">
        <v>-0.031</v>
      </c>
      <c r="V430">
        <v>-0.007</v>
      </c>
      <c r="W430">
        <v>-0.046</v>
      </c>
      <c r="X430">
        <v>-0.098</v>
      </c>
      <c r="Y430">
        <v>-0.007</v>
      </c>
      <c r="Z430">
        <v>-0.019</v>
      </c>
      <c r="AA430">
        <v>-0.048</v>
      </c>
    </row>
    <row r="431" spans="1:11" ht="12.75">
      <c r="A431" t="s">
        <v>971</v>
      </c>
      <c r="B431">
        <v>-0.025</v>
      </c>
      <c r="C431">
        <v>0.034</v>
      </c>
      <c r="D431">
        <v>0.007</v>
      </c>
      <c r="E431" s="182">
        <v>0.068</v>
      </c>
      <c r="F431" s="182">
        <v>0.061</v>
      </c>
      <c r="G431">
        <v>0.018</v>
      </c>
      <c r="H431">
        <v>0.018</v>
      </c>
      <c r="I431">
        <v>0.075</v>
      </c>
      <c r="J431">
        <v>-2.577</v>
      </c>
      <c r="K431">
        <v>0.004</v>
      </c>
    </row>
    <row r="432" spans="1:27" ht="12.75">
      <c r="A432" t="s">
        <v>972</v>
      </c>
      <c r="B432">
        <v>-0.026</v>
      </c>
      <c r="C432">
        <v>0.029</v>
      </c>
      <c r="D432">
        <v>0.009</v>
      </c>
      <c r="E432">
        <v>0.036</v>
      </c>
      <c r="F432">
        <v>0.024</v>
      </c>
      <c r="G432">
        <v>0.012</v>
      </c>
      <c r="H432">
        <v>0.01</v>
      </c>
      <c r="I432">
        <v>0.008</v>
      </c>
      <c r="J432">
        <v>2.202</v>
      </c>
      <c r="K432">
        <v>-0.019</v>
      </c>
      <c r="L432">
        <v>-0.045</v>
      </c>
      <c r="M432">
        <v>0.032</v>
      </c>
      <c r="N432">
        <v>0.045</v>
      </c>
      <c r="O432">
        <v>-0.082</v>
      </c>
      <c r="P432">
        <v>-0.069</v>
      </c>
      <c r="Q432">
        <v>-0.068</v>
      </c>
      <c r="R432">
        <v>-0.086</v>
      </c>
      <c r="S432">
        <v>-0.05</v>
      </c>
      <c r="T432">
        <v>-0.021</v>
      </c>
      <c r="U432">
        <v>-0.065</v>
      </c>
      <c r="V432">
        <v>-0.005</v>
      </c>
      <c r="W432">
        <v>-0.083</v>
      </c>
      <c r="X432">
        <v>-0.061</v>
      </c>
      <c r="Y432">
        <v>-0.034</v>
      </c>
      <c r="Z432">
        <v>0.005</v>
      </c>
      <c r="AA432">
        <v>-0.047</v>
      </c>
    </row>
    <row r="433" spans="1:11" ht="12.75">
      <c r="A433" t="s">
        <v>973</v>
      </c>
      <c r="B433">
        <v>-0.059</v>
      </c>
      <c r="C433">
        <v>0.056</v>
      </c>
      <c r="D433">
        <v>0.009</v>
      </c>
      <c r="E433">
        <v>0.032</v>
      </c>
      <c r="F433">
        <v>0.036</v>
      </c>
      <c r="G433">
        <v>0.013</v>
      </c>
      <c r="H433">
        <v>0.012</v>
      </c>
      <c r="I433">
        <v>0.063</v>
      </c>
      <c r="J433">
        <v>0.544</v>
      </c>
      <c r="K433">
        <v>-0.017</v>
      </c>
    </row>
    <row r="434" spans="1:27" ht="12.75">
      <c r="A434" t="s">
        <v>974</v>
      </c>
      <c r="B434">
        <v>-0.033</v>
      </c>
      <c r="C434">
        <v>0.002</v>
      </c>
      <c r="D434">
        <v>0.022</v>
      </c>
      <c r="E434">
        <v>0.033</v>
      </c>
      <c r="F434">
        <v>0.023</v>
      </c>
      <c r="G434">
        <v>0.011</v>
      </c>
      <c r="H434">
        <v>0.011</v>
      </c>
      <c r="I434">
        <v>-0.009</v>
      </c>
      <c r="J434">
        <v>0.16</v>
      </c>
      <c r="K434">
        <v>-0.007</v>
      </c>
      <c r="L434">
        <v>-0.03</v>
      </c>
      <c r="M434">
        <v>0.009</v>
      </c>
      <c r="N434">
        <v>-0.06</v>
      </c>
      <c r="O434">
        <v>0.029</v>
      </c>
      <c r="P434">
        <v>-0.089</v>
      </c>
      <c r="Q434">
        <v>-0.103</v>
      </c>
      <c r="R434">
        <v>-0.034</v>
      </c>
      <c r="S434">
        <v>-0.077</v>
      </c>
      <c r="T434">
        <v>-0.105</v>
      </c>
      <c r="U434">
        <v>-0.046</v>
      </c>
      <c r="V434">
        <v>-0.042</v>
      </c>
      <c r="W434">
        <v>-0.074</v>
      </c>
      <c r="X434">
        <v>-0.121</v>
      </c>
      <c r="Y434">
        <v>0.025</v>
      </c>
      <c r="Z434">
        <v>-0.037</v>
      </c>
      <c r="AA434">
        <v>-0.058</v>
      </c>
    </row>
    <row r="435" spans="1:11" ht="12.75">
      <c r="A435" t="s">
        <v>975</v>
      </c>
      <c r="B435">
        <v>-0.019</v>
      </c>
      <c r="C435">
        <v>0.009</v>
      </c>
      <c r="D435">
        <v>0.022</v>
      </c>
      <c r="E435">
        <v>0.039</v>
      </c>
      <c r="F435">
        <v>0.034</v>
      </c>
      <c r="G435">
        <v>0.012</v>
      </c>
      <c r="H435">
        <v>0.011</v>
      </c>
      <c r="I435">
        <v>0.003</v>
      </c>
      <c r="J435">
        <v>-1.1280000000000001</v>
      </c>
      <c r="K435">
        <v>-0.001</v>
      </c>
    </row>
    <row r="436" spans="1:11" ht="12.75">
      <c r="A436" t="s">
        <v>976</v>
      </c>
      <c r="B436">
        <v>-0.005</v>
      </c>
      <c r="C436">
        <v>0.016</v>
      </c>
      <c r="D436">
        <v>0.02</v>
      </c>
      <c r="E436">
        <v>0.039</v>
      </c>
      <c r="F436">
        <v>0.032</v>
      </c>
      <c r="G436">
        <v>0.011</v>
      </c>
      <c r="H436">
        <v>0.01</v>
      </c>
      <c r="I436">
        <v>0.039</v>
      </c>
      <c r="J436">
        <v>-1.5070000000000001</v>
      </c>
      <c r="K436">
        <v>-0.001</v>
      </c>
    </row>
    <row r="437" spans="1:27" ht="12.75">
      <c r="A437" t="s">
        <v>977</v>
      </c>
      <c r="B437">
        <v>-0.044</v>
      </c>
      <c r="C437">
        <v>0.008</v>
      </c>
      <c r="D437">
        <v>-0.019</v>
      </c>
      <c r="E437">
        <v>0.027</v>
      </c>
      <c r="F437">
        <v>0.028</v>
      </c>
      <c r="G437">
        <v>0.009</v>
      </c>
      <c r="H437">
        <v>0.009</v>
      </c>
      <c r="I437">
        <v>0.097</v>
      </c>
      <c r="J437">
        <v>1.309</v>
      </c>
      <c r="K437">
        <v>-0.002</v>
      </c>
      <c r="L437">
        <v>-0.01</v>
      </c>
      <c r="M437">
        <v>0.002</v>
      </c>
      <c r="N437">
        <v>0.023</v>
      </c>
      <c r="O437">
        <v>-0.042</v>
      </c>
      <c r="P437">
        <v>-0.012</v>
      </c>
      <c r="Q437">
        <v>-0.065</v>
      </c>
      <c r="R437">
        <v>-0.073</v>
      </c>
      <c r="S437">
        <v>-0.027</v>
      </c>
      <c r="T437">
        <v>-0.034</v>
      </c>
      <c r="U437">
        <v>-0.018</v>
      </c>
      <c r="V437">
        <v>-0.02</v>
      </c>
      <c r="W437">
        <v>-0.025</v>
      </c>
      <c r="X437">
        <v>-0.07</v>
      </c>
      <c r="Y437">
        <v>0.025</v>
      </c>
      <c r="Z437">
        <v>0.007</v>
      </c>
      <c r="AA437">
        <v>-0.056</v>
      </c>
    </row>
    <row r="438" spans="1:11" ht="12.75">
      <c r="A438" t="s">
        <v>978</v>
      </c>
      <c r="B438">
        <v>-0.057</v>
      </c>
      <c r="C438">
        <v>0.047</v>
      </c>
      <c r="D438">
        <v>-0.023</v>
      </c>
      <c r="E438">
        <v>0.026</v>
      </c>
      <c r="F438">
        <v>0.034</v>
      </c>
      <c r="G438">
        <v>0.01</v>
      </c>
      <c r="H438">
        <v>0.01</v>
      </c>
      <c r="I438">
        <v>0.107</v>
      </c>
      <c r="J438">
        <v>-0.01</v>
      </c>
      <c r="K438">
        <v>-0.002</v>
      </c>
    </row>
    <row r="439" spans="1:27" ht="12.75">
      <c r="A439" t="s">
        <v>979</v>
      </c>
      <c r="B439">
        <v>-0.04</v>
      </c>
      <c r="C439">
        <v>0.005</v>
      </c>
      <c r="D439">
        <v>0.023</v>
      </c>
      <c r="E439">
        <v>0.044</v>
      </c>
      <c r="F439">
        <v>0.033</v>
      </c>
      <c r="G439">
        <v>0.013</v>
      </c>
      <c r="H439">
        <v>0.011</v>
      </c>
      <c r="I439">
        <v>-0.021</v>
      </c>
      <c r="J439">
        <v>-0.695</v>
      </c>
      <c r="K439">
        <v>0.007</v>
      </c>
      <c r="L439">
        <v>-0.011</v>
      </c>
      <c r="M439">
        <v>-0.052</v>
      </c>
      <c r="N439">
        <v>-0.038</v>
      </c>
      <c r="O439">
        <v>-0.046</v>
      </c>
      <c r="P439">
        <v>-0.035</v>
      </c>
      <c r="Q439">
        <v>-0.069</v>
      </c>
      <c r="R439">
        <v>-0.105</v>
      </c>
      <c r="S439">
        <v>-0.064</v>
      </c>
      <c r="T439">
        <v>-0.039</v>
      </c>
      <c r="U439">
        <v>-0.039</v>
      </c>
      <c r="V439">
        <v>-0.044</v>
      </c>
      <c r="W439">
        <v>-0.082</v>
      </c>
      <c r="X439">
        <v>-0.113</v>
      </c>
      <c r="Y439">
        <v>-0.013</v>
      </c>
      <c r="Z439">
        <v>0.003</v>
      </c>
      <c r="AA439">
        <v>-0.084</v>
      </c>
    </row>
    <row r="440" spans="1:11" ht="12.75">
      <c r="A440" t="s">
        <v>980</v>
      </c>
      <c r="B440">
        <v>-0.022</v>
      </c>
      <c r="C440">
        <v>0.007</v>
      </c>
      <c r="D440">
        <v>0.014</v>
      </c>
      <c r="E440">
        <v>0.04</v>
      </c>
      <c r="F440">
        <v>0.039</v>
      </c>
      <c r="G440">
        <v>0.013</v>
      </c>
      <c r="H440">
        <v>0.012</v>
      </c>
      <c r="I440">
        <v>0.008</v>
      </c>
      <c r="J440">
        <v>-1.7770000000000001</v>
      </c>
      <c r="K440">
        <v>0.009</v>
      </c>
    </row>
    <row r="441" spans="1:27" ht="12.75">
      <c r="A441" t="s">
        <v>981</v>
      </c>
      <c r="B441">
        <v>-0.019</v>
      </c>
      <c r="C441">
        <v>0.044</v>
      </c>
      <c r="D441">
        <v>0.03</v>
      </c>
      <c r="E441">
        <v>0.05</v>
      </c>
      <c r="F441">
        <v>0.049</v>
      </c>
      <c r="G441">
        <v>0.014</v>
      </c>
      <c r="H441">
        <v>0.014</v>
      </c>
      <c r="I441">
        <v>-0.04</v>
      </c>
      <c r="J441">
        <v>1.457</v>
      </c>
      <c r="K441">
        <v>-0.005</v>
      </c>
      <c r="L441">
        <v>-0.049</v>
      </c>
      <c r="M441">
        <v>0.014</v>
      </c>
      <c r="N441">
        <v>0.016</v>
      </c>
      <c r="O441">
        <v>-0.093</v>
      </c>
      <c r="P441">
        <v>-0.082</v>
      </c>
      <c r="Q441">
        <v>-0.132</v>
      </c>
      <c r="R441">
        <v>-0.098</v>
      </c>
      <c r="S441">
        <v>-0.104</v>
      </c>
      <c r="T441">
        <v>-0.079</v>
      </c>
      <c r="U441">
        <v>-0.063</v>
      </c>
      <c r="V441">
        <v>-0.019</v>
      </c>
      <c r="W441">
        <v>-0.099</v>
      </c>
      <c r="X441">
        <v>-0.122</v>
      </c>
      <c r="Y441">
        <v>-0.029</v>
      </c>
      <c r="Z441">
        <v>0.004</v>
      </c>
      <c r="AA441">
        <v>-0.113</v>
      </c>
    </row>
    <row r="442" spans="1:11" ht="12.75">
      <c r="A442" t="s">
        <v>982</v>
      </c>
      <c r="B442">
        <v>-0.005</v>
      </c>
      <c r="C442">
        <v>0.047</v>
      </c>
      <c r="D442">
        <v>0.03</v>
      </c>
      <c r="E442">
        <v>0.048</v>
      </c>
      <c r="F442">
        <v>0.048</v>
      </c>
      <c r="G442">
        <v>0.014</v>
      </c>
      <c r="H442">
        <v>0.014</v>
      </c>
      <c r="I442">
        <v>-0.056</v>
      </c>
      <c r="J442">
        <v>1.9180000000000001</v>
      </c>
      <c r="K442">
        <v>-0.011</v>
      </c>
    </row>
    <row r="443" spans="1:27" ht="12.75">
      <c r="A443" t="s">
        <v>983</v>
      </c>
      <c r="B443">
        <v>-0.012</v>
      </c>
      <c r="C443">
        <v>0.01</v>
      </c>
      <c r="D443">
        <v>0.055</v>
      </c>
      <c r="E443">
        <v>0.042</v>
      </c>
      <c r="F443">
        <v>0.035</v>
      </c>
      <c r="G443">
        <v>0.013</v>
      </c>
      <c r="H443">
        <v>0.011</v>
      </c>
      <c r="I443">
        <v>0.029</v>
      </c>
      <c r="J443">
        <v>0.259</v>
      </c>
      <c r="K443">
        <v>-0.007</v>
      </c>
      <c r="L443">
        <v>0.046</v>
      </c>
      <c r="M443">
        <v>-0.053</v>
      </c>
      <c r="N443">
        <v>-0.12</v>
      </c>
      <c r="O443">
        <v>0.005</v>
      </c>
      <c r="P443">
        <v>-0.035</v>
      </c>
      <c r="Q443">
        <v>-0.123</v>
      </c>
      <c r="R443">
        <v>-0.073</v>
      </c>
      <c r="S443">
        <v>-0.053</v>
      </c>
      <c r="T443">
        <v>-0.079</v>
      </c>
      <c r="U443">
        <v>-0.028</v>
      </c>
      <c r="V443">
        <v>-0.073</v>
      </c>
      <c r="W443">
        <v>-0.078</v>
      </c>
      <c r="X443">
        <v>-0.155</v>
      </c>
      <c r="Y443">
        <v>-0.022</v>
      </c>
      <c r="Z443">
        <v>0.045</v>
      </c>
      <c r="AA443">
        <v>0.015</v>
      </c>
    </row>
    <row r="444" spans="1:11" ht="12.75">
      <c r="A444" t="s">
        <v>984</v>
      </c>
      <c r="B444">
        <v>-0.059</v>
      </c>
      <c r="C444">
        <v>0.06</v>
      </c>
      <c r="D444">
        <v>0.058</v>
      </c>
      <c r="E444">
        <v>0.043</v>
      </c>
      <c r="F444">
        <v>0.042</v>
      </c>
      <c r="G444">
        <v>0.014</v>
      </c>
      <c r="H444">
        <v>0.013</v>
      </c>
      <c r="I444">
        <v>0.228</v>
      </c>
      <c r="J444">
        <v>-0.662</v>
      </c>
      <c r="K444">
        <v>-0.008</v>
      </c>
    </row>
    <row r="445" spans="1:27" ht="12.75">
      <c r="A445" t="s">
        <v>985</v>
      </c>
      <c r="B445">
        <v>-0.002</v>
      </c>
      <c r="C445">
        <v>0.044</v>
      </c>
      <c r="D445">
        <v>0.024</v>
      </c>
      <c r="E445">
        <v>0.042</v>
      </c>
      <c r="F445">
        <v>0.04</v>
      </c>
      <c r="G445">
        <v>0.013</v>
      </c>
      <c r="H445">
        <v>0.012</v>
      </c>
      <c r="I445">
        <v>0.069</v>
      </c>
      <c r="J445">
        <v>-1.039</v>
      </c>
      <c r="K445">
        <v>0.003</v>
      </c>
      <c r="L445">
        <v>0.053</v>
      </c>
      <c r="M445">
        <v>0.053</v>
      </c>
      <c r="N445">
        <v>0.068</v>
      </c>
      <c r="O445">
        <v>-0.032</v>
      </c>
      <c r="P445">
        <v>-0.019</v>
      </c>
      <c r="Q445">
        <v>-0.066</v>
      </c>
      <c r="R445">
        <v>-0.117</v>
      </c>
      <c r="S445">
        <v>-0.035</v>
      </c>
      <c r="T445">
        <v>0.013</v>
      </c>
      <c r="U445">
        <v>-0.02</v>
      </c>
      <c r="V445">
        <v>-0.022</v>
      </c>
      <c r="W445">
        <v>-0.003</v>
      </c>
      <c r="X445">
        <v>-0.073</v>
      </c>
      <c r="Y445">
        <v>0.006</v>
      </c>
      <c r="Z445">
        <v>0.044</v>
      </c>
      <c r="AA445">
        <v>-0.01</v>
      </c>
    </row>
    <row r="446" spans="1:11" ht="12.75">
      <c r="A446" t="s">
        <v>986</v>
      </c>
      <c r="B446">
        <v>-0.011</v>
      </c>
      <c r="C446">
        <v>0.04</v>
      </c>
      <c r="D446">
        <v>0.023</v>
      </c>
      <c r="E446">
        <v>0.043</v>
      </c>
      <c r="F446">
        <v>0.042</v>
      </c>
      <c r="G446">
        <v>0.014</v>
      </c>
      <c r="H446">
        <v>0.013</v>
      </c>
      <c r="I446">
        <v>0.075</v>
      </c>
      <c r="J446">
        <v>-2.86</v>
      </c>
      <c r="K446">
        <v>0.011</v>
      </c>
    </row>
    <row r="447" spans="1:27" ht="12.75">
      <c r="A447" t="s">
        <v>987</v>
      </c>
      <c r="B447">
        <v>-0.009</v>
      </c>
      <c r="C447">
        <v>0.016</v>
      </c>
      <c r="D447">
        <v>-0.006</v>
      </c>
      <c r="E447">
        <v>0.031</v>
      </c>
      <c r="F447">
        <v>0.029</v>
      </c>
      <c r="G447">
        <v>0.011</v>
      </c>
      <c r="H447">
        <v>0.01</v>
      </c>
      <c r="I447">
        <v>0.029</v>
      </c>
      <c r="J447">
        <v>0.136</v>
      </c>
      <c r="K447">
        <v>-0.007</v>
      </c>
      <c r="L447">
        <v>-0.034</v>
      </c>
      <c r="M447">
        <v>0.066</v>
      </c>
      <c r="N447">
        <v>-0.031</v>
      </c>
      <c r="O447">
        <v>0.009</v>
      </c>
      <c r="P447">
        <v>-0.062</v>
      </c>
      <c r="Q447">
        <v>-0.121</v>
      </c>
      <c r="R447">
        <v>-0.102</v>
      </c>
      <c r="S447">
        <v>-0.079</v>
      </c>
      <c r="T447">
        <v>-0.117</v>
      </c>
      <c r="U447">
        <v>-0.008</v>
      </c>
      <c r="V447">
        <v>-0.036</v>
      </c>
      <c r="W447">
        <v>-0.013</v>
      </c>
      <c r="X447">
        <v>-0.141</v>
      </c>
      <c r="Y447">
        <v>0.029</v>
      </c>
      <c r="Z447">
        <v>-0.048</v>
      </c>
      <c r="AA447">
        <v>-0.053</v>
      </c>
    </row>
    <row r="448" spans="1:11" ht="12.75">
      <c r="A448" t="s">
        <v>988</v>
      </c>
      <c r="B448">
        <v>-0.038</v>
      </c>
      <c r="C448">
        <v>0.069</v>
      </c>
      <c r="D448">
        <v>-0.001</v>
      </c>
      <c r="E448">
        <v>0.033</v>
      </c>
      <c r="F448">
        <v>0.038</v>
      </c>
      <c r="G448">
        <v>0.012</v>
      </c>
      <c r="H448">
        <v>0.012</v>
      </c>
      <c r="I448">
        <v>0.237</v>
      </c>
      <c r="J448">
        <v>-0.176</v>
      </c>
      <c r="K448">
        <v>-0.011</v>
      </c>
    </row>
    <row r="449" spans="1:11" ht="12.75">
      <c r="A449" t="s">
        <v>546</v>
      </c>
      <c r="B449">
        <v>-0.015</v>
      </c>
      <c r="C449">
        <v>0.02</v>
      </c>
      <c r="D449">
        <v>0.016</v>
      </c>
      <c r="E449">
        <v>0.047</v>
      </c>
      <c r="F449" s="182">
        <v>0.054</v>
      </c>
      <c r="G449">
        <v>0.015</v>
      </c>
      <c r="H449">
        <v>0.016</v>
      </c>
      <c r="I449">
        <v>0.004</v>
      </c>
      <c r="J449">
        <v>-0.813</v>
      </c>
      <c r="K449">
        <v>-0.001</v>
      </c>
    </row>
    <row r="450" spans="1:27" ht="12.75">
      <c r="A450" t="s">
        <v>547</v>
      </c>
      <c r="B450">
        <v>-0.011</v>
      </c>
      <c r="C450">
        <v>0.003</v>
      </c>
      <c r="D450">
        <v>0.04</v>
      </c>
      <c r="E450">
        <v>0.038</v>
      </c>
      <c r="F450">
        <v>0.031</v>
      </c>
      <c r="G450">
        <v>0.011</v>
      </c>
      <c r="H450">
        <v>0.011</v>
      </c>
      <c r="I450">
        <v>-0.02</v>
      </c>
      <c r="J450">
        <v>-0.673</v>
      </c>
      <c r="K450">
        <v>-0.001</v>
      </c>
      <c r="L450">
        <v>-0.032</v>
      </c>
      <c r="M450">
        <v>0.043</v>
      </c>
      <c r="N450">
        <v>-0.069</v>
      </c>
      <c r="O450">
        <v>-0.052</v>
      </c>
      <c r="P450">
        <v>-0.095</v>
      </c>
      <c r="Q450">
        <v>-0.121</v>
      </c>
      <c r="R450">
        <v>-0.092</v>
      </c>
      <c r="S450">
        <v>-0.067</v>
      </c>
      <c r="T450">
        <v>-0.024</v>
      </c>
      <c r="U450">
        <v>-0.044</v>
      </c>
      <c r="V450">
        <v>-0.024</v>
      </c>
      <c r="W450">
        <v>-0.087</v>
      </c>
      <c r="X450">
        <v>-0.1</v>
      </c>
      <c r="Y450">
        <v>-0.032</v>
      </c>
      <c r="Z450">
        <v>0.02</v>
      </c>
      <c r="AA450">
        <v>-0.072</v>
      </c>
    </row>
    <row r="451" spans="1:11" ht="12.75">
      <c r="A451" t="s">
        <v>548</v>
      </c>
      <c r="B451">
        <v>-0.022</v>
      </c>
      <c r="C451">
        <v>0.042</v>
      </c>
      <c r="D451">
        <v>0.039</v>
      </c>
      <c r="E451">
        <v>0.042</v>
      </c>
      <c r="F451">
        <v>0.038</v>
      </c>
      <c r="G451">
        <v>0.012</v>
      </c>
      <c r="H451">
        <v>0.013</v>
      </c>
      <c r="I451">
        <v>0.002</v>
      </c>
      <c r="J451">
        <v>-0.353</v>
      </c>
      <c r="K451">
        <v>-0.011</v>
      </c>
    </row>
    <row r="452" spans="1:27" ht="12.75">
      <c r="A452" t="s">
        <v>549</v>
      </c>
      <c r="B452">
        <v>-0.047</v>
      </c>
      <c r="C452">
        <v>0.026</v>
      </c>
      <c r="D452">
        <v>0.026</v>
      </c>
      <c r="E452">
        <v>0.034</v>
      </c>
      <c r="F452">
        <v>0.028</v>
      </c>
      <c r="G452">
        <v>0.012</v>
      </c>
      <c r="H452">
        <v>0.011</v>
      </c>
      <c r="I452">
        <v>0.103</v>
      </c>
      <c r="J452">
        <v>-0.053</v>
      </c>
      <c r="K452">
        <v>-0.005</v>
      </c>
      <c r="L452">
        <v>-0.032</v>
      </c>
      <c r="M452">
        <v>-0.062</v>
      </c>
      <c r="N452">
        <v>-0.083</v>
      </c>
      <c r="O452">
        <v>-0.022</v>
      </c>
      <c r="P452">
        <v>-0.065</v>
      </c>
      <c r="Q452">
        <v>-0.06</v>
      </c>
      <c r="R452">
        <v>-0.058</v>
      </c>
      <c r="S452">
        <v>-0.044</v>
      </c>
      <c r="T452">
        <v>-0.066</v>
      </c>
      <c r="U452">
        <v>-0.024</v>
      </c>
      <c r="V452">
        <v>-0.027</v>
      </c>
      <c r="W452">
        <v>-0.082</v>
      </c>
      <c r="X452">
        <v>-0.084</v>
      </c>
      <c r="Y452">
        <v>-0.019</v>
      </c>
      <c r="Z452">
        <v>-0.022</v>
      </c>
      <c r="AA452">
        <v>-0.076</v>
      </c>
    </row>
    <row r="453" spans="1:11" ht="12.75">
      <c r="A453" t="s">
        <v>550</v>
      </c>
      <c r="B453">
        <v>-0.055</v>
      </c>
      <c r="C453">
        <v>0.051</v>
      </c>
      <c r="D453">
        <v>0.027</v>
      </c>
      <c r="E453">
        <v>0.039</v>
      </c>
      <c r="F453">
        <v>0.034</v>
      </c>
      <c r="G453">
        <v>0.013</v>
      </c>
      <c r="H453">
        <v>0.013</v>
      </c>
      <c r="I453">
        <v>0.064</v>
      </c>
      <c r="J453">
        <v>2.336</v>
      </c>
      <c r="K453">
        <v>-0.019</v>
      </c>
    </row>
    <row r="454" spans="1:11" ht="12.75">
      <c r="A454" t="s">
        <v>551</v>
      </c>
      <c r="B454">
        <v>-0.012</v>
      </c>
      <c r="C454">
        <v>0.013</v>
      </c>
      <c r="D454">
        <v>0.039</v>
      </c>
      <c r="E454">
        <v>0.043</v>
      </c>
      <c r="F454">
        <v>0.037</v>
      </c>
      <c r="G454">
        <v>0.013</v>
      </c>
      <c r="H454">
        <v>0.012</v>
      </c>
      <c r="I454">
        <v>0.091</v>
      </c>
      <c r="J454">
        <v>-1.55</v>
      </c>
      <c r="K454">
        <v>-0.003</v>
      </c>
    </row>
    <row r="455" spans="1:27" ht="12.75">
      <c r="A455" t="s">
        <v>552</v>
      </c>
      <c r="B455">
        <v>-0.005</v>
      </c>
      <c r="C455">
        <v>0.046</v>
      </c>
      <c r="D455">
        <v>0.026</v>
      </c>
      <c r="E455">
        <v>0.037</v>
      </c>
      <c r="F455">
        <v>0.05</v>
      </c>
      <c r="G455">
        <v>0.012</v>
      </c>
      <c r="H455">
        <v>0.014</v>
      </c>
      <c r="I455">
        <v>-0.069</v>
      </c>
      <c r="J455">
        <v>-0.016</v>
      </c>
      <c r="K455">
        <v>-0.01</v>
      </c>
      <c r="L455">
        <v>0.082</v>
      </c>
      <c r="M455">
        <v>-0.006</v>
      </c>
      <c r="N455">
        <v>-0.16</v>
      </c>
      <c r="O455">
        <v>-0.024</v>
      </c>
      <c r="P455">
        <v>-0.103</v>
      </c>
      <c r="Q455">
        <v>-0.114</v>
      </c>
      <c r="R455">
        <v>-0.064</v>
      </c>
      <c r="S455">
        <v>-0.017</v>
      </c>
      <c r="T455" s="182">
        <v>0.245</v>
      </c>
      <c r="U455">
        <v>-0.04</v>
      </c>
      <c r="V455">
        <v>-0.037</v>
      </c>
      <c r="W455">
        <v>-0.113</v>
      </c>
      <c r="X455">
        <v>-0.025</v>
      </c>
      <c r="Y455">
        <v>-0.03</v>
      </c>
      <c r="Z455">
        <v>0.164</v>
      </c>
      <c r="AA455">
        <v>0.132</v>
      </c>
    </row>
    <row r="456" spans="1:11" ht="12.75">
      <c r="A456" t="s">
        <v>553</v>
      </c>
      <c r="B456">
        <v>-0.022</v>
      </c>
      <c r="C456">
        <v>0.033</v>
      </c>
      <c r="D456">
        <v>0.025</v>
      </c>
      <c r="E456">
        <v>0.045</v>
      </c>
      <c r="F456">
        <v>0.043</v>
      </c>
      <c r="G456">
        <v>0.014</v>
      </c>
      <c r="H456">
        <v>0.014</v>
      </c>
      <c r="I456">
        <v>-0.001</v>
      </c>
      <c r="J456">
        <v>-1.439</v>
      </c>
      <c r="K456">
        <v>-0.006</v>
      </c>
    </row>
    <row r="457" spans="1:27" ht="12.75">
      <c r="A457" t="s">
        <v>554</v>
      </c>
      <c r="B457">
        <v>0.003</v>
      </c>
      <c r="C457">
        <v>0.045</v>
      </c>
      <c r="D457">
        <v>0.061</v>
      </c>
      <c r="E457">
        <v>0.046</v>
      </c>
      <c r="F457">
        <v>0.039</v>
      </c>
      <c r="G457">
        <v>0.014</v>
      </c>
      <c r="H457">
        <v>0.013</v>
      </c>
      <c r="I457">
        <v>-0.112</v>
      </c>
      <c r="J457">
        <v>0.321</v>
      </c>
      <c r="K457">
        <v>-0.004</v>
      </c>
      <c r="L457">
        <v>0.034</v>
      </c>
      <c r="M457">
        <v>-0.018</v>
      </c>
      <c r="N457">
        <v>-0.114</v>
      </c>
      <c r="O457">
        <v>-0.079</v>
      </c>
      <c r="P457">
        <v>-0.077</v>
      </c>
      <c r="Q457">
        <v>-0.083</v>
      </c>
      <c r="R457">
        <v>-0.083</v>
      </c>
      <c r="S457">
        <v>-0.044</v>
      </c>
      <c r="T457">
        <v>0.09</v>
      </c>
      <c r="U457">
        <v>-0.041</v>
      </c>
      <c r="V457">
        <v>-0.02</v>
      </c>
      <c r="W457">
        <v>-0.113</v>
      </c>
      <c r="X457">
        <v>-0.05</v>
      </c>
      <c r="Y457">
        <v>-0.058</v>
      </c>
      <c r="Z457">
        <v>0.1</v>
      </c>
      <c r="AA457">
        <v>0.003</v>
      </c>
    </row>
    <row r="458" spans="1:11" ht="12.75">
      <c r="A458" t="s">
        <v>555</v>
      </c>
      <c r="B458">
        <v>-0.001</v>
      </c>
      <c r="C458">
        <v>0.056</v>
      </c>
      <c r="D458">
        <v>0.048</v>
      </c>
      <c r="E458">
        <v>0.044</v>
      </c>
      <c r="F458">
        <v>0.045</v>
      </c>
      <c r="G458">
        <v>0.013</v>
      </c>
      <c r="H458">
        <v>0.013</v>
      </c>
      <c r="I458">
        <v>-0.049</v>
      </c>
      <c r="J458">
        <v>-1.734</v>
      </c>
      <c r="K458">
        <v>0</v>
      </c>
    </row>
    <row r="459" spans="1:11" ht="12.75">
      <c r="A459" t="s">
        <v>556</v>
      </c>
      <c r="B459">
        <v>-0.014</v>
      </c>
      <c r="C459">
        <v>0.03</v>
      </c>
      <c r="D459">
        <v>0.009</v>
      </c>
      <c r="E459">
        <v>0.04</v>
      </c>
      <c r="F459">
        <v>0.043</v>
      </c>
      <c r="G459">
        <v>0.013</v>
      </c>
      <c r="H459">
        <v>0.013</v>
      </c>
      <c r="I459">
        <v>0.023</v>
      </c>
      <c r="J459">
        <v>-1.601</v>
      </c>
      <c r="K459">
        <v>0.001</v>
      </c>
    </row>
    <row r="460" spans="1:27" ht="12.75">
      <c r="A460" t="s">
        <v>557</v>
      </c>
      <c r="B460">
        <v>0.001</v>
      </c>
      <c r="C460">
        <v>0.048</v>
      </c>
      <c r="D460">
        <v>0.023</v>
      </c>
      <c r="E460">
        <v>0.044</v>
      </c>
      <c r="F460">
        <v>0.04</v>
      </c>
      <c r="G460">
        <v>0.012</v>
      </c>
      <c r="H460">
        <v>0.013</v>
      </c>
      <c r="I460">
        <v>-0.027</v>
      </c>
      <c r="J460">
        <v>0.834</v>
      </c>
      <c r="K460">
        <v>-0.004</v>
      </c>
      <c r="L460">
        <v>0.137</v>
      </c>
      <c r="M460">
        <v>0.12</v>
      </c>
      <c r="N460" s="182">
        <v>0.191</v>
      </c>
      <c r="O460">
        <v>-0.083</v>
      </c>
      <c r="P460">
        <v>0.023</v>
      </c>
      <c r="Q460">
        <v>-0.116</v>
      </c>
      <c r="R460">
        <v>-0.091</v>
      </c>
      <c r="S460">
        <v>0.003</v>
      </c>
      <c r="T460">
        <v>0.129</v>
      </c>
      <c r="U460">
        <v>-0.003</v>
      </c>
      <c r="V460">
        <v>0.008</v>
      </c>
      <c r="W460">
        <v>0.059</v>
      </c>
      <c r="X460">
        <v>-0.011</v>
      </c>
      <c r="Y460">
        <v>0.03</v>
      </c>
      <c r="Z460">
        <v>0.134</v>
      </c>
      <c r="AA460">
        <v>0.141</v>
      </c>
    </row>
    <row r="461" spans="1:11" ht="12.75">
      <c r="A461" t="s">
        <v>558</v>
      </c>
      <c r="B461">
        <v>-0.005</v>
      </c>
      <c r="C461">
        <v>0.018</v>
      </c>
      <c r="D461">
        <v>0.024</v>
      </c>
      <c r="E461">
        <v>0.044</v>
      </c>
      <c r="F461">
        <v>0.043</v>
      </c>
      <c r="G461">
        <v>0.013</v>
      </c>
      <c r="H461">
        <v>0.013</v>
      </c>
      <c r="I461">
        <v>0.008</v>
      </c>
      <c r="J461">
        <v>-0.974</v>
      </c>
      <c r="K461">
        <v>0.002</v>
      </c>
    </row>
    <row r="462" spans="1:27" ht="12.75">
      <c r="A462" t="s">
        <v>559</v>
      </c>
      <c r="B462">
        <v>-0.004</v>
      </c>
      <c r="C462">
        <v>0.02</v>
      </c>
      <c r="D462">
        <v>0.057</v>
      </c>
      <c r="E462">
        <v>0.038</v>
      </c>
      <c r="F462">
        <v>0.042</v>
      </c>
      <c r="G462">
        <v>0.012</v>
      </c>
      <c r="H462">
        <v>0.013</v>
      </c>
      <c r="I462">
        <v>-0.035</v>
      </c>
      <c r="J462">
        <v>-0.003</v>
      </c>
      <c r="K462">
        <v>-0.008</v>
      </c>
      <c r="L462">
        <v>-0.021</v>
      </c>
      <c r="M462">
        <v>-0.018</v>
      </c>
      <c r="N462">
        <v>-0.079</v>
      </c>
      <c r="O462">
        <v>0.02</v>
      </c>
      <c r="P462">
        <v>-0.074</v>
      </c>
      <c r="Q462">
        <v>-0.109</v>
      </c>
      <c r="R462">
        <v>-0.056</v>
      </c>
      <c r="S462">
        <v>-0.058</v>
      </c>
      <c r="T462">
        <v>-0.085</v>
      </c>
      <c r="U462">
        <v>-0.043</v>
      </c>
      <c r="V462">
        <v>-0.055</v>
      </c>
      <c r="W462">
        <v>-0.081</v>
      </c>
      <c r="X462">
        <v>-0.132</v>
      </c>
      <c r="Y462">
        <v>-0.007</v>
      </c>
      <c r="Z462">
        <v>-0.009</v>
      </c>
      <c r="AA462">
        <v>-0.048</v>
      </c>
    </row>
    <row r="463" spans="1:11" ht="12.75">
      <c r="A463" t="s">
        <v>560</v>
      </c>
      <c r="B463">
        <v>-0.007</v>
      </c>
      <c r="C463">
        <v>0.006</v>
      </c>
      <c r="D463">
        <v>0.044</v>
      </c>
      <c r="E463">
        <v>0.04</v>
      </c>
      <c r="F463">
        <v>0.04</v>
      </c>
      <c r="G463">
        <v>0.012</v>
      </c>
      <c r="H463">
        <v>0.012</v>
      </c>
      <c r="I463">
        <v>-0.036</v>
      </c>
      <c r="J463">
        <v>-1.103</v>
      </c>
      <c r="K463">
        <v>-0.007</v>
      </c>
    </row>
    <row r="464" spans="1:11" ht="12.75">
      <c r="A464" t="s">
        <v>561</v>
      </c>
      <c r="B464">
        <v>-0.016</v>
      </c>
      <c r="C464">
        <v>0.011</v>
      </c>
      <c r="D464">
        <v>0.003</v>
      </c>
      <c r="E464">
        <v>0.036</v>
      </c>
      <c r="F464">
        <v>0.036</v>
      </c>
      <c r="G464">
        <v>0.011</v>
      </c>
      <c r="H464">
        <v>0.011</v>
      </c>
      <c r="I464">
        <v>-0.074</v>
      </c>
      <c r="J464">
        <v>-1.156</v>
      </c>
      <c r="K464">
        <v>-0.009</v>
      </c>
    </row>
    <row r="465" spans="1:11" ht="12.75">
      <c r="A465" t="s">
        <v>562</v>
      </c>
      <c r="B465">
        <v>-0.021</v>
      </c>
      <c r="C465">
        <v>0.018</v>
      </c>
      <c r="D465">
        <v>0.053</v>
      </c>
      <c r="E465">
        <v>0.041</v>
      </c>
      <c r="F465">
        <v>0.039</v>
      </c>
      <c r="G465">
        <v>0.015</v>
      </c>
      <c r="H465">
        <v>0.013</v>
      </c>
      <c r="I465">
        <v>-0.024</v>
      </c>
      <c r="J465">
        <v>-0.737</v>
      </c>
      <c r="K465">
        <v>-0.011</v>
      </c>
    </row>
    <row r="466" spans="1:27" ht="12.75">
      <c r="A466" t="s">
        <v>563</v>
      </c>
      <c r="B466">
        <v>-0.021</v>
      </c>
      <c r="C466">
        <v>0.02</v>
      </c>
      <c r="D466">
        <v>0.05</v>
      </c>
      <c r="E466">
        <v>0.026</v>
      </c>
      <c r="F466">
        <v>0.02</v>
      </c>
      <c r="G466">
        <v>0.009</v>
      </c>
      <c r="H466">
        <v>0.009</v>
      </c>
      <c r="I466">
        <v>-0.032</v>
      </c>
      <c r="J466">
        <v>1.548</v>
      </c>
      <c r="K466">
        <v>-0.021</v>
      </c>
      <c r="L466">
        <v>-0.028</v>
      </c>
      <c r="M466">
        <v>-0.007</v>
      </c>
      <c r="N466">
        <v>0.007</v>
      </c>
      <c r="O466">
        <v>-0.066</v>
      </c>
      <c r="P466">
        <v>-0.053</v>
      </c>
      <c r="Q466">
        <v>-0.079</v>
      </c>
      <c r="R466">
        <v>-0.075</v>
      </c>
      <c r="S466">
        <v>-0.039</v>
      </c>
      <c r="T466">
        <v>-0.082</v>
      </c>
      <c r="U466">
        <v>-0.01</v>
      </c>
      <c r="V466">
        <v>0.001</v>
      </c>
      <c r="W466">
        <v>-0.04</v>
      </c>
      <c r="X466">
        <v>-0.068</v>
      </c>
      <c r="Y466">
        <v>-0.019</v>
      </c>
      <c r="Z466">
        <v>-0.003</v>
      </c>
      <c r="AA466">
        <v>-0.075</v>
      </c>
    </row>
    <row r="467" spans="1:11" ht="12.75">
      <c r="A467" t="s">
        <v>564</v>
      </c>
      <c r="B467">
        <v>-0.01</v>
      </c>
      <c r="C467">
        <v>0.018</v>
      </c>
      <c r="D467">
        <v>0.048</v>
      </c>
      <c r="E467">
        <v>0.031</v>
      </c>
      <c r="F467">
        <v>0.027</v>
      </c>
      <c r="G467">
        <v>0.011</v>
      </c>
      <c r="H467">
        <v>0.01</v>
      </c>
      <c r="I467">
        <v>0.007</v>
      </c>
      <c r="J467">
        <v>-0.664</v>
      </c>
      <c r="K467">
        <v>-0.015</v>
      </c>
    </row>
    <row r="468" spans="1:27" ht="12.75">
      <c r="A468" t="s">
        <v>565</v>
      </c>
      <c r="B468">
        <v>-0.041</v>
      </c>
      <c r="C468">
        <v>0.003</v>
      </c>
      <c r="D468">
        <v>0.04</v>
      </c>
      <c r="E468">
        <v>0.03</v>
      </c>
      <c r="F468">
        <v>0.032</v>
      </c>
      <c r="G468">
        <v>0.011</v>
      </c>
      <c r="H468">
        <v>0.01</v>
      </c>
      <c r="I468">
        <v>0.029</v>
      </c>
      <c r="J468">
        <v>-0.68</v>
      </c>
      <c r="K468">
        <v>-0.001</v>
      </c>
      <c r="L468">
        <v>-0.003</v>
      </c>
      <c r="M468">
        <v>-0.012</v>
      </c>
      <c r="N468">
        <v>0.031</v>
      </c>
      <c r="O468">
        <v>0.027</v>
      </c>
      <c r="P468">
        <v>-0.005</v>
      </c>
      <c r="Q468">
        <v>-0.095</v>
      </c>
      <c r="R468">
        <v>-0.07</v>
      </c>
      <c r="S468">
        <v>-0.046</v>
      </c>
      <c r="T468">
        <v>-0.095</v>
      </c>
      <c r="U468">
        <v>-0.013</v>
      </c>
      <c r="V468">
        <v>-0.054</v>
      </c>
      <c r="W468">
        <v>-0.003</v>
      </c>
      <c r="X468">
        <v>-0.13</v>
      </c>
      <c r="Y468">
        <v>0.017</v>
      </c>
      <c r="Z468">
        <v>-0.029</v>
      </c>
      <c r="AA468">
        <v>-0.02</v>
      </c>
    </row>
    <row r="469" spans="1:11" ht="12.75">
      <c r="A469" t="s">
        <v>566</v>
      </c>
      <c r="B469">
        <v>-0.037</v>
      </c>
      <c r="C469">
        <v>0.002</v>
      </c>
      <c r="D469">
        <v>0.04</v>
      </c>
      <c r="E469">
        <v>0.034</v>
      </c>
      <c r="F469">
        <v>0.034</v>
      </c>
      <c r="G469">
        <v>0.011</v>
      </c>
      <c r="H469">
        <v>0.011</v>
      </c>
      <c r="I469">
        <v>0.047</v>
      </c>
      <c r="J469">
        <v>-1.1179999999999999</v>
      </c>
      <c r="K469">
        <v>0.001</v>
      </c>
    </row>
    <row r="470" spans="1:27" ht="12.75">
      <c r="A470" t="s">
        <v>567</v>
      </c>
      <c r="B470">
        <v>-0.003</v>
      </c>
      <c r="C470">
        <v>0.032</v>
      </c>
      <c r="D470">
        <v>0.051</v>
      </c>
      <c r="E470">
        <v>0.039</v>
      </c>
      <c r="F470">
        <v>0.027</v>
      </c>
      <c r="G470">
        <v>0.011</v>
      </c>
      <c r="H470">
        <v>0.01</v>
      </c>
      <c r="I470">
        <v>-0.022</v>
      </c>
      <c r="J470">
        <v>0.11</v>
      </c>
      <c r="K470">
        <v>-0.008</v>
      </c>
      <c r="L470">
        <v>-0.033</v>
      </c>
      <c r="M470">
        <v>-0.087</v>
      </c>
      <c r="N470">
        <v>-0.072</v>
      </c>
      <c r="O470">
        <v>-0.089</v>
      </c>
      <c r="P470">
        <v>-0.098</v>
      </c>
      <c r="Q470">
        <v>-0.089</v>
      </c>
      <c r="R470">
        <v>-0.067</v>
      </c>
      <c r="S470">
        <v>-0.069</v>
      </c>
      <c r="T470">
        <v>-0.016</v>
      </c>
      <c r="U470">
        <v>-0.031</v>
      </c>
      <c r="V470">
        <v>-0.004</v>
      </c>
      <c r="W470">
        <v>-0.117</v>
      </c>
      <c r="X470">
        <v>-0.064</v>
      </c>
      <c r="Y470">
        <v>-0.069</v>
      </c>
      <c r="Z470">
        <v>0.035</v>
      </c>
      <c r="AA470">
        <v>-0.106</v>
      </c>
    </row>
    <row r="471" spans="1:11" ht="12.75">
      <c r="A471" t="s">
        <v>568</v>
      </c>
      <c r="B471">
        <v>-0.015</v>
      </c>
      <c r="C471">
        <v>0.064</v>
      </c>
      <c r="D471">
        <v>0.051</v>
      </c>
      <c r="E471">
        <v>0.042</v>
      </c>
      <c r="F471">
        <v>0.036</v>
      </c>
      <c r="G471">
        <v>0.012</v>
      </c>
      <c r="H471">
        <v>0.012</v>
      </c>
      <c r="I471">
        <v>0.051</v>
      </c>
      <c r="J471">
        <v>-0.208</v>
      </c>
      <c r="K471">
        <v>-0.011</v>
      </c>
    </row>
    <row r="472" spans="1:11" ht="12.75">
      <c r="A472" t="s">
        <v>569</v>
      </c>
      <c r="B472">
        <v>-0.033</v>
      </c>
      <c r="C472">
        <v>0.013</v>
      </c>
      <c r="D472">
        <v>0.023</v>
      </c>
      <c r="E472" s="182">
        <v>0.064</v>
      </c>
      <c r="F472" s="182">
        <v>0.056</v>
      </c>
      <c r="G472">
        <v>0.02</v>
      </c>
      <c r="H472">
        <v>0.019</v>
      </c>
      <c r="I472">
        <v>-0.074</v>
      </c>
      <c r="J472">
        <v>0.193</v>
      </c>
      <c r="K472">
        <v>-0.017</v>
      </c>
    </row>
    <row r="473" spans="1:27" ht="12.75">
      <c r="A473" t="s">
        <v>570</v>
      </c>
      <c r="B473">
        <v>-0.037</v>
      </c>
      <c r="C473">
        <v>0.018</v>
      </c>
      <c r="D473">
        <v>0.023</v>
      </c>
      <c r="E473">
        <v>0.034</v>
      </c>
      <c r="F473">
        <v>0.026</v>
      </c>
      <c r="G473">
        <v>0.012</v>
      </c>
      <c r="H473">
        <v>0.011</v>
      </c>
      <c r="I473">
        <v>0.02</v>
      </c>
      <c r="J473">
        <v>0.323</v>
      </c>
      <c r="K473">
        <v>-0.008</v>
      </c>
      <c r="L473">
        <v>0.073</v>
      </c>
      <c r="M473">
        <v>-0.015</v>
      </c>
      <c r="N473">
        <v>-0.044</v>
      </c>
      <c r="O473">
        <v>-0.003</v>
      </c>
      <c r="P473">
        <v>-0.008</v>
      </c>
      <c r="Q473">
        <v>-0.051</v>
      </c>
      <c r="R473">
        <v>-0.044</v>
      </c>
      <c r="S473">
        <v>-0.004</v>
      </c>
      <c r="T473">
        <v>0.017</v>
      </c>
      <c r="U473">
        <v>0</v>
      </c>
      <c r="V473">
        <v>-0.027</v>
      </c>
      <c r="W473">
        <v>-0.017</v>
      </c>
      <c r="X473">
        <v>-0.047</v>
      </c>
      <c r="Y473">
        <v>0.01</v>
      </c>
      <c r="Z473">
        <v>0.077</v>
      </c>
      <c r="AA473">
        <v>-0.001</v>
      </c>
    </row>
    <row r="474" spans="1:11" ht="12.75">
      <c r="A474" t="s">
        <v>571</v>
      </c>
      <c r="B474">
        <v>-0.064</v>
      </c>
      <c r="C474">
        <v>0.05</v>
      </c>
      <c r="D474">
        <v>0.023</v>
      </c>
      <c r="E474">
        <v>0.04</v>
      </c>
      <c r="F474">
        <v>0.036</v>
      </c>
      <c r="G474">
        <v>0.013</v>
      </c>
      <c r="H474">
        <v>0.014</v>
      </c>
      <c r="I474">
        <v>0.081</v>
      </c>
      <c r="J474">
        <v>1.845</v>
      </c>
      <c r="K474">
        <v>-0.016</v>
      </c>
    </row>
    <row r="475" spans="1:11" ht="12.75">
      <c r="A475" t="s">
        <v>573</v>
      </c>
      <c r="B475">
        <v>-0.008</v>
      </c>
      <c r="C475">
        <v>0.023</v>
      </c>
      <c r="D475">
        <v>0.023</v>
      </c>
      <c r="E475">
        <v>0.039</v>
      </c>
      <c r="F475">
        <v>0.034</v>
      </c>
      <c r="G475">
        <v>0.012</v>
      </c>
      <c r="H475">
        <v>0.011</v>
      </c>
      <c r="I475">
        <v>-0.032</v>
      </c>
      <c r="J475">
        <v>-1.396</v>
      </c>
      <c r="K475">
        <v>-0.001</v>
      </c>
    </row>
    <row r="476" spans="1:11" ht="12.75">
      <c r="A476" t="s">
        <v>574</v>
      </c>
      <c r="B476">
        <v>-0.007</v>
      </c>
      <c r="C476">
        <v>0.021</v>
      </c>
      <c r="D476">
        <v>0.025</v>
      </c>
      <c r="E476">
        <v>0.033</v>
      </c>
      <c r="F476">
        <v>0.029</v>
      </c>
      <c r="G476">
        <v>0.011</v>
      </c>
      <c r="H476">
        <v>0.01</v>
      </c>
      <c r="I476">
        <v>-0.029</v>
      </c>
      <c r="J476">
        <v>-1.604</v>
      </c>
      <c r="K476">
        <v>-0.001</v>
      </c>
    </row>
    <row r="477" spans="1:27" ht="12.75">
      <c r="A477" t="s">
        <v>575</v>
      </c>
      <c r="B477">
        <v>-0.037</v>
      </c>
      <c r="C477">
        <v>0.035</v>
      </c>
      <c r="D477">
        <v>0.014</v>
      </c>
      <c r="E477">
        <v>0.033</v>
      </c>
      <c r="F477">
        <v>0.022</v>
      </c>
      <c r="G477">
        <v>0.01</v>
      </c>
      <c r="H477">
        <v>0.009</v>
      </c>
      <c r="I477">
        <v>0.038</v>
      </c>
      <c r="J477">
        <v>0.173</v>
      </c>
      <c r="K477">
        <v>-0.004</v>
      </c>
      <c r="L477">
        <v>0.009</v>
      </c>
      <c r="M477">
        <v>0.026</v>
      </c>
      <c r="N477">
        <v>-0.107</v>
      </c>
      <c r="O477">
        <v>0.029</v>
      </c>
      <c r="P477">
        <v>-0.069</v>
      </c>
      <c r="Q477">
        <v>-0.127</v>
      </c>
      <c r="R477">
        <v>-0.116</v>
      </c>
      <c r="S477">
        <v>-0.079</v>
      </c>
      <c r="T477">
        <v>-0.041</v>
      </c>
      <c r="U477">
        <v>-0.047</v>
      </c>
      <c r="V477">
        <v>-0.079</v>
      </c>
      <c r="W477">
        <v>-0.077</v>
      </c>
      <c r="X477">
        <v>-0.17</v>
      </c>
      <c r="Y477">
        <v>0.061</v>
      </c>
      <c r="Z477">
        <v>0.01</v>
      </c>
      <c r="AA477">
        <v>-0.061</v>
      </c>
    </row>
    <row r="478" spans="1:11" ht="12.75">
      <c r="A478" t="s">
        <v>576</v>
      </c>
      <c r="B478">
        <v>-0.008</v>
      </c>
      <c r="C478">
        <v>0.03</v>
      </c>
      <c r="D478">
        <v>0.015</v>
      </c>
      <c r="E478">
        <v>0.039</v>
      </c>
      <c r="F478">
        <v>0.033</v>
      </c>
      <c r="G478">
        <v>0.011</v>
      </c>
      <c r="H478">
        <v>0.011</v>
      </c>
      <c r="I478">
        <v>0.142</v>
      </c>
      <c r="J478">
        <v>0.672</v>
      </c>
      <c r="K478">
        <v>-0.009</v>
      </c>
    </row>
    <row r="479" spans="1:27" ht="12.75">
      <c r="A479" t="s">
        <v>577</v>
      </c>
      <c r="B479">
        <v>-0.029</v>
      </c>
      <c r="C479">
        <v>0.005</v>
      </c>
      <c r="D479">
        <v>0.033</v>
      </c>
      <c r="E479">
        <v>0.028</v>
      </c>
      <c r="F479">
        <v>0.025</v>
      </c>
      <c r="G479">
        <v>0.009</v>
      </c>
      <c r="H479">
        <v>0.007</v>
      </c>
      <c r="I479">
        <v>0.038</v>
      </c>
      <c r="J479">
        <v>-0.099</v>
      </c>
      <c r="K479">
        <v>-0.001</v>
      </c>
      <c r="L479">
        <v>0.059</v>
      </c>
      <c r="M479">
        <v>-0.045</v>
      </c>
      <c r="N479">
        <v>0.154</v>
      </c>
      <c r="O479">
        <v>-0.087</v>
      </c>
      <c r="P479">
        <v>0.055</v>
      </c>
      <c r="Q479">
        <v>-0.117</v>
      </c>
      <c r="R479">
        <v>-0.108</v>
      </c>
      <c r="S479">
        <v>-0.033</v>
      </c>
      <c r="T479">
        <v>0.01</v>
      </c>
      <c r="U479">
        <v>-0.014</v>
      </c>
      <c r="V479">
        <v>-0.038</v>
      </c>
      <c r="W479">
        <v>0.005</v>
      </c>
      <c r="X479">
        <v>-0.1</v>
      </c>
      <c r="Y479">
        <v>0.021</v>
      </c>
      <c r="Z479">
        <v>0.038</v>
      </c>
      <c r="AA479">
        <v>0.056</v>
      </c>
    </row>
    <row r="480" spans="1:11" ht="12.75">
      <c r="A480" t="s">
        <v>578</v>
      </c>
      <c r="B480">
        <v>-0.031</v>
      </c>
      <c r="C480">
        <v>0.008</v>
      </c>
      <c r="D480">
        <v>0.032</v>
      </c>
      <c r="E480">
        <v>0.029</v>
      </c>
      <c r="F480">
        <v>0.026</v>
      </c>
      <c r="G480">
        <v>0.009</v>
      </c>
      <c r="H480">
        <v>0.008</v>
      </c>
      <c r="I480">
        <v>0.04</v>
      </c>
      <c r="J480">
        <v>-1.288</v>
      </c>
      <c r="K480">
        <v>0.004</v>
      </c>
    </row>
    <row r="481" spans="1:27" ht="12.75">
      <c r="A481" t="s">
        <v>579</v>
      </c>
      <c r="B481">
        <v>-0.013</v>
      </c>
      <c r="C481">
        <v>0.033</v>
      </c>
      <c r="D481">
        <v>0.044</v>
      </c>
      <c r="E481">
        <v>0.034</v>
      </c>
      <c r="F481">
        <v>0.04</v>
      </c>
      <c r="G481">
        <v>0.01</v>
      </c>
      <c r="H481">
        <v>0.011</v>
      </c>
      <c r="I481">
        <v>0.028</v>
      </c>
      <c r="J481">
        <v>-0.156</v>
      </c>
      <c r="K481">
        <v>0.001</v>
      </c>
      <c r="L481">
        <v>0.07</v>
      </c>
      <c r="M481">
        <v>0.019</v>
      </c>
      <c r="N481">
        <v>-0.02</v>
      </c>
      <c r="O481">
        <v>-0.064</v>
      </c>
      <c r="P481">
        <v>-0.051</v>
      </c>
      <c r="Q481">
        <v>-0.126</v>
      </c>
      <c r="R481">
        <v>-0.077</v>
      </c>
      <c r="S481">
        <v>-0.022</v>
      </c>
      <c r="T481">
        <v>0.073</v>
      </c>
      <c r="U481">
        <v>-0.041</v>
      </c>
      <c r="V481">
        <v>-0.028</v>
      </c>
      <c r="W481">
        <v>-0.07</v>
      </c>
      <c r="X481">
        <v>-0.066</v>
      </c>
      <c r="Y481">
        <v>-0.05</v>
      </c>
      <c r="Z481">
        <v>0.11</v>
      </c>
      <c r="AA481">
        <v>0.011</v>
      </c>
    </row>
    <row r="482" spans="1:11" ht="12.75">
      <c r="A482" t="s">
        <v>580</v>
      </c>
      <c r="B482">
        <v>-0.012</v>
      </c>
      <c r="C482">
        <v>0.005</v>
      </c>
      <c r="D482">
        <v>0.044</v>
      </c>
      <c r="E482">
        <v>0.037</v>
      </c>
      <c r="F482">
        <v>0.035</v>
      </c>
      <c r="G482">
        <v>0.011</v>
      </c>
      <c r="H482">
        <v>0.01</v>
      </c>
      <c r="I482">
        <v>0.047</v>
      </c>
      <c r="J482">
        <v>-1.448</v>
      </c>
      <c r="K482">
        <v>0.005</v>
      </c>
    </row>
    <row r="483" spans="1:27" ht="12.75">
      <c r="A483" t="s">
        <v>581</v>
      </c>
      <c r="B483">
        <v>-0.032</v>
      </c>
      <c r="C483">
        <v>0.01</v>
      </c>
      <c r="D483">
        <v>0.047</v>
      </c>
      <c r="E483">
        <v>0.049</v>
      </c>
      <c r="F483">
        <v>0.032</v>
      </c>
      <c r="G483">
        <v>0.014</v>
      </c>
      <c r="H483">
        <v>0.011</v>
      </c>
      <c r="I483">
        <v>0.085</v>
      </c>
      <c r="J483">
        <v>2.144</v>
      </c>
      <c r="K483">
        <v>-0.008</v>
      </c>
      <c r="L483">
        <v>-0.037</v>
      </c>
      <c r="M483">
        <v>0.141</v>
      </c>
      <c r="N483">
        <v>-0.016</v>
      </c>
      <c r="O483">
        <v>-0.088</v>
      </c>
      <c r="P483">
        <v>-0.082</v>
      </c>
      <c r="Q483">
        <v>-0.122</v>
      </c>
      <c r="R483">
        <v>-0.103</v>
      </c>
      <c r="S483">
        <v>-0.068</v>
      </c>
      <c r="T483">
        <v>-0.021</v>
      </c>
      <c r="U483">
        <v>-0.044</v>
      </c>
      <c r="V483">
        <v>0.001</v>
      </c>
      <c r="W483">
        <v>-0.056</v>
      </c>
      <c r="X483">
        <v>-0.077</v>
      </c>
      <c r="Y483">
        <v>-0.049</v>
      </c>
      <c r="Z483">
        <v>0.039</v>
      </c>
      <c r="AA483">
        <v>0.027</v>
      </c>
    </row>
    <row r="484" spans="1:11" ht="12.75">
      <c r="A484" t="s">
        <v>582</v>
      </c>
      <c r="B484">
        <v>-0.036</v>
      </c>
      <c r="C484">
        <v>0.004</v>
      </c>
      <c r="D484">
        <v>0.048</v>
      </c>
      <c r="E484">
        <v>0.042</v>
      </c>
      <c r="F484">
        <v>0.035</v>
      </c>
      <c r="G484">
        <v>0.013</v>
      </c>
      <c r="H484">
        <v>0.011</v>
      </c>
      <c r="I484">
        <v>0.05</v>
      </c>
      <c r="J484">
        <v>-1.6840000000000002</v>
      </c>
      <c r="K484">
        <v>0.003</v>
      </c>
    </row>
    <row r="485" spans="1:11" ht="12.75">
      <c r="A485" t="s">
        <v>583</v>
      </c>
      <c r="B485">
        <v>-0.037</v>
      </c>
      <c r="C485">
        <v>0.007</v>
      </c>
      <c r="D485">
        <v>0.045</v>
      </c>
      <c r="E485">
        <v>0.047</v>
      </c>
      <c r="F485">
        <v>0.039</v>
      </c>
      <c r="G485">
        <v>0.014</v>
      </c>
      <c r="H485">
        <v>0.012</v>
      </c>
      <c r="I485">
        <v>0.049</v>
      </c>
      <c r="J485">
        <v>-1.498</v>
      </c>
      <c r="K485">
        <v>0.003</v>
      </c>
    </row>
    <row r="486" spans="1:27" ht="12.75">
      <c r="A486" t="s">
        <v>584</v>
      </c>
      <c r="B486">
        <v>-0.024</v>
      </c>
      <c r="C486">
        <v>0.029</v>
      </c>
      <c r="D486">
        <v>0.028</v>
      </c>
      <c r="E486">
        <v>0.033</v>
      </c>
      <c r="F486">
        <v>0.036</v>
      </c>
      <c r="G486">
        <v>0.011</v>
      </c>
      <c r="H486">
        <v>0.011</v>
      </c>
      <c r="I486">
        <v>0.017</v>
      </c>
      <c r="J486">
        <v>-0.597</v>
      </c>
      <c r="K486">
        <v>0.002</v>
      </c>
      <c r="L486">
        <v>-0.001</v>
      </c>
      <c r="M486">
        <v>-0.096</v>
      </c>
      <c r="N486">
        <v>-0.117</v>
      </c>
      <c r="O486">
        <v>-0.108</v>
      </c>
      <c r="P486">
        <v>-0.134</v>
      </c>
      <c r="Q486">
        <v>-0.052</v>
      </c>
      <c r="R486">
        <v>-0.102</v>
      </c>
      <c r="S486">
        <v>0.019</v>
      </c>
      <c r="T486">
        <v>0.049</v>
      </c>
      <c r="U486">
        <v>-0.018</v>
      </c>
      <c r="V486">
        <v>0.017</v>
      </c>
      <c r="W486">
        <v>-0.131</v>
      </c>
      <c r="X486">
        <v>-0.004</v>
      </c>
      <c r="Y486">
        <v>-0.067</v>
      </c>
      <c r="Z486">
        <v>0.096</v>
      </c>
      <c r="AA486">
        <v>-0.095</v>
      </c>
    </row>
    <row r="487" spans="1:27" ht="12.75">
      <c r="A487" t="s">
        <v>585</v>
      </c>
      <c r="B487">
        <v>-0.032</v>
      </c>
      <c r="C487">
        <v>0.01</v>
      </c>
      <c r="D487">
        <v>0.047</v>
      </c>
      <c r="E487">
        <v>0.049</v>
      </c>
      <c r="F487">
        <v>0.032</v>
      </c>
      <c r="G487">
        <v>0.014</v>
      </c>
      <c r="H487">
        <v>0.011</v>
      </c>
      <c r="I487">
        <v>0.085</v>
      </c>
      <c r="J487">
        <v>2.144</v>
      </c>
      <c r="K487">
        <v>-0.008</v>
      </c>
      <c r="L487">
        <v>-0.037</v>
      </c>
      <c r="M487">
        <v>0.141</v>
      </c>
      <c r="N487">
        <v>-0.016</v>
      </c>
      <c r="O487">
        <v>-0.088</v>
      </c>
      <c r="P487">
        <v>-0.082</v>
      </c>
      <c r="Q487">
        <v>-0.122</v>
      </c>
      <c r="R487">
        <v>-0.103</v>
      </c>
      <c r="S487">
        <v>-0.068</v>
      </c>
      <c r="T487">
        <v>-0.021</v>
      </c>
      <c r="U487">
        <v>-0.044</v>
      </c>
      <c r="V487">
        <v>0.001</v>
      </c>
      <c r="W487">
        <v>-0.056</v>
      </c>
      <c r="X487">
        <v>-0.077</v>
      </c>
      <c r="Y487">
        <v>-0.049</v>
      </c>
      <c r="Z487">
        <v>0.039</v>
      </c>
      <c r="AA487">
        <v>0.027</v>
      </c>
    </row>
    <row r="488" spans="1:11" ht="12.75">
      <c r="A488" t="s">
        <v>586</v>
      </c>
      <c r="B488">
        <v>-0.053</v>
      </c>
      <c r="C488">
        <v>0.044</v>
      </c>
      <c r="D488">
        <v>0.027</v>
      </c>
      <c r="E488">
        <v>0.03</v>
      </c>
      <c r="F488">
        <v>0.03</v>
      </c>
      <c r="G488">
        <v>0.01</v>
      </c>
      <c r="H488">
        <v>0.01</v>
      </c>
      <c r="I488">
        <v>0.049</v>
      </c>
      <c r="J488">
        <v>-0.572</v>
      </c>
      <c r="K488">
        <v>-0.004</v>
      </c>
    </row>
    <row r="489" spans="1:11" ht="12.75">
      <c r="A489" t="s">
        <v>587</v>
      </c>
      <c r="B489">
        <v>-0.057</v>
      </c>
      <c r="C489">
        <v>0.043</v>
      </c>
      <c r="D489">
        <v>0.026</v>
      </c>
      <c r="E489">
        <v>0.028</v>
      </c>
      <c r="F489">
        <v>0.032</v>
      </c>
      <c r="G489">
        <v>0.011</v>
      </c>
      <c r="H489">
        <v>0.011</v>
      </c>
      <c r="I489">
        <v>0.048</v>
      </c>
      <c r="J489">
        <v>-0.316</v>
      </c>
      <c r="K489">
        <v>-0.005</v>
      </c>
    </row>
    <row r="490" spans="1:27" ht="12.75">
      <c r="A490" t="s">
        <v>588</v>
      </c>
      <c r="B490">
        <v>-0.001</v>
      </c>
      <c r="C490">
        <v>0.02</v>
      </c>
      <c r="D490">
        <v>0.035</v>
      </c>
      <c r="E490">
        <v>0.03</v>
      </c>
      <c r="F490">
        <v>0.034</v>
      </c>
      <c r="G490">
        <v>0.01</v>
      </c>
      <c r="H490">
        <v>0.01</v>
      </c>
      <c r="I490">
        <v>-0.022</v>
      </c>
      <c r="J490">
        <v>0.222</v>
      </c>
      <c r="K490">
        <v>-0.005</v>
      </c>
      <c r="L490">
        <v>0.031</v>
      </c>
      <c r="M490">
        <v>-0.032</v>
      </c>
      <c r="N490">
        <v>-0.116</v>
      </c>
      <c r="O490">
        <v>0.034</v>
      </c>
      <c r="P490">
        <v>-0.055</v>
      </c>
      <c r="Q490">
        <v>-0.046</v>
      </c>
      <c r="R490">
        <v>0.021</v>
      </c>
      <c r="S490">
        <v>-0.035</v>
      </c>
      <c r="T490">
        <v>0.002</v>
      </c>
      <c r="U490">
        <v>-0.028</v>
      </c>
      <c r="V490">
        <v>-0.031</v>
      </c>
      <c r="W490">
        <v>-0.07</v>
      </c>
      <c r="X490">
        <v>-0.045</v>
      </c>
      <c r="Y490">
        <v>0.022</v>
      </c>
      <c r="Z490">
        <v>0.072</v>
      </c>
      <c r="AA490">
        <v>0.103</v>
      </c>
    </row>
    <row r="491" spans="1:11" ht="12.75">
      <c r="A491" t="s">
        <v>589</v>
      </c>
      <c r="B491">
        <v>-0.019</v>
      </c>
      <c r="C491">
        <v>0.024</v>
      </c>
      <c r="D491">
        <v>0.045</v>
      </c>
      <c r="E491">
        <v>0.025</v>
      </c>
      <c r="F491">
        <v>0.029</v>
      </c>
      <c r="G491">
        <v>0.009</v>
      </c>
      <c r="H491">
        <v>0.01</v>
      </c>
      <c r="I491">
        <v>-0.033</v>
      </c>
      <c r="J491">
        <v>-0.236</v>
      </c>
      <c r="K491">
        <v>-0.004</v>
      </c>
    </row>
    <row r="492" spans="1:27" ht="12.75">
      <c r="A492" t="s">
        <v>590</v>
      </c>
      <c r="B492">
        <v>-0.025</v>
      </c>
      <c r="C492">
        <v>0.064</v>
      </c>
      <c r="D492">
        <v>0.042</v>
      </c>
      <c r="E492">
        <v>0.03</v>
      </c>
      <c r="F492">
        <v>0.033</v>
      </c>
      <c r="G492">
        <v>0.01</v>
      </c>
      <c r="H492">
        <v>0.01</v>
      </c>
      <c r="I492">
        <v>0.032</v>
      </c>
      <c r="J492">
        <v>-0.025</v>
      </c>
      <c r="K492">
        <v>-0.001</v>
      </c>
      <c r="L492">
        <v>-0.119</v>
      </c>
      <c r="M492">
        <v>-0.089</v>
      </c>
      <c r="N492">
        <v>-0.011</v>
      </c>
      <c r="O492">
        <v>-0.14</v>
      </c>
      <c r="P492">
        <v>-0.144</v>
      </c>
      <c r="Q492">
        <v>-0.082</v>
      </c>
      <c r="R492">
        <v>-0.093</v>
      </c>
      <c r="S492">
        <v>-0.067</v>
      </c>
      <c r="T492">
        <v>-0.068</v>
      </c>
      <c r="U492">
        <v>-0.044</v>
      </c>
      <c r="V492">
        <v>0.029</v>
      </c>
      <c r="W492">
        <v>-0.14</v>
      </c>
      <c r="X492">
        <v>-0.049</v>
      </c>
      <c r="Y492">
        <v>-0.087</v>
      </c>
      <c r="Z492">
        <v>-0.008</v>
      </c>
      <c r="AA492">
        <v>-0.12</v>
      </c>
    </row>
    <row r="493" spans="1:11" ht="12.75">
      <c r="A493" t="s">
        <v>591</v>
      </c>
      <c r="B493">
        <v>-0.017</v>
      </c>
      <c r="C493">
        <v>0.012</v>
      </c>
      <c r="D493">
        <v>0.071</v>
      </c>
      <c r="E493">
        <v>0.041</v>
      </c>
      <c r="F493">
        <v>0.04</v>
      </c>
      <c r="G493">
        <v>0.016</v>
      </c>
      <c r="H493">
        <v>0.015</v>
      </c>
      <c r="I493">
        <v>0.037</v>
      </c>
      <c r="J493">
        <v>-1.651</v>
      </c>
      <c r="K493">
        <v>0</v>
      </c>
    </row>
    <row r="494" spans="1:27" ht="12.75">
      <c r="A494" t="s">
        <v>592</v>
      </c>
      <c r="B494">
        <v>-0.015</v>
      </c>
      <c r="C494">
        <v>0.024</v>
      </c>
      <c r="D494">
        <v>0.021</v>
      </c>
      <c r="E494">
        <v>0.029</v>
      </c>
      <c r="F494">
        <v>0.034</v>
      </c>
      <c r="G494">
        <v>0.01</v>
      </c>
      <c r="H494">
        <v>0.01</v>
      </c>
      <c r="I494">
        <v>-0.004</v>
      </c>
      <c r="J494">
        <v>0.115</v>
      </c>
      <c r="K494">
        <v>-0.009</v>
      </c>
      <c r="L494">
        <v>-0.051</v>
      </c>
      <c r="M494">
        <v>0.068</v>
      </c>
      <c r="N494">
        <v>0.001</v>
      </c>
      <c r="O494">
        <v>-0.11</v>
      </c>
      <c r="P494">
        <v>-0.123</v>
      </c>
      <c r="Q494">
        <v>-0.117</v>
      </c>
      <c r="R494">
        <v>-0.114</v>
      </c>
      <c r="S494">
        <v>-0.049</v>
      </c>
      <c r="T494">
        <v>-0.016</v>
      </c>
      <c r="U494">
        <v>-0.015</v>
      </c>
      <c r="V494">
        <v>0.031</v>
      </c>
      <c r="W494">
        <v>-0.056</v>
      </c>
      <c r="X494">
        <v>-0.043</v>
      </c>
      <c r="Y494">
        <v>-0.071</v>
      </c>
      <c r="Z494">
        <v>0.041</v>
      </c>
      <c r="AA494">
        <v>-0.036</v>
      </c>
    </row>
    <row r="495" spans="1:11" ht="12.75">
      <c r="A495" t="s">
        <v>593</v>
      </c>
      <c r="B495">
        <v>-0.009</v>
      </c>
      <c r="C495">
        <v>0.032</v>
      </c>
      <c r="D495">
        <v>0.02</v>
      </c>
      <c r="E495">
        <v>0.031</v>
      </c>
      <c r="F495">
        <v>0.031</v>
      </c>
      <c r="G495">
        <v>0.01</v>
      </c>
      <c r="H495">
        <v>0.01</v>
      </c>
      <c r="I495">
        <v>0.02</v>
      </c>
      <c r="J495">
        <v>-1.766</v>
      </c>
      <c r="K495">
        <v>-0.008</v>
      </c>
    </row>
    <row r="496" spans="1:27" ht="12.75">
      <c r="A496" t="s">
        <v>594</v>
      </c>
      <c r="B496">
        <v>-0.008</v>
      </c>
      <c r="C496">
        <v>0.021</v>
      </c>
      <c r="D496">
        <v>0.01</v>
      </c>
      <c r="E496">
        <v>0.038</v>
      </c>
      <c r="F496">
        <v>0.028</v>
      </c>
      <c r="G496">
        <v>0.013</v>
      </c>
      <c r="H496">
        <v>0.01</v>
      </c>
      <c r="I496">
        <v>-0.115</v>
      </c>
      <c r="J496">
        <v>-0.816</v>
      </c>
      <c r="K496">
        <v>-0.011</v>
      </c>
      <c r="L496">
        <v>-0.056</v>
      </c>
      <c r="M496">
        <v>0.038</v>
      </c>
      <c r="N496">
        <v>0.077</v>
      </c>
      <c r="O496">
        <v>-0.045</v>
      </c>
      <c r="P496">
        <v>-0.045</v>
      </c>
      <c r="Q496">
        <v>-0.093</v>
      </c>
      <c r="R496">
        <v>-0.057</v>
      </c>
      <c r="S496">
        <v>-0.057</v>
      </c>
      <c r="T496">
        <v>-0.094</v>
      </c>
      <c r="U496">
        <v>-0.045</v>
      </c>
      <c r="V496">
        <v>-0.012</v>
      </c>
      <c r="W496">
        <v>-0.039</v>
      </c>
      <c r="X496">
        <v>-0.087</v>
      </c>
      <c r="Y496">
        <v>-0.012</v>
      </c>
      <c r="Z496">
        <v>-0.047</v>
      </c>
      <c r="AA496">
        <v>0.029</v>
      </c>
    </row>
    <row r="497" spans="1:11" ht="12.75">
      <c r="A497" t="s">
        <v>595</v>
      </c>
      <c r="B497">
        <v>-0.008</v>
      </c>
      <c r="C497">
        <v>0.021</v>
      </c>
      <c r="D497">
        <v>0.01</v>
      </c>
      <c r="E497">
        <v>0.038</v>
      </c>
      <c r="F497">
        <v>0.028</v>
      </c>
      <c r="G497">
        <v>0.013</v>
      </c>
      <c r="H497">
        <v>0.01</v>
      </c>
      <c r="I497">
        <v>-0.115</v>
      </c>
      <c r="J497">
        <v>-0.816</v>
      </c>
      <c r="K497">
        <v>-0.011</v>
      </c>
    </row>
    <row r="498" spans="1:11" ht="12.75">
      <c r="A498" t="s">
        <v>596</v>
      </c>
      <c r="B498">
        <v>-0.034</v>
      </c>
      <c r="C498">
        <v>0.02</v>
      </c>
      <c r="D498">
        <v>0.051</v>
      </c>
      <c r="E498">
        <v>0.034</v>
      </c>
      <c r="F498">
        <v>0.024</v>
      </c>
      <c r="G498">
        <v>0.011</v>
      </c>
      <c r="H498">
        <v>0.009</v>
      </c>
      <c r="I498">
        <v>0.009</v>
      </c>
      <c r="J498">
        <v>0.098</v>
      </c>
      <c r="K498">
        <v>-0.01</v>
      </c>
    </row>
    <row r="499" spans="1:27" ht="12.75">
      <c r="A499" t="s">
        <v>597</v>
      </c>
      <c r="B499">
        <v>-0.003</v>
      </c>
      <c r="C499">
        <v>0.023</v>
      </c>
      <c r="D499">
        <v>0.029</v>
      </c>
      <c r="E499">
        <v>0.038</v>
      </c>
      <c r="F499">
        <v>0.029</v>
      </c>
      <c r="G499">
        <v>0.012</v>
      </c>
      <c r="H499">
        <v>0.011</v>
      </c>
      <c r="I499">
        <v>0.018</v>
      </c>
      <c r="J499">
        <v>0.564</v>
      </c>
      <c r="K499">
        <v>-0.002</v>
      </c>
      <c r="L499">
        <v>-0.022</v>
      </c>
      <c r="M499">
        <v>0.013</v>
      </c>
      <c r="N499">
        <v>-0.101</v>
      </c>
      <c r="O499">
        <v>0.02</v>
      </c>
      <c r="P499">
        <v>-0.076</v>
      </c>
      <c r="Q499">
        <v>-0.123</v>
      </c>
      <c r="R499">
        <v>-0.071</v>
      </c>
      <c r="S499">
        <v>-0.086</v>
      </c>
      <c r="T499">
        <v>-0.13</v>
      </c>
      <c r="U499">
        <v>-0.044</v>
      </c>
      <c r="V499">
        <v>-0.061</v>
      </c>
      <c r="W499">
        <v>-0.08</v>
      </c>
      <c r="X499">
        <v>-0.163</v>
      </c>
      <c r="Y499">
        <v>0.077</v>
      </c>
      <c r="Z499">
        <v>-0.032</v>
      </c>
      <c r="AA499">
        <v>-0.076</v>
      </c>
    </row>
    <row r="500" spans="1:11" ht="12.75">
      <c r="A500" t="s">
        <v>598</v>
      </c>
      <c r="B500">
        <v>-0.024</v>
      </c>
      <c r="C500">
        <v>0.046</v>
      </c>
      <c r="D500">
        <v>0.03</v>
      </c>
      <c r="E500">
        <v>0.036</v>
      </c>
      <c r="F500">
        <v>0.029</v>
      </c>
      <c r="G500">
        <v>0.011</v>
      </c>
      <c r="H500">
        <v>0.01</v>
      </c>
      <c r="I500">
        <v>0.153</v>
      </c>
      <c r="J500">
        <v>0.923</v>
      </c>
      <c r="K500">
        <v>-0.005</v>
      </c>
    </row>
    <row r="501" spans="1:11" ht="12.75">
      <c r="A501" t="s">
        <v>599</v>
      </c>
      <c r="B501">
        <v>-0.01</v>
      </c>
      <c r="C501">
        <v>0.07</v>
      </c>
      <c r="D501">
        <v>0.015</v>
      </c>
      <c r="E501">
        <v>0.029</v>
      </c>
      <c r="F501">
        <v>0.035</v>
      </c>
      <c r="G501">
        <v>0.009</v>
      </c>
      <c r="H501">
        <v>0.009</v>
      </c>
      <c r="I501">
        <v>-0.012</v>
      </c>
      <c r="J501">
        <v>1.837</v>
      </c>
      <c r="K501">
        <v>-0.019</v>
      </c>
    </row>
    <row r="502" spans="1:27" ht="12.75">
      <c r="A502" t="s">
        <v>600</v>
      </c>
      <c r="B502">
        <v>-0.005</v>
      </c>
      <c r="C502">
        <v>0.046</v>
      </c>
      <c r="D502">
        <v>0.012</v>
      </c>
      <c r="E502">
        <v>0.03</v>
      </c>
      <c r="F502">
        <v>0.027</v>
      </c>
      <c r="G502">
        <v>0.009</v>
      </c>
      <c r="H502">
        <v>0.009</v>
      </c>
      <c r="I502">
        <v>-0.051</v>
      </c>
      <c r="J502">
        <v>-0.516</v>
      </c>
      <c r="K502">
        <v>-0.006</v>
      </c>
      <c r="L502">
        <v>0.024</v>
      </c>
      <c r="M502">
        <v>-0.007</v>
      </c>
      <c r="N502">
        <v>0.047</v>
      </c>
      <c r="O502">
        <v>-0.061</v>
      </c>
      <c r="P502">
        <v>-0.002</v>
      </c>
      <c r="Q502">
        <v>-0.108</v>
      </c>
      <c r="R502">
        <v>-0.114</v>
      </c>
      <c r="S502">
        <v>-0.061</v>
      </c>
      <c r="T502">
        <v>-0.035</v>
      </c>
      <c r="U502">
        <v>-0.031</v>
      </c>
      <c r="V502">
        <v>-0.042</v>
      </c>
      <c r="W502">
        <v>-0.036</v>
      </c>
      <c r="X502">
        <v>-0.122</v>
      </c>
      <c r="Y502">
        <v>0.012</v>
      </c>
      <c r="Z502">
        <v>0.013</v>
      </c>
      <c r="AA502">
        <v>-0.047</v>
      </c>
    </row>
    <row r="503" spans="1:11" ht="12.75">
      <c r="A503" t="s">
        <v>601</v>
      </c>
      <c r="B503">
        <v>-0.016</v>
      </c>
      <c r="C503">
        <v>0.037</v>
      </c>
      <c r="D503">
        <v>0.046</v>
      </c>
      <c r="E503">
        <v>0.036</v>
      </c>
      <c r="F503">
        <v>0.033</v>
      </c>
      <c r="G503">
        <v>0.011</v>
      </c>
      <c r="H503">
        <v>0.01</v>
      </c>
      <c r="I503">
        <v>0</v>
      </c>
      <c r="J503">
        <v>-1.276</v>
      </c>
      <c r="K503">
        <v>-0.006</v>
      </c>
    </row>
    <row r="504" spans="1:27" ht="12.75">
      <c r="A504" t="s">
        <v>602</v>
      </c>
      <c r="B504">
        <v>-0.033</v>
      </c>
      <c r="C504">
        <v>0.047</v>
      </c>
      <c r="D504">
        <v>0.034</v>
      </c>
      <c r="E504">
        <v>0.033</v>
      </c>
      <c r="F504">
        <v>0.034</v>
      </c>
      <c r="G504">
        <v>0.011</v>
      </c>
      <c r="H504">
        <v>0.011</v>
      </c>
      <c r="I504">
        <v>0.002</v>
      </c>
      <c r="J504">
        <v>-0.406</v>
      </c>
      <c r="K504">
        <v>-0.008</v>
      </c>
      <c r="L504">
        <v>0.099</v>
      </c>
      <c r="M504">
        <v>-0.052</v>
      </c>
      <c r="N504">
        <v>0.085</v>
      </c>
      <c r="O504">
        <v>-0.15</v>
      </c>
      <c r="P504">
        <v>0.039</v>
      </c>
      <c r="Q504">
        <v>-0.108</v>
      </c>
      <c r="R504">
        <v>-0.104</v>
      </c>
      <c r="S504">
        <v>-0.021</v>
      </c>
      <c r="T504">
        <v>-0.036</v>
      </c>
      <c r="U504">
        <v>0.016</v>
      </c>
      <c r="V504">
        <v>0.001</v>
      </c>
      <c r="W504">
        <v>-0.004</v>
      </c>
      <c r="X504">
        <v>-0.067</v>
      </c>
      <c r="Y504">
        <v>0.028</v>
      </c>
      <c r="Z504">
        <v>0.089</v>
      </c>
      <c r="AA504">
        <v>0.259</v>
      </c>
    </row>
    <row r="505" spans="1:11" ht="12.75">
      <c r="A505" t="s">
        <v>603</v>
      </c>
      <c r="B505">
        <v>-0.016</v>
      </c>
      <c r="C505">
        <v>0.001</v>
      </c>
      <c r="D505">
        <v>0.045</v>
      </c>
      <c r="E505">
        <v>0.033</v>
      </c>
      <c r="F505">
        <v>0.026</v>
      </c>
      <c r="G505">
        <v>0.011</v>
      </c>
      <c r="H505">
        <v>0.01</v>
      </c>
      <c r="I505">
        <v>-0.03</v>
      </c>
      <c r="J505">
        <v>-0.946</v>
      </c>
      <c r="K505">
        <v>-0.004</v>
      </c>
    </row>
    <row r="506" spans="1:27" ht="12.75">
      <c r="A506" t="s">
        <v>604</v>
      </c>
      <c r="B506">
        <v>-0.02</v>
      </c>
      <c r="C506">
        <v>0.003</v>
      </c>
      <c r="D506">
        <v>0.056</v>
      </c>
      <c r="E506">
        <v>0.032</v>
      </c>
      <c r="F506">
        <v>0.021</v>
      </c>
      <c r="G506">
        <v>0.011</v>
      </c>
      <c r="H506">
        <v>0.009</v>
      </c>
      <c r="I506">
        <v>-0.061</v>
      </c>
      <c r="J506">
        <v>-0.043</v>
      </c>
      <c r="K506">
        <v>-0.006</v>
      </c>
      <c r="L506">
        <v>0.006</v>
      </c>
      <c r="M506">
        <v>-0.06</v>
      </c>
      <c r="N506">
        <v>-0.004</v>
      </c>
      <c r="O506">
        <v>-0.036</v>
      </c>
      <c r="P506">
        <v>-0.01</v>
      </c>
      <c r="Q506">
        <v>-0.059</v>
      </c>
      <c r="R506">
        <v>-0.066</v>
      </c>
      <c r="S506">
        <v>-0.04</v>
      </c>
      <c r="T506">
        <v>-0.056</v>
      </c>
      <c r="U506">
        <v>-0.047</v>
      </c>
      <c r="V506">
        <v>-0.046</v>
      </c>
      <c r="W506">
        <v>-0.074</v>
      </c>
      <c r="X506">
        <v>-0.101</v>
      </c>
      <c r="Y506">
        <v>0.004</v>
      </c>
      <c r="Z506">
        <v>-0.009</v>
      </c>
      <c r="AA506">
        <v>-0.065</v>
      </c>
    </row>
    <row r="507" spans="1:11" ht="12.75">
      <c r="A507" t="s">
        <v>605</v>
      </c>
      <c r="B507">
        <v>-0.058</v>
      </c>
      <c r="C507">
        <v>0.022</v>
      </c>
      <c r="D507">
        <v>-0.002</v>
      </c>
      <c r="E507" s="182">
        <v>0.07</v>
      </c>
      <c r="F507" s="182">
        <v>0.074</v>
      </c>
      <c r="G507" s="182">
        <v>0.041</v>
      </c>
      <c r="H507" s="182">
        <v>0.041</v>
      </c>
      <c r="I507">
        <v>0.125</v>
      </c>
      <c r="J507">
        <v>0.028</v>
      </c>
      <c r="K507">
        <v>-0.008</v>
      </c>
    </row>
    <row r="508" spans="1:11" ht="12.75">
      <c r="A508" t="s">
        <v>606</v>
      </c>
      <c r="B508">
        <v>-0.012</v>
      </c>
      <c r="C508">
        <v>0.008</v>
      </c>
      <c r="D508">
        <v>0.04</v>
      </c>
      <c r="E508">
        <v>0.029</v>
      </c>
      <c r="F508">
        <v>0.027</v>
      </c>
      <c r="G508">
        <v>0.009</v>
      </c>
      <c r="H508">
        <v>0.009</v>
      </c>
      <c r="I508">
        <v>0.018</v>
      </c>
      <c r="J508">
        <v>-1.433</v>
      </c>
      <c r="K508">
        <v>0</v>
      </c>
    </row>
    <row r="509" spans="1:27" ht="12.75">
      <c r="A509" t="s">
        <v>607</v>
      </c>
      <c r="B509">
        <v>-0.013</v>
      </c>
      <c r="C509">
        <v>0.017</v>
      </c>
      <c r="D509">
        <v>0.029</v>
      </c>
      <c r="E509">
        <v>0.029</v>
      </c>
      <c r="F509">
        <v>0.023</v>
      </c>
      <c r="G509">
        <v>0.01</v>
      </c>
      <c r="H509">
        <v>0.009</v>
      </c>
      <c r="I509">
        <v>-0.004</v>
      </c>
      <c r="J509">
        <v>2.138</v>
      </c>
      <c r="K509">
        <v>-0.011</v>
      </c>
      <c r="L509">
        <v>-0.021</v>
      </c>
      <c r="M509">
        <v>0.096</v>
      </c>
      <c r="N509">
        <v>0.042</v>
      </c>
      <c r="O509">
        <v>0.029</v>
      </c>
      <c r="P509">
        <v>-0.053</v>
      </c>
      <c r="Q509">
        <v>-0.096</v>
      </c>
      <c r="R509">
        <v>-0.037</v>
      </c>
      <c r="S509">
        <v>-0.068</v>
      </c>
      <c r="T509">
        <v>-0.078</v>
      </c>
      <c r="U509">
        <v>-0.033</v>
      </c>
      <c r="V509">
        <v>-0.023</v>
      </c>
      <c r="W509">
        <v>-0.004</v>
      </c>
      <c r="X509">
        <v>-0.093</v>
      </c>
      <c r="Y509">
        <v>-0.017</v>
      </c>
      <c r="Z509">
        <v>-0.015</v>
      </c>
      <c r="AA509">
        <v>0.04</v>
      </c>
    </row>
    <row r="510" spans="1:11" ht="12.75">
      <c r="A510" t="s">
        <v>608</v>
      </c>
      <c r="B510">
        <v>-0.007</v>
      </c>
      <c r="C510">
        <v>0.029</v>
      </c>
      <c r="D510">
        <v>0.041</v>
      </c>
      <c r="E510">
        <v>0.033</v>
      </c>
      <c r="F510">
        <v>0.028</v>
      </c>
      <c r="G510">
        <v>0.01</v>
      </c>
      <c r="H510">
        <v>0.01</v>
      </c>
      <c r="I510">
        <v>0.084</v>
      </c>
      <c r="J510">
        <v>-0.89</v>
      </c>
      <c r="K510">
        <v>-0.012</v>
      </c>
    </row>
    <row r="511" spans="1:27" ht="12.75">
      <c r="A511" t="s">
        <v>609</v>
      </c>
      <c r="B511">
        <v>-0.002</v>
      </c>
      <c r="C511">
        <v>0.03</v>
      </c>
      <c r="D511">
        <v>0.041</v>
      </c>
      <c r="E511">
        <v>0.028</v>
      </c>
      <c r="F511">
        <v>0.024</v>
      </c>
      <c r="G511">
        <v>0.009</v>
      </c>
      <c r="H511">
        <v>0.009</v>
      </c>
      <c r="I511">
        <v>0.066</v>
      </c>
      <c r="J511">
        <v>-0.065</v>
      </c>
      <c r="K511">
        <v>-0.011</v>
      </c>
      <c r="L511">
        <v>-0.056</v>
      </c>
      <c r="M511">
        <v>-0.097</v>
      </c>
      <c r="N511">
        <v>-0.017</v>
      </c>
      <c r="O511">
        <v>-0.073</v>
      </c>
      <c r="P511">
        <v>-0.034</v>
      </c>
      <c r="Q511">
        <v>-0.113</v>
      </c>
      <c r="R511">
        <v>-0.069</v>
      </c>
      <c r="S511">
        <v>-0.102</v>
      </c>
      <c r="T511">
        <v>-0.076</v>
      </c>
      <c r="U511">
        <v>-0.021</v>
      </c>
      <c r="V511">
        <v>-0.031</v>
      </c>
      <c r="W511">
        <v>-0.076</v>
      </c>
      <c r="X511">
        <v>-0.121</v>
      </c>
      <c r="Y511">
        <v>-0.043</v>
      </c>
      <c r="Z511">
        <v>-0.019</v>
      </c>
      <c r="AA511">
        <v>-0.085</v>
      </c>
    </row>
    <row r="512" spans="1:11" ht="12.75">
      <c r="A512" t="s">
        <v>610</v>
      </c>
      <c r="B512">
        <v>-0.009</v>
      </c>
      <c r="C512">
        <v>0.005</v>
      </c>
      <c r="D512">
        <v>0.05</v>
      </c>
      <c r="E512">
        <v>0.024</v>
      </c>
      <c r="F512">
        <v>0.028</v>
      </c>
      <c r="G512">
        <v>0.009</v>
      </c>
      <c r="H512">
        <v>0.009</v>
      </c>
      <c r="I512">
        <v>-0.016</v>
      </c>
      <c r="J512">
        <v>-0.681</v>
      </c>
      <c r="K512">
        <v>-0.006</v>
      </c>
    </row>
    <row r="513" spans="1:27" ht="12.75">
      <c r="A513" t="s">
        <v>611</v>
      </c>
      <c r="B513">
        <v>-0.008</v>
      </c>
      <c r="C513">
        <v>0.011</v>
      </c>
      <c r="D513">
        <v>0.044</v>
      </c>
      <c r="E513">
        <v>0.022</v>
      </c>
      <c r="F513">
        <v>0.027</v>
      </c>
      <c r="G513">
        <v>0.009</v>
      </c>
      <c r="H513">
        <v>0.009</v>
      </c>
      <c r="I513">
        <v>0.002</v>
      </c>
      <c r="J513">
        <v>2.017</v>
      </c>
      <c r="K513">
        <v>-0.017</v>
      </c>
      <c r="L513">
        <v>0.19</v>
      </c>
      <c r="M513">
        <v>0.05</v>
      </c>
      <c r="N513" s="182">
        <v>0.264</v>
      </c>
      <c r="O513">
        <v>-0.089</v>
      </c>
      <c r="P513">
        <v>0.162</v>
      </c>
      <c r="Q513">
        <v>-0.113</v>
      </c>
      <c r="R513">
        <v>-0.068</v>
      </c>
      <c r="S513">
        <v>-0.027</v>
      </c>
      <c r="T513">
        <v>0.016</v>
      </c>
      <c r="U513">
        <v>-0.026</v>
      </c>
      <c r="V513">
        <v>-0.046</v>
      </c>
      <c r="W513">
        <v>0.071</v>
      </c>
      <c r="X513">
        <v>-0.094</v>
      </c>
      <c r="Y513">
        <v>0.112</v>
      </c>
      <c r="Z513">
        <v>0.057</v>
      </c>
      <c r="AA513">
        <v>0.22</v>
      </c>
    </row>
    <row r="514" spans="1:11" ht="12.75">
      <c r="A514" t="s">
        <v>612</v>
      </c>
      <c r="B514">
        <v>0</v>
      </c>
      <c r="C514">
        <v>0.011</v>
      </c>
      <c r="D514">
        <v>0.076</v>
      </c>
      <c r="E514">
        <v>0.032</v>
      </c>
      <c r="F514">
        <v>0.031</v>
      </c>
      <c r="G514">
        <v>0.009</v>
      </c>
      <c r="H514">
        <v>0.01</v>
      </c>
      <c r="I514">
        <v>-0.009</v>
      </c>
      <c r="J514">
        <v>-1.367</v>
      </c>
      <c r="K514">
        <v>-0.007</v>
      </c>
    </row>
    <row r="515" spans="1:27" ht="12.75">
      <c r="A515" t="s">
        <v>613</v>
      </c>
      <c r="B515">
        <v>0.001</v>
      </c>
      <c r="C515">
        <v>0.039</v>
      </c>
      <c r="D515">
        <v>0.068</v>
      </c>
      <c r="E515">
        <v>0.036</v>
      </c>
      <c r="F515">
        <v>0.03</v>
      </c>
      <c r="G515">
        <v>0.009</v>
      </c>
      <c r="H515">
        <v>0.011</v>
      </c>
      <c r="I515">
        <v>0.038</v>
      </c>
      <c r="J515">
        <v>1.216</v>
      </c>
      <c r="K515">
        <v>-0.02</v>
      </c>
      <c r="L515">
        <v>0.124</v>
      </c>
      <c r="M515">
        <v>0.027</v>
      </c>
      <c r="N515">
        <v>0.083</v>
      </c>
      <c r="O515">
        <v>0.07</v>
      </c>
      <c r="P515">
        <v>0.129</v>
      </c>
      <c r="Q515">
        <v>-0.077</v>
      </c>
      <c r="R515">
        <v>-0.07</v>
      </c>
      <c r="S515">
        <v>-0.034</v>
      </c>
      <c r="T515">
        <v>-0.089</v>
      </c>
      <c r="U515">
        <v>-0.02</v>
      </c>
      <c r="V515">
        <v>-0.107</v>
      </c>
      <c r="W515">
        <v>0.058</v>
      </c>
      <c r="X515">
        <v>-0.175</v>
      </c>
      <c r="Y515">
        <v>0.113</v>
      </c>
      <c r="Z515">
        <v>-0.002</v>
      </c>
      <c r="AA515">
        <v>0.044</v>
      </c>
    </row>
    <row r="516" spans="1:11" ht="12.75">
      <c r="A516" t="s">
        <v>614</v>
      </c>
      <c r="B516">
        <v>-0.069</v>
      </c>
      <c r="C516">
        <v>0.166</v>
      </c>
      <c r="D516">
        <v>0.022</v>
      </c>
      <c r="E516">
        <v>0.025</v>
      </c>
      <c r="F516">
        <v>0.033</v>
      </c>
      <c r="G516">
        <v>0.008</v>
      </c>
      <c r="H516">
        <v>0.009</v>
      </c>
      <c r="I516">
        <v>0.098</v>
      </c>
      <c r="J516">
        <v>-2.419</v>
      </c>
      <c r="K516">
        <v>-0.003</v>
      </c>
    </row>
    <row r="517" spans="1:27" ht="12.75">
      <c r="A517" t="s">
        <v>615</v>
      </c>
      <c r="B517">
        <v>-0.042</v>
      </c>
      <c r="C517">
        <v>0.097</v>
      </c>
      <c r="D517">
        <v>0.026</v>
      </c>
      <c r="E517">
        <v>0.027</v>
      </c>
      <c r="F517">
        <v>0.041</v>
      </c>
      <c r="G517">
        <v>0.01</v>
      </c>
      <c r="H517">
        <v>0.01</v>
      </c>
      <c r="I517">
        <v>-0.006</v>
      </c>
      <c r="J517">
        <v>-0.69</v>
      </c>
      <c r="K517">
        <v>-0.004</v>
      </c>
      <c r="L517">
        <v>-0.015</v>
      </c>
      <c r="M517">
        <v>0.096</v>
      </c>
      <c r="N517">
        <v>0.021</v>
      </c>
      <c r="O517">
        <v>-0.001</v>
      </c>
      <c r="P517">
        <v>-0.121</v>
      </c>
      <c r="Q517">
        <v>-0.115</v>
      </c>
      <c r="R517">
        <v>-0.078</v>
      </c>
      <c r="S517">
        <v>-0.041</v>
      </c>
      <c r="T517">
        <v>-0.01</v>
      </c>
      <c r="U517">
        <v>-0.034</v>
      </c>
      <c r="V517">
        <v>-0.005</v>
      </c>
      <c r="W517">
        <v>-0.036</v>
      </c>
      <c r="X517">
        <v>-0.066</v>
      </c>
      <c r="Y517">
        <v>0.016</v>
      </c>
      <c r="Z517">
        <v>0.032</v>
      </c>
      <c r="AA517">
        <v>-0.032</v>
      </c>
    </row>
    <row r="518" spans="1:11" ht="12.75">
      <c r="A518" t="s">
        <v>616</v>
      </c>
      <c r="B518">
        <v>-0.022</v>
      </c>
      <c r="C518">
        <v>0.048</v>
      </c>
      <c r="D518">
        <v>0.03</v>
      </c>
      <c r="E518">
        <v>0.039</v>
      </c>
      <c r="F518">
        <v>0.038</v>
      </c>
      <c r="G518">
        <v>0.01</v>
      </c>
      <c r="H518">
        <v>0.011</v>
      </c>
      <c r="I518">
        <v>0.02</v>
      </c>
      <c r="J518">
        <v>-0.61</v>
      </c>
      <c r="K518">
        <v>-0.003</v>
      </c>
    </row>
    <row r="519" spans="1:27" ht="12.75">
      <c r="A519" t="s">
        <v>617</v>
      </c>
      <c r="B519">
        <v>-0.025</v>
      </c>
      <c r="C519">
        <v>0.069</v>
      </c>
      <c r="D519">
        <v>0.032</v>
      </c>
      <c r="E519">
        <v>0.04</v>
      </c>
      <c r="F519">
        <v>0.032</v>
      </c>
      <c r="G519">
        <v>0.01</v>
      </c>
      <c r="H519">
        <v>0.01</v>
      </c>
      <c r="I519">
        <v>0.111</v>
      </c>
      <c r="J519">
        <v>1.154</v>
      </c>
      <c r="K519">
        <v>-0.008</v>
      </c>
      <c r="L519">
        <v>0.042</v>
      </c>
      <c r="M519">
        <v>0.095</v>
      </c>
      <c r="N519">
        <v>0.061</v>
      </c>
      <c r="O519">
        <v>0.005</v>
      </c>
      <c r="P519">
        <v>-0.004</v>
      </c>
      <c r="Q519">
        <v>-0.095</v>
      </c>
      <c r="R519">
        <v>-0.067</v>
      </c>
      <c r="S519">
        <v>-0.049</v>
      </c>
      <c r="T519">
        <v>-0.022</v>
      </c>
      <c r="U519">
        <v>-0.038</v>
      </c>
      <c r="V519">
        <v>-0.04</v>
      </c>
      <c r="W519">
        <v>0.001</v>
      </c>
      <c r="X519">
        <v>-0.099</v>
      </c>
      <c r="Y519">
        <v>0.015</v>
      </c>
      <c r="Z519">
        <v>0.035</v>
      </c>
      <c r="AA519">
        <v>0.004</v>
      </c>
    </row>
    <row r="520" spans="1:11" ht="12.75">
      <c r="A520" t="s">
        <v>618</v>
      </c>
      <c r="B520">
        <v>0</v>
      </c>
      <c r="C520">
        <v>0.022</v>
      </c>
      <c r="D520">
        <v>-0.007</v>
      </c>
      <c r="E520">
        <v>0.023</v>
      </c>
      <c r="F520">
        <v>0.027</v>
      </c>
      <c r="G520">
        <v>0.009</v>
      </c>
      <c r="H520">
        <v>0.01</v>
      </c>
      <c r="I520">
        <v>0.087</v>
      </c>
      <c r="J520">
        <v>0.978</v>
      </c>
      <c r="K520">
        <v>-0.013</v>
      </c>
    </row>
    <row r="521" spans="1:27" ht="12.75">
      <c r="A521" t="s">
        <v>619</v>
      </c>
      <c r="B521">
        <v>0.002</v>
      </c>
      <c r="C521">
        <v>0.047</v>
      </c>
      <c r="D521">
        <v>-0.009</v>
      </c>
      <c r="E521">
        <v>0.03</v>
      </c>
      <c r="F521">
        <v>0.027</v>
      </c>
      <c r="G521">
        <v>0.01</v>
      </c>
      <c r="H521">
        <v>0.01</v>
      </c>
      <c r="I521">
        <v>0.03</v>
      </c>
      <c r="J521">
        <v>0.798</v>
      </c>
      <c r="K521">
        <v>-0.01</v>
      </c>
      <c r="L521">
        <v>0.001</v>
      </c>
      <c r="M521">
        <v>0.045</v>
      </c>
      <c r="N521">
        <v>0.116</v>
      </c>
      <c r="O521">
        <v>-0.095</v>
      </c>
      <c r="P521">
        <v>0.01</v>
      </c>
      <c r="Q521">
        <v>-0.115</v>
      </c>
      <c r="R521">
        <v>-0.108</v>
      </c>
      <c r="S521">
        <v>-0.09</v>
      </c>
      <c r="T521">
        <v>-0.099</v>
      </c>
      <c r="U521">
        <v>-0.014</v>
      </c>
      <c r="V521">
        <v>-0.01</v>
      </c>
      <c r="W521">
        <v>0.005</v>
      </c>
      <c r="X521">
        <v>-0.113</v>
      </c>
      <c r="Y521">
        <v>0.047</v>
      </c>
      <c r="Z521">
        <v>-0.031</v>
      </c>
      <c r="AA521">
        <v>-0.008</v>
      </c>
    </row>
    <row r="522" spans="1:11" ht="12.75">
      <c r="A522" t="s">
        <v>620</v>
      </c>
      <c r="B522">
        <v>-0.024</v>
      </c>
      <c r="C522">
        <v>0.035</v>
      </c>
      <c r="D522">
        <v>0.018</v>
      </c>
      <c r="E522">
        <v>0.024</v>
      </c>
      <c r="F522">
        <v>0.03</v>
      </c>
      <c r="G522">
        <v>0.009</v>
      </c>
      <c r="H522">
        <v>0.009</v>
      </c>
      <c r="I522">
        <v>0.027</v>
      </c>
      <c r="J522">
        <v>-0.699</v>
      </c>
      <c r="K522">
        <v>0.008</v>
      </c>
    </row>
    <row r="523" spans="1:27" ht="12.75">
      <c r="A523" t="s">
        <v>621</v>
      </c>
      <c r="B523">
        <v>-0.016</v>
      </c>
      <c r="C523">
        <v>0.038</v>
      </c>
      <c r="D523">
        <v>0.016</v>
      </c>
      <c r="E523">
        <v>0.025</v>
      </c>
      <c r="F523">
        <v>0.031</v>
      </c>
      <c r="G523">
        <v>0.01</v>
      </c>
      <c r="H523">
        <v>0.009</v>
      </c>
      <c r="I523">
        <v>0.022</v>
      </c>
      <c r="J523">
        <v>0.155</v>
      </c>
      <c r="K523">
        <v>0.007</v>
      </c>
      <c r="L523">
        <v>0.238</v>
      </c>
      <c r="M523">
        <v>-0.076</v>
      </c>
      <c r="N523" s="182">
        <v>0.405</v>
      </c>
      <c r="O523">
        <v>-0.084</v>
      </c>
      <c r="P523" s="182">
        <v>0.27</v>
      </c>
      <c r="Q523">
        <v>-0.148</v>
      </c>
      <c r="R523">
        <v>-0.131</v>
      </c>
      <c r="S523">
        <v>-0.071</v>
      </c>
      <c r="T523">
        <v>-0.035</v>
      </c>
      <c r="U523">
        <v>0.007</v>
      </c>
      <c r="V523">
        <v>-0.095</v>
      </c>
      <c r="W523">
        <v>0.136</v>
      </c>
      <c r="X523">
        <v>-0.191</v>
      </c>
      <c r="Y523">
        <v>0.214</v>
      </c>
      <c r="Z523">
        <v>0.032</v>
      </c>
      <c r="AA523">
        <v>0.263</v>
      </c>
    </row>
    <row r="524" spans="1:11" ht="12.75">
      <c r="A524" t="s">
        <v>622</v>
      </c>
      <c r="B524">
        <v>-0.039</v>
      </c>
      <c r="C524">
        <v>0.01</v>
      </c>
      <c r="D524">
        <v>0.015</v>
      </c>
      <c r="E524">
        <v>0.035</v>
      </c>
      <c r="F524">
        <v>0.035</v>
      </c>
      <c r="G524">
        <v>0.011</v>
      </c>
      <c r="H524">
        <v>0.01</v>
      </c>
      <c r="I524">
        <v>0.006</v>
      </c>
      <c r="J524">
        <v>-1.316</v>
      </c>
      <c r="K524">
        <v>0.005</v>
      </c>
    </row>
    <row r="525" spans="1:27" ht="12.75">
      <c r="A525" t="s">
        <v>623</v>
      </c>
      <c r="B525">
        <v>-0.016</v>
      </c>
      <c r="C525">
        <v>0.004</v>
      </c>
      <c r="D525">
        <v>0.017</v>
      </c>
      <c r="E525">
        <v>0.04</v>
      </c>
      <c r="F525">
        <v>0.029</v>
      </c>
      <c r="G525">
        <v>0.012</v>
      </c>
      <c r="H525">
        <v>0.011</v>
      </c>
      <c r="I525">
        <v>0.078</v>
      </c>
      <c r="J525">
        <v>1.186</v>
      </c>
      <c r="K525">
        <v>0</v>
      </c>
      <c r="L525">
        <v>0.17</v>
      </c>
      <c r="M525">
        <v>0.156</v>
      </c>
      <c r="N525" s="182">
        <v>0.198</v>
      </c>
      <c r="O525">
        <v>0.07</v>
      </c>
      <c r="P525">
        <v>0.076</v>
      </c>
      <c r="Q525">
        <v>-0.098</v>
      </c>
      <c r="R525">
        <v>-0.149</v>
      </c>
      <c r="S525">
        <v>-0.035</v>
      </c>
      <c r="T525">
        <v>-0.071</v>
      </c>
      <c r="U525">
        <v>-0.016</v>
      </c>
      <c r="V525">
        <v>-0.08</v>
      </c>
      <c r="W525">
        <v>0.109</v>
      </c>
      <c r="X525">
        <v>-0.168</v>
      </c>
      <c r="Y525">
        <v>0.122</v>
      </c>
      <c r="Z525">
        <v>0.054</v>
      </c>
      <c r="AA525">
        <v>0.128</v>
      </c>
    </row>
    <row r="526" spans="1:11" ht="12.75">
      <c r="A526" t="s">
        <v>624</v>
      </c>
      <c r="B526">
        <v>-0.006</v>
      </c>
      <c r="C526">
        <v>0.033</v>
      </c>
      <c r="D526">
        <v>0.04</v>
      </c>
      <c r="E526">
        <v>0.027</v>
      </c>
      <c r="F526">
        <v>0.02</v>
      </c>
      <c r="G526">
        <v>0.008</v>
      </c>
      <c r="H526">
        <v>0.007</v>
      </c>
      <c r="I526">
        <v>-0.027</v>
      </c>
      <c r="J526">
        <v>-1.179</v>
      </c>
      <c r="K526">
        <v>-0.005</v>
      </c>
    </row>
    <row r="527" spans="1:11" ht="12.75">
      <c r="A527" t="s">
        <v>625</v>
      </c>
      <c r="B527">
        <v>-0.03</v>
      </c>
      <c r="C527">
        <v>0.014</v>
      </c>
      <c r="D527">
        <v>0.027</v>
      </c>
      <c r="E527">
        <v>0.026</v>
      </c>
      <c r="F527">
        <v>0.028</v>
      </c>
      <c r="G527">
        <v>0.013</v>
      </c>
      <c r="H527">
        <v>0.012</v>
      </c>
      <c r="I527">
        <v>0.043</v>
      </c>
      <c r="J527">
        <v>1.6440000000000001</v>
      </c>
      <c r="K527">
        <v>-0.005</v>
      </c>
    </row>
    <row r="528" spans="1:27" ht="12.75">
      <c r="A528" t="s">
        <v>626</v>
      </c>
      <c r="B528">
        <v>-0.01</v>
      </c>
      <c r="C528">
        <v>0.032</v>
      </c>
      <c r="D528">
        <v>0.04</v>
      </c>
      <c r="E528">
        <v>0.05</v>
      </c>
      <c r="F528">
        <v>0.046</v>
      </c>
      <c r="G528">
        <v>0.014</v>
      </c>
      <c r="H528">
        <v>0.015</v>
      </c>
      <c r="I528">
        <v>-0.008</v>
      </c>
      <c r="J528">
        <v>1.3</v>
      </c>
      <c r="K528">
        <v>-0.001</v>
      </c>
      <c r="L528">
        <v>-0.045</v>
      </c>
      <c r="M528">
        <v>0.109</v>
      </c>
      <c r="N528">
        <v>-0.022</v>
      </c>
      <c r="O528">
        <v>-0.003</v>
      </c>
      <c r="P528">
        <v>-0.092</v>
      </c>
      <c r="Q528">
        <v>-0.117</v>
      </c>
      <c r="R528">
        <v>-0.036</v>
      </c>
      <c r="S528">
        <v>-0.07</v>
      </c>
      <c r="T528">
        <v>-0.101</v>
      </c>
      <c r="U528">
        <v>-0.027</v>
      </c>
      <c r="V528">
        <v>-0.006</v>
      </c>
      <c r="W528">
        <v>-0.029</v>
      </c>
      <c r="X528">
        <v>-0.087</v>
      </c>
      <c r="Y528">
        <v>0.023</v>
      </c>
      <c r="Z528">
        <v>-0.047</v>
      </c>
      <c r="AA528">
        <v>-0.031</v>
      </c>
    </row>
    <row r="529" spans="1:11" ht="12.75">
      <c r="A529" t="s">
        <v>627</v>
      </c>
      <c r="B529">
        <v>-0.083</v>
      </c>
      <c r="C529">
        <v>0.025</v>
      </c>
      <c r="D529">
        <v>0.053</v>
      </c>
      <c r="E529">
        <v>0.046</v>
      </c>
      <c r="F529">
        <v>0.043</v>
      </c>
      <c r="G529">
        <v>0.014</v>
      </c>
      <c r="H529">
        <v>0.014</v>
      </c>
      <c r="I529">
        <v>0.097</v>
      </c>
      <c r="J529">
        <v>2.247</v>
      </c>
      <c r="K529">
        <v>-0.011</v>
      </c>
    </row>
    <row r="530" spans="1:27" ht="12.75">
      <c r="A530" t="s">
        <v>628</v>
      </c>
      <c r="B530">
        <v>-0.076</v>
      </c>
      <c r="C530">
        <v>0.002</v>
      </c>
      <c r="D530">
        <v>0.055</v>
      </c>
      <c r="E530">
        <v>0.042</v>
      </c>
      <c r="F530">
        <v>0.035</v>
      </c>
      <c r="G530">
        <v>0.014</v>
      </c>
      <c r="H530">
        <v>0.013</v>
      </c>
      <c r="I530">
        <v>0.034</v>
      </c>
      <c r="J530">
        <v>-0.153</v>
      </c>
      <c r="K530">
        <v>-0.002</v>
      </c>
      <c r="L530">
        <v>-0.034</v>
      </c>
      <c r="M530">
        <v>-0.016</v>
      </c>
      <c r="N530">
        <v>0.082</v>
      </c>
      <c r="O530">
        <v>-0.081</v>
      </c>
      <c r="P530">
        <v>-0.038</v>
      </c>
      <c r="Q530">
        <v>-0.086</v>
      </c>
      <c r="R530">
        <v>-0.097</v>
      </c>
      <c r="S530">
        <v>-0.068</v>
      </c>
      <c r="T530">
        <v>-0.038</v>
      </c>
      <c r="U530">
        <v>-0.011</v>
      </c>
      <c r="V530">
        <v>0.001</v>
      </c>
      <c r="W530">
        <v>-0.025</v>
      </c>
      <c r="X530">
        <v>-0.071</v>
      </c>
      <c r="Y530">
        <v>-0.045</v>
      </c>
      <c r="Z530">
        <v>-0.012</v>
      </c>
      <c r="AA530">
        <v>0.002</v>
      </c>
    </row>
    <row r="531" spans="1:11" ht="12.75">
      <c r="A531" t="s">
        <v>629</v>
      </c>
      <c r="B531">
        <v>-0.042</v>
      </c>
      <c r="C531">
        <v>0.01</v>
      </c>
      <c r="D531">
        <v>0.033</v>
      </c>
      <c r="E531">
        <v>0.039</v>
      </c>
      <c r="F531">
        <v>0.03</v>
      </c>
      <c r="G531">
        <v>0.012</v>
      </c>
      <c r="H531">
        <v>0.01</v>
      </c>
      <c r="I531">
        <v>0.065</v>
      </c>
      <c r="J531">
        <v>-1.28</v>
      </c>
      <c r="K531">
        <v>-0.002</v>
      </c>
    </row>
    <row r="532" spans="1:27" ht="12.75">
      <c r="A532" t="s">
        <v>630</v>
      </c>
      <c r="B532">
        <v>-0.026</v>
      </c>
      <c r="C532">
        <v>0.021</v>
      </c>
      <c r="D532">
        <v>0.037</v>
      </c>
      <c r="E532">
        <v>0.044</v>
      </c>
      <c r="F532">
        <v>0.03</v>
      </c>
      <c r="G532">
        <v>0.012</v>
      </c>
      <c r="H532">
        <v>0.009</v>
      </c>
      <c r="I532">
        <v>0.085</v>
      </c>
      <c r="J532">
        <v>2.104</v>
      </c>
      <c r="K532">
        <v>-0.017</v>
      </c>
      <c r="L532">
        <v>0.161</v>
      </c>
      <c r="M532">
        <v>0.027</v>
      </c>
      <c r="N532" s="182">
        <v>0.209</v>
      </c>
      <c r="O532">
        <v>-0.076</v>
      </c>
      <c r="P532">
        <v>0.092</v>
      </c>
      <c r="Q532">
        <v>-0.114</v>
      </c>
      <c r="R532">
        <v>-0.096</v>
      </c>
      <c r="S532">
        <v>-0.027</v>
      </c>
      <c r="T532">
        <v>0.003</v>
      </c>
      <c r="U532">
        <v>-0.017</v>
      </c>
      <c r="V532">
        <v>-0.038</v>
      </c>
      <c r="W532">
        <v>0.046</v>
      </c>
      <c r="X532">
        <v>-0.096</v>
      </c>
      <c r="Y532">
        <v>0.074</v>
      </c>
      <c r="Z532">
        <v>0.07</v>
      </c>
      <c r="AA532">
        <v>0.133</v>
      </c>
    </row>
    <row r="533" spans="1:11" ht="12.75">
      <c r="A533" t="s">
        <v>631</v>
      </c>
      <c r="B533">
        <v>-0.007</v>
      </c>
      <c r="C533">
        <v>0.065</v>
      </c>
      <c r="D533">
        <v>0.044</v>
      </c>
      <c r="E533" s="182">
        <v>0.059</v>
      </c>
      <c r="F533" s="182">
        <v>0.053</v>
      </c>
      <c r="G533">
        <v>0.016</v>
      </c>
      <c r="H533">
        <v>0.015</v>
      </c>
      <c r="I533">
        <v>0.076</v>
      </c>
      <c r="J533">
        <v>1.444</v>
      </c>
      <c r="K533">
        <v>-0.018</v>
      </c>
    </row>
    <row r="534" spans="1:27" ht="12.75">
      <c r="A534" t="s">
        <v>632</v>
      </c>
      <c r="B534">
        <v>0.002</v>
      </c>
      <c r="C534">
        <v>0.06</v>
      </c>
      <c r="D534">
        <v>0.041</v>
      </c>
      <c r="E534">
        <v>0.036</v>
      </c>
      <c r="F534">
        <v>0.024</v>
      </c>
      <c r="G534">
        <v>0.011</v>
      </c>
      <c r="H534">
        <v>0.008</v>
      </c>
      <c r="I534">
        <v>-0.026</v>
      </c>
      <c r="J534">
        <v>0.444</v>
      </c>
      <c r="K534">
        <v>-0.008</v>
      </c>
      <c r="L534">
        <v>-0.004</v>
      </c>
      <c r="M534">
        <v>0.008</v>
      </c>
      <c r="N534">
        <v>0.013</v>
      </c>
      <c r="O534">
        <v>-0.028</v>
      </c>
      <c r="P534">
        <v>0.002</v>
      </c>
      <c r="Q534">
        <v>-0.046</v>
      </c>
      <c r="R534">
        <v>-0.113</v>
      </c>
      <c r="S534">
        <v>-0.054</v>
      </c>
      <c r="T534">
        <v>-0.11</v>
      </c>
      <c r="U534">
        <v>-0.008</v>
      </c>
      <c r="V534">
        <v>-0.032</v>
      </c>
      <c r="W534">
        <v>-0.01</v>
      </c>
      <c r="X534">
        <v>-0.113</v>
      </c>
      <c r="Y534">
        <v>0</v>
      </c>
      <c r="Z534">
        <v>-0.013</v>
      </c>
      <c r="AA534">
        <v>0.012</v>
      </c>
    </row>
    <row r="535" spans="1:11" ht="12.75">
      <c r="A535" t="s">
        <v>633</v>
      </c>
      <c r="B535">
        <v>-0.088</v>
      </c>
      <c r="C535">
        <v>0.016</v>
      </c>
      <c r="D535">
        <v>0.053</v>
      </c>
      <c r="E535" s="182">
        <v>0.069</v>
      </c>
      <c r="F535" s="182">
        <v>0.077</v>
      </c>
      <c r="G535">
        <v>0.022</v>
      </c>
      <c r="H535">
        <v>0.022</v>
      </c>
      <c r="I535">
        <v>0.051</v>
      </c>
      <c r="J535">
        <v>-1.025</v>
      </c>
      <c r="K535">
        <v>0.001</v>
      </c>
    </row>
    <row r="536" spans="1:27" ht="12.75">
      <c r="A536" t="s">
        <v>634</v>
      </c>
      <c r="B536">
        <v>-0.048</v>
      </c>
      <c r="C536">
        <v>0.015</v>
      </c>
      <c r="D536">
        <v>0.045</v>
      </c>
      <c r="E536">
        <v>0.01</v>
      </c>
      <c r="F536">
        <v>0.009</v>
      </c>
      <c r="G536">
        <v>0.003</v>
      </c>
      <c r="H536">
        <v>0.003</v>
      </c>
      <c r="I536">
        <v>0.09</v>
      </c>
      <c r="J536">
        <v>0.323</v>
      </c>
      <c r="K536">
        <v>-0.005</v>
      </c>
      <c r="L536">
        <v>-0.024</v>
      </c>
      <c r="M536">
        <v>0.148</v>
      </c>
      <c r="N536">
        <v>0.054</v>
      </c>
      <c r="O536">
        <v>0.006</v>
      </c>
      <c r="P536">
        <v>-0.074</v>
      </c>
      <c r="Q536">
        <v>-0.15</v>
      </c>
      <c r="R536">
        <v>-0.027</v>
      </c>
      <c r="S536">
        <v>-0.085</v>
      </c>
      <c r="T536">
        <v>-0.052</v>
      </c>
      <c r="U536">
        <v>-0.048</v>
      </c>
      <c r="V536">
        <v>-0.017</v>
      </c>
      <c r="W536">
        <v>-0.015</v>
      </c>
      <c r="X536">
        <v>-0.096</v>
      </c>
      <c r="Y536">
        <v>0.013</v>
      </c>
      <c r="Z536">
        <v>0.004</v>
      </c>
      <c r="AA536">
        <v>0.027</v>
      </c>
    </row>
    <row r="537" spans="1:27" ht="12.75">
      <c r="A537" t="s">
        <v>635</v>
      </c>
      <c r="B537">
        <v>-0.048</v>
      </c>
      <c r="C537">
        <v>0.015</v>
      </c>
      <c r="D537">
        <v>0.045</v>
      </c>
      <c r="E537" s="182">
        <v>0.074</v>
      </c>
      <c r="F537" s="182">
        <v>0.072</v>
      </c>
      <c r="G537">
        <v>0.022</v>
      </c>
      <c r="H537">
        <v>0.021</v>
      </c>
      <c r="I537">
        <v>0.09</v>
      </c>
      <c r="J537">
        <v>0.323</v>
      </c>
      <c r="K537">
        <v>-0.005</v>
      </c>
      <c r="L537">
        <v>-0.024</v>
      </c>
      <c r="M537">
        <v>0.148</v>
      </c>
      <c r="N537">
        <v>0.054</v>
      </c>
      <c r="O537">
        <v>0.006</v>
      </c>
      <c r="P537">
        <v>-0.074</v>
      </c>
      <c r="Q537">
        <v>-0.15</v>
      </c>
      <c r="R537">
        <v>-0.027</v>
      </c>
      <c r="S537">
        <v>-0.085</v>
      </c>
      <c r="T537">
        <v>-0.052</v>
      </c>
      <c r="U537">
        <v>-0.048</v>
      </c>
      <c r="V537">
        <v>-0.017</v>
      </c>
      <c r="W537">
        <v>-0.015</v>
      </c>
      <c r="X537">
        <v>-0.096</v>
      </c>
      <c r="Y537">
        <v>0.013</v>
      </c>
      <c r="Z537">
        <v>0.004</v>
      </c>
      <c r="AA537">
        <v>0.027</v>
      </c>
    </row>
    <row r="538" spans="1:27" ht="12.75">
      <c r="A538" t="s">
        <v>636</v>
      </c>
      <c r="B538">
        <v>-0.048</v>
      </c>
      <c r="C538">
        <v>0.014</v>
      </c>
      <c r="D538">
        <v>0.045</v>
      </c>
      <c r="E538" s="182">
        <v>0.067</v>
      </c>
      <c r="F538" s="182">
        <v>0.075</v>
      </c>
      <c r="G538">
        <v>0.022</v>
      </c>
      <c r="H538">
        <v>0.021</v>
      </c>
      <c r="I538">
        <v>0.104</v>
      </c>
      <c r="J538">
        <v>0.051</v>
      </c>
      <c r="K538">
        <v>-0.005</v>
      </c>
      <c r="L538">
        <v>0.015</v>
      </c>
      <c r="M538">
        <v>0.154</v>
      </c>
      <c r="N538">
        <v>0.066</v>
      </c>
      <c r="O538">
        <v>0.024</v>
      </c>
      <c r="P538">
        <v>-0.052</v>
      </c>
      <c r="Q538">
        <v>-0.14</v>
      </c>
      <c r="R538">
        <v>-0.011</v>
      </c>
      <c r="S538">
        <v>-0.061</v>
      </c>
      <c r="T538">
        <v>-0.038</v>
      </c>
      <c r="U538">
        <v>-0.043</v>
      </c>
      <c r="V538">
        <v>-0.021</v>
      </c>
      <c r="W538">
        <v>0.005</v>
      </c>
      <c r="X538">
        <v>-0.083</v>
      </c>
      <c r="Y538">
        <v>0.033</v>
      </c>
      <c r="Z538">
        <v>0.024</v>
      </c>
      <c r="AA538">
        <v>0.052</v>
      </c>
    </row>
    <row r="539" spans="1:11" ht="12.75">
      <c r="A539" t="s">
        <v>637</v>
      </c>
      <c r="B539">
        <v>-0.003</v>
      </c>
      <c r="C539">
        <v>0.023</v>
      </c>
      <c r="D539">
        <v>0.048</v>
      </c>
      <c r="E539" s="182">
        <v>0.051</v>
      </c>
      <c r="F539">
        <v>0.031</v>
      </c>
      <c r="G539">
        <v>0.012</v>
      </c>
      <c r="H539">
        <v>0.011</v>
      </c>
      <c r="I539">
        <v>-0.001</v>
      </c>
      <c r="J539">
        <v>-1.6760000000000002</v>
      </c>
      <c r="K539">
        <v>0.004</v>
      </c>
    </row>
    <row r="540" spans="1:27" ht="12.75">
      <c r="A540" t="s">
        <v>638</v>
      </c>
      <c r="B540">
        <v>-0.005</v>
      </c>
      <c r="C540">
        <v>0.034</v>
      </c>
      <c r="D540">
        <v>0.05</v>
      </c>
      <c r="E540">
        <v>0.041</v>
      </c>
      <c r="F540">
        <v>0.044</v>
      </c>
      <c r="G540">
        <v>0.011</v>
      </c>
      <c r="H540">
        <v>0.014</v>
      </c>
      <c r="I540">
        <v>0.003</v>
      </c>
      <c r="J540">
        <v>-0.068</v>
      </c>
      <c r="K540">
        <v>-0.001</v>
      </c>
      <c r="L540">
        <v>-0.048</v>
      </c>
      <c r="M540">
        <v>0.115</v>
      </c>
      <c r="N540">
        <v>0.097</v>
      </c>
      <c r="O540">
        <v>-0.085</v>
      </c>
      <c r="P540">
        <v>-0.061</v>
      </c>
      <c r="Q540">
        <v>-0.102</v>
      </c>
      <c r="R540">
        <v>-0.092</v>
      </c>
      <c r="S540">
        <v>-0.088</v>
      </c>
      <c r="T540">
        <v>-0.09</v>
      </c>
      <c r="U540">
        <v>-0.028</v>
      </c>
      <c r="V540">
        <v>0.019</v>
      </c>
      <c r="W540">
        <v>-0.012</v>
      </c>
      <c r="X540">
        <v>-0.074</v>
      </c>
      <c r="Y540">
        <v>-0.017</v>
      </c>
      <c r="Z540">
        <v>-0.022</v>
      </c>
      <c r="AA540">
        <v>0.02</v>
      </c>
    </row>
    <row r="541" spans="1:11" ht="12.75">
      <c r="A541" t="s">
        <v>639</v>
      </c>
      <c r="B541">
        <v>-0.072</v>
      </c>
      <c r="C541">
        <v>0.02</v>
      </c>
      <c r="D541">
        <v>0.029</v>
      </c>
      <c r="E541" s="182">
        <v>0.095</v>
      </c>
      <c r="F541" s="182">
        <v>0.093</v>
      </c>
      <c r="G541" s="182">
        <v>0.029</v>
      </c>
      <c r="H541" s="182">
        <v>0.026</v>
      </c>
      <c r="I541">
        <v>0.199</v>
      </c>
      <c r="J541">
        <v>0.856</v>
      </c>
      <c r="K541">
        <v>-0.009</v>
      </c>
    </row>
    <row r="542" spans="1:11" ht="12.75">
      <c r="A542" t="s">
        <v>640</v>
      </c>
      <c r="B542">
        <v>-0.074</v>
      </c>
      <c r="C542">
        <v>0.017</v>
      </c>
      <c r="D542">
        <v>0.027</v>
      </c>
      <c r="E542" s="182">
        <v>0.096</v>
      </c>
      <c r="F542" s="182">
        <v>0.093</v>
      </c>
      <c r="G542" s="182">
        <v>0.029</v>
      </c>
      <c r="H542" s="182">
        <v>0.026</v>
      </c>
      <c r="I542">
        <v>0.198</v>
      </c>
      <c r="J542">
        <v>0.863</v>
      </c>
      <c r="K542">
        <v>-0.01</v>
      </c>
    </row>
    <row r="543" spans="1:27" ht="12.75">
      <c r="A543" t="s">
        <v>641</v>
      </c>
      <c r="B543">
        <v>-0.129</v>
      </c>
      <c r="C543">
        <v>0.005</v>
      </c>
      <c r="D543">
        <v>0.028</v>
      </c>
      <c r="E543">
        <v>0.032</v>
      </c>
      <c r="F543">
        <v>0.029</v>
      </c>
      <c r="G543">
        <v>0.012</v>
      </c>
      <c r="H543">
        <v>0.009</v>
      </c>
      <c r="I543">
        <v>0.065</v>
      </c>
      <c r="J543">
        <v>1.03</v>
      </c>
      <c r="K543">
        <v>-0.008</v>
      </c>
      <c r="L543">
        <v>0.193</v>
      </c>
      <c r="M543">
        <v>0.002</v>
      </c>
      <c r="N543">
        <v>0.142</v>
      </c>
      <c r="O543">
        <v>-0.084</v>
      </c>
      <c r="P543">
        <v>0.127</v>
      </c>
      <c r="Q543">
        <v>-0.15</v>
      </c>
      <c r="R543">
        <v>-0.09</v>
      </c>
      <c r="S543">
        <v>-0.033</v>
      </c>
      <c r="T543">
        <v>0.038</v>
      </c>
      <c r="U543">
        <v>0.006</v>
      </c>
      <c r="V543">
        <v>-0.055</v>
      </c>
      <c r="W543">
        <v>0.053</v>
      </c>
      <c r="X543">
        <v>-0.114</v>
      </c>
      <c r="Y543">
        <v>0.109</v>
      </c>
      <c r="Z543">
        <v>0.076</v>
      </c>
      <c r="AA543">
        <v>0.155</v>
      </c>
    </row>
    <row r="544" spans="1:11" ht="12.75">
      <c r="A544" t="s">
        <v>642</v>
      </c>
      <c r="B544">
        <v>-0.025</v>
      </c>
      <c r="C544">
        <v>0.018</v>
      </c>
      <c r="D544">
        <v>0.045</v>
      </c>
      <c r="E544" s="182">
        <v>0.102</v>
      </c>
      <c r="F544" s="182">
        <v>0.102</v>
      </c>
      <c r="G544" s="182">
        <v>0.027</v>
      </c>
      <c r="H544" s="182">
        <v>0.028</v>
      </c>
      <c r="I544">
        <v>-0.055</v>
      </c>
      <c r="J544">
        <v>-0.15</v>
      </c>
      <c r="K544">
        <v>-0.002</v>
      </c>
    </row>
    <row r="545" spans="1:11" ht="12.75">
      <c r="A545" t="s">
        <v>643</v>
      </c>
      <c r="B545">
        <v>-0.003</v>
      </c>
      <c r="C545">
        <v>0.076</v>
      </c>
      <c r="D545">
        <v>0.036</v>
      </c>
      <c r="E545">
        <v>0.031</v>
      </c>
      <c r="F545">
        <v>0.045</v>
      </c>
      <c r="G545">
        <v>0.011</v>
      </c>
      <c r="H545">
        <v>0.012</v>
      </c>
      <c r="I545">
        <v>0.049</v>
      </c>
      <c r="J545">
        <v>1.866</v>
      </c>
      <c r="K545">
        <v>-0.013</v>
      </c>
    </row>
    <row r="546" spans="1:11" ht="12.75">
      <c r="A546" t="s">
        <v>644</v>
      </c>
      <c r="B546">
        <v>-0.003</v>
      </c>
      <c r="C546">
        <v>0.076</v>
      </c>
      <c r="D546">
        <v>0.036</v>
      </c>
      <c r="E546" s="182">
        <v>0.1</v>
      </c>
      <c r="F546" s="182">
        <v>0.101</v>
      </c>
      <c r="G546" s="182">
        <v>0.026</v>
      </c>
      <c r="H546" s="182">
        <v>0.027</v>
      </c>
      <c r="I546">
        <v>0.049</v>
      </c>
      <c r="J546">
        <v>1.866</v>
      </c>
      <c r="K546">
        <v>-0.013</v>
      </c>
    </row>
    <row r="547" spans="1:27" ht="12.75">
      <c r="A547" t="s">
        <v>645</v>
      </c>
      <c r="B547">
        <v>-0.022</v>
      </c>
      <c r="C547">
        <v>0.047</v>
      </c>
      <c r="D547">
        <v>0.034</v>
      </c>
      <c r="E547">
        <v>0.032</v>
      </c>
      <c r="F547" s="182">
        <v>0.051</v>
      </c>
      <c r="G547">
        <v>0.012</v>
      </c>
      <c r="H547">
        <v>0.014</v>
      </c>
      <c r="I547">
        <v>-0.049</v>
      </c>
      <c r="J547">
        <v>0.18</v>
      </c>
      <c r="K547">
        <v>-0.007</v>
      </c>
      <c r="L547">
        <v>0.102</v>
      </c>
      <c r="M547">
        <v>0.08</v>
      </c>
      <c r="N547">
        <v>0.077</v>
      </c>
      <c r="O547">
        <v>-0.005</v>
      </c>
      <c r="P547">
        <v>0.077</v>
      </c>
      <c r="Q547">
        <v>-0.114</v>
      </c>
      <c r="R547">
        <v>-0.14</v>
      </c>
      <c r="S547">
        <v>-0.048</v>
      </c>
      <c r="T547">
        <v>-0.073</v>
      </c>
      <c r="U547">
        <v>-0.032</v>
      </c>
      <c r="V547">
        <v>-0.087</v>
      </c>
      <c r="W547">
        <v>0.025</v>
      </c>
      <c r="X547">
        <v>-0.18</v>
      </c>
      <c r="Y547">
        <v>0.07</v>
      </c>
      <c r="Z547">
        <v>0.023</v>
      </c>
      <c r="AA547">
        <v>-0.006</v>
      </c>
    </row>
    <row r="548" spans="1:11" ht="12.75">
      <c r="A548" t="s">
        <v>646</v>
      </c>
      <c r="B548">
        <v>-0.013</v>
      </c>
      <c r="C548">
        <v>0.028</v>
      </c>
      <c r="D548">
        <v>0.036</v>
      </c>
      <c r="E548">
        <v>0.013</v>
      </c>
      <c r="F548">
        <v>0.009</v>
      </c>
      <c r="G548">
        <v>0.004</v>
      </c>
      <c r="H548">
        <v>0.003</v>
      </c>
      <c r="I548">
        <v>-0.037</v>
      </c>
      <c r="J548">
        <v>-1.358</v>
      </c>
      <c r="K548">
        <v>-0.008</v>
      </c>
    </row>
    <row r="549" spans="1:11" ht="12.75">
      <c r="A549" t="s">
        <v>647</v>
      </c>
      <c r="B549">
        <v>-0.013</v>
      </c>
      <c r="C549">
        <v>0.028</v>
      </c>
      <c r="D549">
        <v>0.036</v>
      </c>
      <c r="E549" s="182">
        <v>0.062</v>
      </c>
      <c r="F549" s="182">
        <v>0.061</v>
      </c>
      <c r="G549">
        <v>0.018</v>
      </c>
      <c r="H549">
        <v>0.019</v>
      </c>
      <c r="I549">
        <v>-0.037</v>
      </c>
      <c r="J549">
        <v>-1.358</v>
      </c>
      <c r="K549">
        <v>-0.008</v>
      </c>
    </row>
    <row r="550" spans="1:27" ht="12.75">
      <c r="A550" t="s">
        <v>648</v>
      </c>
      <c r="B550">
        <v>-0.004</v>
      </c>
      <c r="C550">
        <v>0.025</v>
      </c>
      <c r="D550">
        <v>0.036</v>
      </c>
      <c r="E550">
        <v>0.016</v>
      </c>
      <c r="F550">
        <v>0.02</v>
      </c>
      <c r="G550">
        <v>0.005</v>
      </c>
      <c r="H550">
        <v>0.006</v>
      </c>
      <c r="I550">
        <v>-0.093</v>
      </c>
      <c r="J550">
        <v>0.52</v>
      </c>
      <c r="K550">
        <v>-0.013</v>
      </c>
      <c r="L550">
        <v>0.088</v>
      </c>
      <c r="M550" s="182">
        <v>0.209</v>
      </c>
      <c r="N550">
        <v>0.118</v>
      </c>
      <c r="O550">
        <v>0.046</v>
      </c>
      <c r="P550">
        <v>-0.025</v>
      </c>
      <c r="Q550">
        <v>-0.108</v>
      </c>
      <c r="R550">
        <v>-0.061</v>
      </c>
      <c r="S550">
        <v>-0.042</v>
      </c>
      <c r="T550">
        <v>-0.001</v>
      </c>
      <c r="U550">
        <v>-0.03</v>
      </c>
      <c r="V550">
        <v>-0.024</v>
      </c>
      <c r="W550">
        <v>0.058</v>
      </c>
      <c r="X550">
        <v>-0.077</v>
      </c>
      <c r="Y550">
        <v>0.05</v>
      </c>
      <c r="Z550">
        <v>0.069</v>
      </c>
      <c r="AA550">
        <v>0.103</v>
      </c>
    </row>
    <row r="551" spans="1:11" ht="12.75">
      <c r="A551" t="s">
        <v>649</v>
      </c>
      <c r="B551">
        <v>-0.01</v>
      </c>
      <c r="C551">
        <v>0.08</v>
      </c>
      <c r="D551">
        <v>0.048</v>
      </c>
      <c r="E551">
        <v>0.027</v>
      </c>
      <c r="F551">
        <v>0.024</v>
      </c>
      <c r="G551">
        <v>0.008</v>
      </c>
      <c r="H551">
        <v>0.008</v>
      </c>
      <c r="I551">
        <v>-0.008</v>
      </c>
      <c r="J551">
        <v>-1.268</v>
      </c>
      <c r="K551">
        <v>-0.005</v>
      </c>
    </row>
    <row r="552" spans="1:11" ht="12.75">
      <c r="A552" t="s">
        <v>650</v>
      </c>
      <c r="B552">
        <v>-0.01</v>
      </c>
      <c r="C552">
        <v>0.08</v>
      </c>
      <c r="D552">
        <v>0.048</v>
      </c>
      <c r="E552" s="182">
        <v>0.073</v>
      </c>
      <c r="F552" s="182">
        <v>0.071</v>
      </c>
      <c r="G552">
        <v>0.019</v>
      </c>
      <c r="H552">
        <v>0.019</v>
      </c>
      <c r="I552">
        <v>-0.008</v>
      </c>
      <c r="J552">
        <v>-1.268</v>
      </c>
      <c r="K552">
        <v>-0.005</v>
      </c>
    </row>
    <row r="553" spans="1:27" ht="12.75">
      <c r="A553" t="s">
        <v>651</v>
      </c>
      <c r="B553">
        <v>-0.016</v>
      </c>
      <c r="C553">
        <v>0.159</v>
      </c>
      <c r="D553">
        <v>0.048</v>
      </c>
      <c r="E553">
        <v>0.03</v>
      </c>
      <c r="F553">
        <v>0.026</v>
      </c>
      <c r="G553">
        <v>0.009</v>
      </c>
      <c r="H553">
        <v>0.008</v>
      </c>
      <c r="I553">
        <v>-0.076</v>
      </c>
      <c r="J553">
        <v>0.433</v>
      </c>
      <c r="K553">
        <v>-0.011</v>
      </c>
      <c r="L553">
        <v>0.193</v>
      </c>
      <c r="M553">
        <v>-0.106</v>
      </c>
      <c r="N553">
        <v>-0.02</v>
      </c>
      <c r="O553">
        <v>0.037</v>
      </c>
      <c r="P553">
        <v>0.05</v>
      </c>
      <c r="Q553">
        <v>-0.109</v>
      </c>
      <c r="R553">
        <v>-0.061</v>
      </c>
      <c r="S553">
        <v>-0.041</v>
      </c>
      <c r="T553">
        <v>0.085</v>
      </c>
      <c r="U553">
        <v>-0.03</v>
      </c>
      <c r="V553">
        <v>-0.106</v>
      </c>
      <c r="W553">
        <v>-0.04</v>
      </c>
      <c r="X553">
        <v>-0.138</v>
      </c>
      <c r="Y553">
        <v>0.071</v>
      </c>
      <c r="Z553">
        <v>0.112</v>
      </c>
      <c r="AA553">
        <v>0.125</v>
      </c>
    </row>
    <row r="554" spans="1:11" ht="12.75">
      <c r="A554" t="s">
        <v>652</v>
      </c>
      <c r="B554">
        <v>-0.031</v>
      </c>
      <c r="C554">
        <v>0.073</v>
      </c>
      <c r="D554">
        <v>0.028</v>
      </c>
      <c r="E554">
        <v>0.033</v>
      </c>
      <c r="F554">
        <v>0.034</v>
      </c>
      <c r="G554">
        <v>0.008</v>
      </c>
      <c r="H554">
        <v>0.009</v>
      </c>
      <c r="I554">
        <v>0.023</v>
      </c>
      <c r="J554">
        <v>1.568</v>
      </c>
      <c r="K554">
        <v>-0.021</v>
      </c>
    </row>
    <row r="555" spans="1:11" ht="12.75">
      <c r="A555" t="s">
        <v>653</v>
      </c>
      <c r="B555">
        <v>-0.031</v>
      </c>
      <c r="C555">
        <v>0.073</v>
      </c>
      <c r="D555">
        <v>0.028</v>
      </c>
      <c r="E555" s="182">
        <v>0.052</v>
      </c>
      <c r="F555">
        <v>0.047</v>
      </c>
      <c r="G555">
        <v>0.016</v>
      </c>
      <c r="H555">
        <v>0.014</v>
      </c>
      <c r="I555">
        <v>0.023</v>
      </c>
      <c r="J555">
        <v>1.568</v>
      </c>
      <c r="K555">
        <v>-0.021</v>
      </c>
    </row>
    <row r="556" spans="1:27" ht="12.75">
      <c r="A556" t="s">
        <v>654</v>
      </c>
      <c r="B556">
        <v>-0.005</v>
      </c>
      <c r="C556">
        <v>0.042</v>
      </c>
      <c r="D556">
        <v>0.028</v>
      </c>
      <c r="E556">
        <v>0.049</v>
      </c>
      <c r="F556">
        <v>0.034</v>
      </c>
      <c r="G556">
        <v>0.012</v>
      </c>
      <c r="H556">
        <v>0.009</v>
      </c>
      <c r="I556">
        <v>-0.079</v>
      </c>
      <c r="J556">
        <v>1.631</v>
      </c>
      <c r="K556">
        <v>-0.017</v>
      </c>
      <c r="L556">
        <v>0.193</v>
      </c>
      <c r="M556">
        <v>-0.002</v>
      </c>
      <c r="N556">
        <v>-0.024</v>
      </c>
      <c r="O556">
        <v>-0.023</v>
      </c>
      <c r="P556">
        <v>0.036</v>
      </c>
      <c r="Q556">
        <v>-0.06</v>
      </c>
      <c r="R556">
        <v>-0.056</v>
      </c>
      <c r="S556">
        <v>-0.029</v>
      </c>
      <c r="T556">
        <v>0.172</v>
      </c>
      <c r="U556">
        <v>-0.007</v>
      </c>
      <c r="V556">
        <v>-0.041</v>
      </c>
      <c r="W556">
        <v>-0.01</v>
      </c>
      <c r="X556">
        <v>-0.034</v>
      </c>
      <c r="Y556">
        <v>0.035</v>
      </c>
      <c r="Z556">
        <v>0.138</v>
      </c>
      <c r="AA556">
        <v>0.198</v>
      </c>
    </row>
    <row r="557" spans="1:11" ht="12.75">
      <c r="A557" t="s">
        <v>655</v>
      </c>
      <c r="B557">
        <v>-0.012</v>
      </c>
      <c r="C557">
        <v>0.039</v>
      </c>
      <c r="D557">
        <v>0.026</v>
      </c>
      <c r="E557" s="182">
        <v>0.074</v>
      </c>
      <c r="F557" s="182">
        <v>0.081</v>
      </c>
      <c r="G557">
        <v>0.018</v>
      </c>
      <c r="H557">
        <v>0.02</v>
      </c>
      <c r="I557">
        <v>0.025</v>
      </c>
      <c r="J557">
        <v>-0.734</v>
      </c>
      <c r="K557">
        <v>-0.005</v>
      </c>
    </row>
    <row r="558" spans="1:27" ht="12.75">
      <c r="A558" t="s">
        <v>656</v>
      </c>
      <c r="B558">
        <v>0.004</v>
      </c>
      <c r="C558">
        <v>0.067</v>
      </c>
      <c r="D558">
        <v>0.025</v>
      </c>
      <c r="E558">
        <v>0.044</v>
      </c>
      <c r="F558">
        <v>0.033</v>
      </c>
      <c r="G558">
        <v>0.013</v>
      </c>
      <c r="H558">
        <v>0.013</v>
      </c>
      <c r="I558">
        <v>-0.016</v>
      </c>
      <c r="J558">
        <v>0.507</v>
      </c>
      <c r="K558">
        <v>-0.006</v>
      </c>
      <c r="L558">
        <v>0.252</v>
      </c>
      <c r="M558">
        <v>0.024</v>
      </c>
      <c r="N558" s="182">
        <v>0.281</v>
      </c>
      <c r="O558">
        <v>-0.086</v>
      </c>
      <c r="P558">
        <v>0.113</v>
      </c>
      <c r="Q558">
        <v>-0.08</v>
      </c>
      <c r="R558">
        <v>-0.044</v>
      </c>
      <c r="S558">
        <v>-0.009</v>
      </c>
      <c r="T558">
        <v>0.059</v>
      </c>
      <c r="U558">
        <v>-0.014</v>
      </c>
      <c r="V558">
        <v>-0.01</v>
      </c>
      <c r="W558">
        <v>0.069</v>
      </c>
      <c r="X558">
        <v>-0.028</v>
      </c>
      <c r="Y558">
        <v>0.097</v>
      </c>
      <c r="Z558">
        <v>0.155</v>
      </c>
      <c r="AA558">
        <v>0.367</v>
      </c>
    </row>
    <row r="559" spans="1:27" ht="12.75">
      <c r="A559" t="s">
        <v>657</v>
      </c>
      <c r="B559">
        <v>0.004</v>
      </c>
      <c r="C559">
        <v>0.067</v>
      </c>
      <c r="D559">
        <v>0.025</v>
      </c>
      <c r="E559">
        <v>0.044</v>
      </c>
      <c r="F559">
        <v>0.033</v>
      </c>
      <c r="G559">
        <v>0.013</v>
      </c>
      <c r="H559">
        <v>0.013</v>
      </c>
      <c r="I559">
        <v>-0.016</v>
      </c>
      <c r="J559">
        <v>0.507</v>
      </c>
      <c r="K559">
        <v>-0.006</v>
      </c>
      <c r="L559">
        <v>0.252</v>
      </c>
      <c r="M559">
        <v>0.024</v>
      </c>
      <c r="N559" s="182">
        <v>0.281</v>
      </c>
      <c r="O559">
        <v>-0.086</v>
      </c>
      <c r="P559">
        <v>0.113</v>
      </c>
      <c r="Q559">
        <v>-0.08</v>
      </c>
      <c r="R559">
        <v>-0.044</v>
      </c>
      <c r="S559">
        <v>-0.009</v>
      </c>
      <c r="T559">
        <v>0.059</v>
      </c>
      <c r="U559">
        <v>-0.014</v>
      </c>
      <c r="V559">
        <v>-0.01</v>
      </c>
      <c r="W559">
        <v>0.069</v>
      </c>
      <c r="X559">
        <v>-0.028</v>
      </c>
      <c r="Y559">
        <v>0.097</v>
      </c>
      <c r="Z559">
        <v>0.155</v>
      </c>
      <c r="AA559">
        <v>0.367</v>
      </c>
    </row>
    <row r="560" spans="1:11" ht="12.75">
      <c r="A560" t="s">
        <v>658</v>
      </c>
      <c r="B560">
        <v>-0.012</v>
      </c>
      <c r="C560">
        <v>0.019</v>
      </c>
      <c r="D560">
        <v>-0.006</v>
      </c>
      <c r="E560" s="182">
        <v>0.059</v>
      </c>
      <c r="F560" s="182">
        <v>0.067</v>
      </c>
      <c r="G560">
        <v>0.018</v>
      </c>
      <c r="H560">
        <v>0.02</v>
      </c>
      <c r="I560">
        <v>0.007</v>
      </c>
      <c r="J560">
        <v>-0.959</v>
      </c>
      <c r="K560">
        <v>-0.008</v>
      </c>
    </row>
    <row r="561" spans="1:27" ht="12.75">
      <c r="A561" t="s">
        <v>659</v>
      </c>
      <c r="B561">
        <v>-0.016</v>
      </c>
      <c r="C561">
        <v>0.016</v>
      </c>
      <c r="D561">
        <v>-0.003</v>
      </c>
      <c r="E561">
        <v>0.028</v>
      </c>
      <c r="F561">
        <v>0.023</v>
      </c>
      <c r="G561">
        <v>0.009</v>
      </c>
      <c r="H561">
        <v>0.009</v>
      </c>
      <c r="I561">
        <v>0.07</v>
      </c>
      <c r="J561">
        <v>0.156</v>
      </c>
      <c r="K561">
        <v>-0.012</v>
      </c>
      <c r="L561">
        <v>0.025</v>
      </c>
      <c r="M561">
        <v>0.042</v>
      </c>
      <c r="N561">
        <v>0.056</v>
      </c>
      <c r="O561">
        <v>-0.062</v>
      </c>
      <c r="P561">
        <v>-0.002</v>
      </c>
      <c r="Q561">
        <v>-0.1</v>
      </c>
      <c r="R561">
        <v>-0.043</v>
      </c>
      <c r="S561">
        <v>-0.064</v>
      </c>
      <c r="T561">
        <v>-0.036</v>
      </c>
      <c r="U561">
        <v>-0.02</v>
      </c>
      <c r="V561">
        <v>-0.009</v>
      </c>
      <c r="W561">
        <v>-0.011</v>
      </c>
      <c r="X561">
        <v>-0.07</v>
      </c>
      <c r="Y561">
        <v>-0.002</v>
      </c>
      <c r="Z561">
        <v>0.014</v>
      </c>
      <c r="AA561">
        <v>0.036</v>
      </c>
    </row>
    <row r="562" spans="1:11" ht="12.75">
      <c r="A562" t="s">
        <v>660</v>
      </c>
      <c r="B562">
        <v>-0.031</v>
      </c>
      <c r="C562">
        <v>0.021</v>
      </c>
      <c r="D562">
        <v>0.027</v>
      </c>
      <c r="E562" s="182">
        <v>0.064</v>
      </c>
      <c r="F562" s="182">
        <v>0.053</v>
      </c>
      <c r="G562">
        <v>0.02</v>
      </c>
      <c r="H562">
        <v>0.017</v>
      </c>
      <c r="I562">
        <v>0.03</v>
      </c>
      <c r="J562">
        <v>-2.194</v>
      </c>
      <c r="K562">
        <v>0.003</v>
      </c>
    </row>
    <row r="563" spans="1:27" ht="12.75">
      <c r="A563" t="s">
        <v>661</v>
      </c>
      <c r="B563">
        <v>-0.012</v>
      </c>
      <c r="C563">
        <v>0.03</v>
      </c>
      <c r="D563">
        <v>0.03</v>
      </c>
      <c r="E563">
        <v>0.017</v>
      </c>
      <c r="F563">
        <v>0.018</v>
      </c>
      <c r="G563">
        <v>0.007</v>
      </c>
      <c r="H563">
        <v>0.006</v>
      </c>
      <c r="I563">
        <v>-0.011</v>
      </c>
      <c r="J563">
        <v>0.516</v>
      </c>
      <c r="K563">
        <v>-0.009</v>
      </c>
      <c r="L563">
        <v>0.116</v>
      </c>
      <c r="M563">
        <v>0.03</v>
      </c>
      <c r="N563" s="182">
        <v>0.251</v>
      </c>
      <c r="O563">
        <v>-0.097</v>
      </c>
      <c r="P563">
        <v>0.067</v>
      </c>
      <c r="Q563">
        <v>-0.113</v>
      </c>
      <c r="R563">
        <v>-0.088</v>
      </c>
      <c r="S563">
        <v>-0.055</v>
      </c>
      <c r="T563">
        <v>-0.015</v>
      </c>
      <c r="U563">
        <v>-0.02</v>
      </c>
      <c r="V563">
        <v>-0.014</v>
      </c>
      <c r="W563">
        <v>0.043</v>
      </c>
      <c r="X563">
        <v>-0.082</v>
      </c>
      <c r="Y563">
        <v>0.072</v>
      </c>
      <c r="Z563">
        <v>0.05</v>
      </c>
      <c r="AA563">
        <v>0.156</v>
      </c>
    </row>
    <row r="564" spans="1:11" ht="12.75">
      <c r="A564" t="s">
        <v>662</v>
      </c>
      <c r="B564">
        <v>-0.032</v>
      </c>
      <c r="C564">
        <v>0.007</v>
      </c>
      <c r="D564">
        <v>0.013</v>
      </c>
      <c r="E564" s="182">
        <v>0.057</v>
      </c>
      <c r="F564" s="182">
        <v>0.057</v>
      </c>
      <c r="G564">
        <v>0.018</v>
      </c>
      <c r="H564">
        <v>0.017</v>
      </c>
      <c r="I564">
        <v>-0.038</v>
      </c>
      <c r="J564">
        <v>-1.765</v>
      </c>
      <c r="K564">
        <v>-0.001</v>
      </c>
    </row>
    <row r="565" spans="1:27" ht="12.75">
      <c r="A565" t="s">
        <v>663</v>
      </c>
      <c r="B565">
        <v>-0.009</v>
      </c>
      <c r="C565">
        <v>0.013</v>
      </c>
      <c r="D565">
        <v>0.016</v>
      </c>
      <c r="E565">
        <v>0.027</v>
      </c>
      <c r="F565">
        <v>0.028</v>
      </c>
      <c r="G565">
        <v>0.007</v>
      </c>
      <c r="H565">
        <v>0.008</v>
      </c>
      <c r="I565">
        <v>-0.037</v>
      </c>
      <c r="J565">
        <v>0.741</v>
      </c>
      <c r="K565">
        <v>-0.01</v>
      </c>
      <c r="L565">
        <v>-0.028</v>
      </c>
      <c r="M565">
        <v>-0.011</v>
      </c>
      <c r="N565">
        <v>-0.055</v>
      </c>
      <c r="O565">
        <v>-0.036</v>
      </c>
      <c r="P565">
        <v>-0.081</v>
      </c>
      <c r="Q565">
        <v>-0.114</v>
      </c>
      <c r="R565">
        <v>-0.052</v>
      </c>
      <c r="S565">
        <v>-0.05</v>
      </c>
      <c r="T565">
        <v>-0.02</v>
      </c>
      <c r="U565">
        <v>-0.062</v>
      </c>
      <c r="V565">
        <v>-0.037</v>
      </c>
      <c r="W565">
        <v>-0.108</v>
      </c>
      <c r="X565">
        <v>-0.096</v>
      </c>
      <c r="Y565">
        <v>-0.045</v>
      </c>
      <c r="Z565">
        <v>0.017</v>
      </c>
      <c r="AA565">
        <v>-0.096</v>
      </c>
    </row>
    <row r="566" spans="1:11" ht="12.75">
      <c r="A566" t="s">
        <v>664</v>
      </c>
      <c r="B566">
        <v>-0.069</v>
      </c>
      <c r="C566">
        <v>0.087</v>
      </c>
      <c r="D566">
        <v>0.032</v>
      </c>
      <c r="E566" s="182">
        <v>0.069</v>
      </c>
      <c r="F566" s="182">
        <v>0.055</v>
      </c>
      <c r="G566">
        <v>0.02</v>
      </c>
      <c r="H566">
        <v>0.019</v>
      </c>
      <c r="I566">
        <v>0.117</v>
      </c>
      <c r="J566">
        <v>2.632</v>
      </c>
      <c r="K566">
        <v>-0.014</v>
      </c>
    </row>
    <row r="567" spans="1:27" ht="12.75">
      <c r="A567" t="s">
        <v>665</v>
      </c>
      <c r="B567">
        <v>-0.037</v>
      </c>
      <c r="C567">
        <v>0.023</v>
      </c>
      <c r="D567">
        <v>0.032</v>
      </c>
      <c r="E567">
        <v>0.018</v>
      </c>
      <c r="F567">
        <v>0.022</v>
      </c>
      <c r="G567">
        <v>0.006</v>
      </c>
      <c r="H567">
        <v>0.007</v>
      </c>
      <c r="I567">
        <v>0.024</v>
      </c>
      <c r="J567">
        <v>0.364</v>
      </c>
      <c r="K567">
        <v>-0.003</v>
      </c>
      <c r="L567">
        <v>0.008</v>
      </c>
      <c r="M567">
        <v>-0.07</v>
      </c>
      <c r="N567">
        <v>0.001</v>
      </c>
      <c r="O567">
        <v>-0.065</v>
      </c>
      <c r="P567">
        <v>-0.012</v>
      </c>
      <c r="Q567">
        <v>-0.126</v>
      </c>
      <c r="R567">
        <v>-0.057</v>
      </c>
      <c r="S567">
        <v>-0.074</v>
      </c>
      <c r="T567">
        <v>-0.058</v>
      </c>
      <c r="U567">
        <v>-0.024</v>
      </c>
      <c r="V567">
        <v>-0.037</v>
      </c>
      <c r="W567">
        <v>-0.06</v>
      </c>
      <c r="X567">
        <v>-0.115</v>
      </c>
      <c r="Y567">
        <v>-0.013</v>
      </c>
      <c r="Z567">
        <v>0.014</v>
      </c>
      <c r="AA567">
        <v>-0.044</v>
      </c>
    </row>
    <row r="568" spans="1:11" ht="12.75">
      <c r="A568" t="s">
        <v>666</v>
      </c>
      <c r="B568">
        <v>-0.016</v>
      </c>
      <c r="C568">
        <v>0.016</v>
      </c>
      <c r="D568">
        <v>0.008</v>
      </c>
      <c r="E568" s="182">
        <v>0.072</v>
      </c>
      <c r="F568" s="182">
        <v>0.067</v>
      </c>
      <c r="G568">
        <v>0.019</v>
      </c>
      <c r="H568">
        <v>0.019</v>
      </c>
      <c r="I568">
        <v>-0.028</v>
      </c>
      <c r="J568">
        <v>-0.829</v>
      </c>
      <c r="K568">
        <v>-0.008</v>
      </c>
    </row>
    <row r="569" spans="1:27" ht="12.75">
      <c r="A569" t="s">
        <v>667</v>
      </c>
      <c r="B569">
        <v>-0.014</v>
      </c>
      <c r="C569">
        <v>0.015</v>
      </c>
      <c r="D569">
        <v>0.008</v>
      </c>
      <c r="E569">
        <v>0.027</v>
      </c>
      <c r="F569">
        <v>0.016</v>
      </c>
      <c r="G569">
        <v>0.006</v>
      </c>
      <c r="H569">
        <v>0.004</v>
      </c>
      <c r="I569">
        <v>-0.019</v>
      </c>
      <c r="J569">
        <v>0.73</v>
      </c>
      <c r="K569">
        <v>-0.016</v>
      </c>
      <c r="L569">
        <v>0.081</v>
      </c>
      <c r="M569">
        <v>-0.034</v>
      </c>
      <c r="N569">
        <v>0.081</v>
      </c>
      <c r="O569">
        <v>-0.02</v>
      </c>
      <c r="P569">
        <v>0.052</v>
      </c>
      <c r="Q569">
        <v>-0.052</v>
      </c>
      <c r="R569">
        <v>-0.043</v>
      </c>
      <c r="S569">
        <v>-0.009</v>
      </c>
      <c r="T569">
        <v>-0.102</v>
      </c>
      <c r="U569">
        <v>-0.01</v>
      </c>
      <c r="V569">
        <v>-0.035</v>
      </c>
      <c r="W569">
        <v>0.01</v>
      </c>
      <c r="X569">
        <v>-0.086</v>
      </c>
      <c r="Y569">
        <v>0.063</v>
      </c>
      <c r="Z569">
        <v>0.021</v>
      </c>
      <c r="AA569">
        <v>0.062</v>
      </c>
    </row>
    <row r="570" spans="1:11" ht="12.75">
      <c r="A570" t="s">
        <v>668</v>
      </c>
      <c r="B570">
        <v>-0.082</v>
      </c>
      <c r="C570">
        <v>0.008</v>
      </c>
      <c r="D570">
        <v>0.02</v>
      </c>
      <c r="E570" s="182">
        <v>0.079</v>
      </c>
      <c r="F570" s="182">
        <v>0.076</v>
      </c>
      <c r="G570">
        <v>0.023</v>
      </c>
      <c r="H570">
        <v>0.022</v>
      </c>
      <c r="I570">
        <v>0.129</v>
      </c>
      <c r="J570">
        <v>-1.62</v>
      </c>
      <c r="K570">
        <v>0.008</v>
      </c>
    </row>
    <row r="571" spans="1:27" ht="12.75">
      <c r="A571" t="s">
        <v>669</v>
      </c>
      <c r="B571">
        <v>-0.027</v>
      </c>
      <c r="C571">
        <v>-0.003</v>
      </c>
      <c r="D571">
        <v>0.019</v>
      </c>
      <c r="E571">
        <v>0.011</v>
      </c>
      <c r="F571">
        <v>0.017</v>
      </c>
      <c r="G571">
        <v>0.005</v>
      </c>
      <c r="H571">
        <v>0.006</v>
      </c>
      <c r="I571">
        <v>0.04</v>
      </c>
      <c r="J571">
        <v>2.14</v>
      </c>
      <c r="K571">
        <v>-0.006</v>
      </c>
      <c r="L571">
        <v>0.019</v>
      </c>
      <c r="M571">
        <v>-0.108</v>
      </c>
      <c r="N571">
        <v>-0.08</v>
      </c>
      <c r="O571">
        <v>-0.113</v>
      </c>
      <c r="P571">
        <v>-0.038</v>
      </c>
      <c r="Q571">
        <v>-0.124</v>
      </c>
      <c r="R571">
        <v>-0.094</v>
      </c>
      <c r="S571">
        <v>-0.052</v>
      </c>
      <c r="T571">
        <v>-0.038</v>
      </c>
      <c r="U571">
        <v>-0.024</v>
      </c>
      <c r="V571">
        <v>-0.033</v>
      </c>
      <c r="W571">
        <v>-0.108</v>
      </c>
      <c r="X571">
        <v>-0.11</v>
      </c>
      <c r="Y571">
        <v>-0.026</v>
      </c>
      <c r="Z571">
        <v>0.056</v>
      </c>
      <c r="AA571">
        <v>-0.086</v>
      </c>
    </row>
    <row r="572" spans="1:11" ht="12.75">
      <c r="A572" t="s">
        <v>670</v>
      </c>
      <c r="B572">
        <v>-0.095</v>
      </c>
      <c r="C572">
        <v>0.088</v>
      </c>
      <c r="D572">
        <v>0.014</v>
      </c>
      <c r="E572" s="182">
        <v>0.063</v>
      </c>
      <c r="F572" s="182">
        <v>0.063</v>
      </c>
      <c r="G572">
        <v>0.02</v>
      </c>
      <c r="H572">
        <v>0.019</v>
      </c>
      <c r="I572">
        <v>0.009</v>
      </c>
      <c r="J572">
        <v>-0.513</v>
      </c>
      <c r="K572">
        <v>-0.008</v>
      </c>
    </row>
    <row r="573" spans="1:27" ht="12.75">
      <c r="A573" t="s">
        <v>671</v>
      </c>
      <c r="B573">
        <v>-0.037</v>
      </c>
      <c r="C573">
        <v>0.083</v>
      </c>
      <c r="D573">
        <v>0.014</v>
      </c>
      <c r="E573">
        <v>0.026</v>
      </c>
      <c r="F573">
        <v>0.028</v>
      </c>
      <c r="G573">
        <v>0.007</v>
      </c>
      <c r="H573">
        <v>0.009</v>
      </c>
      <c r="I573">
        <v>-0.037</v>
      </c>
      <c r="J573">
        <v>1.101</v>
      </c>
      <c r="K573">
        <v>-0.016</v>
      </c>
      <c r="L573">
        <v>-0.03</v>
      </c>
      <c r="M573">
        <v>0.009</v>
      </c>
      <c r="N573">
        <v>0.046</v>
      </c>
      <c r="O573">
        <v>-0.084</v>
      </c>
      <c r="P573">
        <v>-0.055</v>
      </c>
      <c r="Q573">
        <v>-0.122</v>
      </c>
      <c r="R573">
        <v>-0.043</v>
      </c>
      <c r="S573">
        <v>-0.063</v>
      </c>
      <c r="T573">
        <v>-0.036</v>
      </c>
      <c r="U573">
        <v>-0.027</v>
      </c>
      <c r="V573">
        <v>0.004</v>
      </c>
      <c r="W573">
        <v>-0.048</v>
      </c>
      <c r="X573">
        <v>-0.062</v>
      </c>
      <c r="Y573">
        <v>-0.04</v>
      </c>
      <c r="Z573">
        <v>0.014</v>
      </c>
      <c r="AA573">
        <v>-0.02</v>
      </c>
    </row>
    <row r="574" spans="1:11" ht="12.75">
      <c r="A574" t="s">
        <v>672</v>
      </c>
      <c r="B574">
        <v>-0.024</v>
      </c>
      <c r="C574">
        <v>0.024</v>
      </c>
      <c r="D574">
        <v>0.031</v>
      </c>
      <c r="E574" s="182">
        <v>0.063</v>
      </c>
      <c r="F574">
        <v>0.048</v>
      </c>
      <c r="G574">
        <v>0.019</v>
      </c>
      <c r="H574">
        <v>0.016</v>
      </c>
      <c r="I574">
        <v>-0.063</v>
      </c>
      <c r="J574">
        <v>-2.549</v>
      </c>
      <c r="K574">
        <v>-0.005</v>
      </c>
    </row>
    <row r="575" spans="1:11" ht="12.75">
      <c r="A575" t="s">
        <v>673</v>
      </c>
      <c r="B575">
        <v>-0.024</v>
      </c>
      <c r="C575">
        <v>0.021</v>
      </c>
      <c r="D575">
        <v>0.031</v>
      </c>
      <c r="E575" s="182">
        <v>0.064</v>
      </c>
      <c r="F575" s="182">
        <v>0.051</v>
      </c>
      <c r="G575">
        <v>0.019</v>
      </c>
      <c r="H575">
        <v>0.017</v>
      </c>
      <c r="I575">
        <v>-0.08</v>
      </c>
      <c r="J575">
        <v>-2.355</v>
      </c>
      <c r="K575">
        <v>-0.004</v>
      </c>
    </row>
    <row r="576" spans="1:27" ht="12.75">
      <c r="A576" t="s">
        <v>674</v>
      </c>
      <c r="B576">
        <v>-0.001</v>
      </c>
      <c r="C576">
        <v>0.019</v>
      </c>
      <c r="D576">
        <v>0.023</v>
      </c>
      <c r="E576">
        <v>0.022</v>
      </c>
      <c r="F576">
        <v>0.033</v>
      </c>
      <c r="G576">
        <v>0.008</v>
      </c>
      <c r="H576">
        <v>0.009</v>
      </c>
      <c r="I576">
        <v>-0.11</v>
      </c>
      <c r="J576">
        <v>0.84</v>
      </c>
      <c r="K576">
        <v>-0.013</v>
      </c>
      <c r="L576">
        <v>0.083</v>
      </c>
      <c r="M576">
        <v>0.001</v>
      </c>
      <c r="N576">
        <v>0.078</v>
      </c>
      <c r="O576">
        <v>-0.011</v>
      </c>
      <c r="P576">
        <v>0.053</v>
      </c>
      <c r="Q576">
        <v>-0.112</v>
      </c>
      <c r="R576">
        <v>-0.101</v>
      </c>
      <c r="S576">
        <v>-0.052</v>
      </c>
      <c r="T576">
        <v>-0.077</v>
      </c>
      <c r="U576">
        <v>-0.04</v>
      </c>
      <c r="V576">
        <v>-0.079</v>
      </c>
      <c r="W576">
        <v>-0.01</v>
      </c>
      <c r="X576">
        <v>-0.164</v>
      </c>
      <c r="Y576">
        <v>0.082</v>
      </c>
      <c r="Z576">
        <v>0.021</v>
      </c>
      <c r="AA576">
        <v>-0.034</v>
      </c>
    </row>
    <row r="577" spans="1:11" ht="12.75">
      <c r="A577" t="s">
        <v>675</v>
      </c>
      <c r="B577">
        <v>-0.035</v>
      </c>
      <c r="C577">
        <v>0.076</v>
      </c>
      <c r="D577">
        <v>0.005</v>
      </c>
      <c r="E577">
        <v>0.035</v>
      </c>
      <c r="F577">
        <v>0.016</v>
      </c>
      <c r="G577">
        <v>0.009</v>
      </c>
      <c r="H577">
        <v>0.005</v>
      </c>
      <c r="I577">
        <v>0.069</v>
      </c>
      <c r="J577">
        <v>1.534</v>
      </c>
      <c r="K577">
        <v>-0.017</v>
      </c>
    </row>
    <row r="578" spans="1:11" ht="12.75">
      <c r="A578" t="s">
        <v>676</v>
      </c>
      <c r="B578">
        <v>-0.035</v>
      </c>
      <c r="C578">
        <v>0.076</v>
      </c>
      <c r="D578">
        <v>0.005</v>
      </c>
      <c r="E578" s="182">
        <v>0.053</v>
      </c>
      <c r="F578" s="182">
        <v>0.065</v>
      </c>
      <c r="G578">
        <v>0.015</v>
      </c>
      <c r="H578">
        <v>0.018</v>
      </c>
      <c r="I578">
        <v>0.069</v>
      </c>
      <c r="J578">
        <v>1.534</v>
      </c>
      <c r="K578">
        <v>-0.017</v>
      </c>
    </row>
    <row r="579" spans="1:11" ht="12.75">
      <c r="A579" t="s">
        <v>677</v>
      </c>
      <c r="B579">
        <v>-0.032</v>
      </c>
      <c r="C579">
        <v>0.009</v>
      </c>
      <c r="D579">
        <v>0</v>
      </c>
      <c r="E579">
        <v>0.042</v>
      </c>
      <c r="F579">
        <v>0.038</v>
      </c>
      <c r="G579">
        <v>0.011</v>
      </c>
      <c r="H579">
        <v>0.011</v>
      </c>
      <c r="I579">
        <v>-0.057</v>
      </c>
      <c r="J579">
        <v>-1.064</v>
      </c>
      <c r="K579">
        <v>-0.009</v>
      </c>
    </row>
    <row r="580" spans="1:27" ht="12.75">
      <c r="A580" t="s">
        <v>678</v>
      </c>
      <c r="B580">
        <v>-0.021</v>
      </c>
      <c r="C580">
        <v>0.007</v>
      </c>
      <c r="D580">
        <v>0.003</v>
      </c>
      <c r="E580">
        <v>0.045</v>
      </c>
      <c r="F580">
        <v>0.041</v>
      </c>
      <c r="G580">
        <v>0.012</v>
      </c>
      <c r="H580">
        <v>0.013</v>
      </c>
      <c r="I580">
        <v>-0.092</v>
      </c>
      <c r="J580">
        <v>-0.066</v>
      </c>
      <c r="K580">
        <v>-0.013</v>
      </c>
      <c r="L580">
        <v>0.117</v>
      </c>
      <c r="M580">
        <v>0.101</v>
      </c>
      <c r="N580">
        <v>0.154</v>
      </c>
      <c r="O580">
        <v>-0.018</v>
      </c>
      <c r="P580">
        <v>0.049</v>
      </c>
      <c r="Q580">
        <v>-0.129</v>
      </c>
      <c r="R580">
        <v>-0.073</v>
      </c>
      <c r="S580">
        <v>-0.062</v>
      </c>
      <c r="T580">
        <v>-0.018</v>
      </c>
      <c r="U580">
        <v>-0.022</v>
      </c>
      <c r="V580">
        <v>-0.041</v>
      </c>
      <c r="W580">
        <v>0.049</v>
      </c>
      <c r="X580">
        <v>-0.112</v>
      </c>
      <c r="Y580">
        <v>0.064</v>
      </c>
      <c r="Z580">
        <v>0.057</v>
      </c>
      <c r="AA580">
        <v>0.077</v>
      </c>
    </row>
    <row r="581" spans="1:11" ht="12.75">
      <c r="A581" t="s">
        <v>679</v>
      </c>
      <c r="B581">
        <v>-0.02</v>
      </c>
      <c r="C581">
        <v>0.026</v>
      </c>
      <c r="D581">
        <v>0.031</v>
      </c>
      <c r="E581">
        <v>0.018</v>
      </c>
      <c r="F581">
        <v>0.027</v>
      </c>
      <c r="G581">
        <v>0.007</v>
      </c>
      <c r="H581">
        <v>0.008</v>
      </c>
      <c r="I581">
        <v>-0.003</v>
      </c>
      <c r="J581">
        <v>-0.818</v>
      </c>
      <c r="K581">
        <v>-0.005</v>
      </c>
    </row>
    <row r="582" spans="1:11" ht="12.75">
      <c r="A582" t="s">
        <v>680</v>
      </c>
      <c r="B582">
        <v>-0.02</v>
      </c>
      <c r="C582">
        <v>0.026</v>
      </c>
      <c r="D582">
        <v>0.031</v>
      </c>
      <c r="E582" s="182">
        <v>0.066</v>
      </c>
      <c r="F582" s="182">
        <v>0.065</v>
      </c>
      <c r="G582">
        <v>0.02</v>
      </c>
      <c r="H582">
        <v>0.018</v>
      </c>
      <c r="I582">
        <v>-0.003</v>
      </c>
      <c r="J582">
        <v>-0.818</v>
      </c>
      <c r="K582">
        <v>-0.005</v>
      </c>
    </row>
    <row r="583" spans="1:27" ht="12.75">
      <c r="A583" t="s">
        <v>681</v>
      </c>
      <c r="B583">
        <v>-0.004</v>
      </c>
      <c r="C583">
        <v>0.016</v>
      </c>
      <c r="D583">
        <v>0.032</v>
      </c>
      <c r="E583">
        <v>0.022</v>
      </c>
      <c r="F583">
        <v>0.028</v>
      </c>
      <c r="G583">
        <v>0.008</v>
      </c>
      <c r="H583">
        <v>0.01</v>
      </c>
      <c r="I583">
        <v>-0.045</v>
      </c>
      <c r="J583">
        <v>2.439</v>
      </c>
      <c r="K583">
        <v>-0.016</v>
      </c>
      <c r="L583">
        <v>0.042</v>
      </c>
      <c r="M583">
        <v>-0.007</v>
      </c>
      <c r="N583" s="182">
        <v>0.2</v>
      </c>
      <c r="O583">
        <v>-0.121</v>
      </c>
      <c r="P583">
        <v>0.022</v>
      </c>
      <c r="Q583">
        <v>-0.097</v>
      </c>
      <c r="R583">
        <v>-0.067</v>
      </c>
      <c r="S583">
        <v>-0.074</v>
      </c>
      <c r="T583">
        <v>-0.018</v>
      </c>
      <c r="U583">
        <v>-0.037</v>
      </c>
      <c r="V583">
        <v>0.002</v>
      </c>
      <c r="W583">
        <v>-0.013</v>
      </c>
      <c r="X583">
        <v>-0.062</v>
      </c>
      <c r="Y583">
        <v>0.008</v>
      </c>
      <c r="Z583">
        <v>0.019</v>
      </c>
      <c r="AA583">
        <v>0.153</v>
      </c>
    </row>
    <row r="584" spans="1:27" ht="12.75">
      <c r="A584" t="s">
        <v>682</v>
      </c>
      <c r="B584">
        <v>-0.011</v>
      </c>
      <c r="C584">
        <v>0.017</v>
      </c>
      <c r="D584">
        <v>0.029</v>
      </c>
      <c r="E584">
        <v>0.022</v>
      </c>
      <c r="F584">
        <v>0.03</v>
      </c>
      <c r="G584">
        <v>0.008</v>
      </c>
      <c r="H584">
        <v>0.011</v>
      </c>
      <c r="I584">
        <v>-0.011</v>
      </c>
      <c r="J584">
        <v>1.729</v>
      </c>
      <c r="K584">
        <v>-0.014</v>
      </c>
      <c r="L584">
        <v>0.058</v>
      </c>
      <c r="M584">
        <v>0.002</v>
      </c>
      <c r="N584">
        <v>0.151</v>
      </c>
      <c r="O584">
        <v>-0.118</v>
      </c>
      <c r="P584">
        <v>0.021</v>
      </c>
      <c r="Q584">
        <v>-0.088</v>
      </c>
      <c r="R584">
        <v>-0.059</v>
      </c>
      <c r="S584">
        <v>-0.057</v>
      </c>
      <c r="T584">
        <v>0.006</v>
      </c>
      <c r="U584">
        <v>-0.02</v>
      </c>
      <c r="V584">
        <v>0.008</v>
      </c>
      <c r="W584">
        <v>-0.006</v>
      </c>
      <c r="X584">
        <v>-0.041</v>
      </c>
      <c r="Y584">
        <v>0.004</v>
      </c>
      <c r="Z584">
        <v>0.042</v>
      </c>
      <c r="AA584">
        <v>0.11</v>
      </c>
    </row>
    <row r="585" spans="1:11" ht="12.75">
      <c r="A585" t="s">
        <v>683</v>
      </c>
      <c r="B585">
        <v>-0.012</v>
      </c>
      <c r="C585">
        <v>0.005</v>
      </c>
      <c r="D585">
        <v>0.01</v>
      </c>
      <c r="E585">
        <v>0.008</v>
      </c>
      <c r="F585">
        <v>0.015</v>
      </c>
      <c r="G585">
        <v>0.003</v>
      </c>
      <c r="H585">
        <v>0.005</v>
      </c>
      <c r="I585">
        <v>0.024</v>
      </c>
      <c r="J585">
        <v>-1.861</v>
      </c>
      <c r="K585">
        <v>0.002</v>
      </c>
    </row>
    <row r="586" spans="1:27" ht="12.75">
      <c r="A586" t="s">
        <v>684</v>
      </c>
      <c r="B586">
        <v>-0.036</v>
      </c>
      <c r="C586">
        <v>0.027</v>
      </c>
      <c r="D586">
        <v>0.014</v>
      </c>
      <c r="E586">
        <v>0.017</v>
      </c>
      <c r="F586">
        <v>0.016</v>
      </c>
      <c r="G586">
        <v>0.005</v>
      </c>
      <c r="H586">
        <v>0.005</v>
      </c>
      <c r="I586">
        <v>-0.036</v>
      </c>
      <c r="J586">
        <v>1.149</v>
      </c>
      <c r="K586">
        <v>-0.005</v>
      </c>
      <c r="L586">
        <v>0.075</v>
      </c>
      <c r="M586">
        <v>0.077</v>
      </c>
      <c r="N586">
        <v>0.142</v>
      </c>
      <c r="O586">
        <v>0.022</v>
      </c>
      <c r="P586">
        <v>0.075</v>
      </c>
      <c r="Q586">
        <v>-0.078</v>
      </c>
      <c r="R586">
        <v>-0.078</v>
      </c>
      <c r="S586">
        <v>-0.048</v>
      </c>
      <c r="T586">
        <v>-0.074</v>
      </c>
      <c r="U586">
        <v>-0.031</v>
      </c>
      <c r="V586">
        <v>-0.064</v>
      </c>
      <c r="W586">
        <v>0.047</v>
      </c>
      <c r="X586">
        <v>-0.133</v>
      </c>
      <c r="Y586">
        <v>0.1</v>
      </c>
      <c r="Z586">
        <v>-0.001</v>
      </c>
      <c r="AA586">
        <v>0.039</v>
      </c>
    </row>
    <row r="587" spans="1:11" ht="12.75">
      <c r="A587" t="s">
        <v>685</v>
      </c>
      <c r="B587">
        <v>-0.041</v>
      </c>
      <c r="C587">
        <v>0.006</v>
      </c>
      <c r="D587">
        <v>-0.001</v>
      </c>
      <c r="E587">
        <v>0.013</v>
      </c>
      <c r="F587">
        <v>0.014</v>
      </c>
      <c r="G587">
        <v>0.004</v>
      </c>
      <c r="H587">
        <v>0.004</v>
      </c>
      <c r="I587">
        <v>-0.048</v>
      </c>
      <c r="J587">
        <v>0.057</v>
      </c>
      <c r="K587">
        <v>-0.005</v>
      </c>
    </row>
    <row r="588" spans="1:27" ht="12.75">
      <c r="A588" t="s">
        <v>686</v>
      </c>
      <c r="B588">
        <v>-0.018</v>
      </c>
      <c r="C588">
        <v>0.005</v>
      </c>
      <c r="D588">
        <v>-0.004</v>
      </c>
      <c r="E588">
        <v>0.015</v>
      </c>
      <c r="F588">
        <v>0.021</v>
      </c>
      <c r="G588">
        <v>0.005</v>
      </c>
      <c r="H588">
        <v>0.006</v>
      </c>
      <c r="I588">
        <v>-0.073</v>
      </c>
      <c r="J588">
        <v>1.055</v>
      </c>
      <c r="K588">
        <v>-0.008</v>
      </c>
      <c r="L588">
        <v>-0.067</v>
      </c>
      <c r="M588">
        <v>0.053</v>
      </c>
      <c r="N588">
        <v>0.05</v>
      </c>
      <c r="O588">
        <v>-0.068</v>
      </c>
      <c r="P588">
        <v>-0.054</v>
      </c>
      <c r="Q588">
        <v>-0.127</v>
      </c>
      <c r="R588">
        <v>-0.01</v>
      </c>
      <c r="S588">
        <v>-0.088</v>
      </c>
      <c r="T588">
        <v>-0.124</v>
      </c>
      <c r="U588">
        <v>-0.032</v>
      </c>
      <c r="V588">
        <v>0.008</v>
      </c>
      <c r="W588">
        <v>-0.037</v>
      </c>
      <c r="X588">
        <v>-0.079</v>
      </c>
      <c r="Y588">
        <v>-0.028</v>
      </c>
      <c r="Z588">
        <v>-0.023</v>
      </c>
      <c r="AA588">
        <v>0.022</v>
      </c>
    </row>
    <row r="589" spans="1:11" ht="12.75">
      <c r="A589" t="s">
        <v>687</v>
      </c>
      <c r="B589">
        <v>-0.019</v>
      </c>
      <c r="C589">
        <v>0.013</v>
      </c>
      <c r="D589">
        <v>0.023</v>
      </c>
      <c r="E589">
        <v>0.018</v>
      </c>
      <c r="F589">
        <v>0.02</v>
      </c>
      <c r="G589">
        <v>0.007</v>
      </c>
      <c r="H589">
        <v>0.008</v>
      </c>
      <c r="I589">
        <v>-0.001</v>
      </c>
      <c r="J589">
        <v>-1.552</v>
      </c>
      <c r="K589">
        <v>0.003</v>
      </c>
    </row>
    <row r="590" spans="1:27" ht="12.75">
      <c r="A590" t="s">
        <v>688</v>
      </c>
      <c r="B590">
        <v>-0.052</v>
      </c>
      <c r="C590">
        <v>0.02</v>
      </c>
      <c r="D590">
        <v>0.026</v>
      </c>
      <c r="E590">
        <v>0.022</v>
      </c>
      <c r="F590">
        <v>0.025</v>
      </c>
      <c r="G590">
        <v>0.009</v>
      </c>
      <c r="H590">
        <v>0.009</v>
      </c>
      <c r="I590">
        <v>-0.003</v>
      </c>
      <c r="J590">
        <v>2.255</v>
      </c>
      <c r="K590">
        <v>-0.012</v>
      </c>
      <c r="L590">
        <v>-0.018</v>
      </c>
      <c r="M590">
        <v>0.115</v>
      </c>
      <c r="N590">
        <v>0.123</v>
      </c>
      <c r="O590">
        <v>-0.063</v>
      </c>
      <c r="P590">
        <v>-0.051</v>
      </c>
      <c r="Q590">
        <v>-0.094</v>
      </c>
      <c r="R590">
        <v>-0.102</v>
      </c>
      <c r="S590">
        <v>-0.057</v>
      </c>
      <c r="T590">
        <v>-0.052</v>
      </c>
      <c r="U590">
        <v>-0.037</v>
      </c>
      <c r="V590">
        <v>0.005</v>
      </c>
      <c r="W590">
        <v>-0.006</v>
      </c>
      <c r="X590">
        <v>-0.072</v>
      </c>
      <c r="Y590">
        <v>0.007</v>
      </c>
      <c r="Z590">
        <v>0.001</v>
      </c>
      <c r="AA590">
        <v>0.002</v>
      </c>
    </row>
    <row r="591" spans="1:11" ht="12.75">
      <c r="A591" t="s">
        <v>689</v>
      </c>
      <c r="B591">
        <v>-0.017</v>
      </c>
      <c r="C591">
        <v>0.068</v>
      </c>
      <c r="D591">
        <v>0.014</v>
      </c>
      <c r="E591">
        <v>0.008</v>
      </c>
      <c r="F591">
        <v>0.026</v>
      </c>
      <c r="G591">
        <v>0.004</v>
      </c>
      <c r="H591">
        <v>0.007</v>
      </c>
      <c r="I591">
        <v>0.048</v>
      </c>
      <c r="J591">
        <v>-1.3439999999999999</v>
      </c>
      <c r="K591">
        <v>-0.007</v>
      </c>
    </row>
    <row r="592" spans="1:11" ht="12.75">
      <c r="A592" t="s">
        <v>690</v>
      </c>
      <c r="B592">
        <v>-0.04</v>
      </c>
      <c r="C592">
        <v>0.186</v>
      </c>
      <c r="D592" s="182">
        <v>-0.117</v>
      </c>
      <c r="E592" s="182">
        <v>0.075</v>
      </c>
      <c r="F592" s="182">
        <v>0.089</v>
      </c>
      <c r="G592" s="182">
        <v>0.05</v>
      </c>
      <c r="H592" s="182">
        <v>0.051</v>
      </c>
      <c r="I592">
        <v>0.034</v>
      </c>
      <c r="J592" s="182">
        <v>-3.942</v>
      </c>
      <c r="K592">
        <v>0.002</v>
      </c>
    </row>
    <row r="593" spans="1:27" ht="12.75">
      <c r="A593" t="s">
        <v>989</v>
      </c>
      <c r="B593">
        <v>-0.047</v>
      </c>
      <c r="C593">
        <v>0.011</v>
      </c>
      <c r="D593">
        <v>0.013</v>
      </c>
      <c r="E593">
        <v>0.01</v>
      </c>
      <c r="F593">
        <v>0.009</v>
      </c>
      <c r="G593">
        <v>0.005</v>
      </c>
      <c r="H593">
        <v>0.005</v>
      </c>
      <c r="I593">
        <v>0.005</v>
      </c>
      <c r="J593">
        <v>1.013</v>
      </c>
      <c r="K593">
        <v>-0.009</v>
      </c>
      <c r="L593">
        <v>-0.053</v>
      </c>
      <c r="M593">
        <v>-0.034</v>
      </c>
      <c r="N593">
        <v>-0.115</v>
      </c>
      <c r="O593">
        <v>-0.024</v>
      </c>
      <c r="P593">
        <v>-0.111</v>
      </c>
      <c r="Q593">
        <v>-0.098</v>
      </c>
      <c r="R593">
        <v>-0.089</v>
      </c>
      <c r="S593">
        <v>-0.078</v>
      </c>
      <c r="T593">
        <v>-0.096</v>
      </c>
      <c r="U593">
        <v>-0.026</v>
      </c>
      <c r="V593">
        <v>-0.028</v>
      </c>
      <c r="W593">
        <v>-0.097</v>
      </c>
      <c r="X593">
        <v>-0.118</v>
      </c>
      <c r="Y593">
        <v>-0.03</v>
      </c>
      <c r="Z593">
        <v>-0.032</v>
      </c>
      <c r="AA593">
        <v>-0.112</v>
      </c>
    </row>
    <row r="594" spans="1:11" ht="12.75">
      <c r="A594" t="s">
        <v>691</v>
      </c>
      <c r="B594">
        <v>-0.028</v>
      </c>
      <c r="C594">
        <v>0.012</v>
      </c>
      <c r="D594">
        <v>0.011</v>
      </c>
      <c r="E594">
        <v>0.01</v>
      </c>
      <c r="F594">
        <v>0.012</v>
      </c>
      <c r="G594">
        <v>0.004</v>
      </c>
      <c r="H594">
        <v>0.005</v>
      </c>
      <c r="I594">
        <v>0.037</v>
      </c>
      <c r="J594">
        <v>-0.02</v>
      </c>
      <c r="K594">
        <v>-0.006</v>
      </c>
    </row>
    <row r="595" spans="1:11" ht="12.75">
      <c r="A595" t="s">
        <v>692</v>
      </c>
      <c r="B595">
        <v>-0.037</v>
      </c>
      <c r="C595">
        <v>0.003</v>
      </c>
      <c r="D595">
        <v>0</v>
      </c>
      <c r="E595">
        <v>0.011</v>
      </c>
      <c r="F595">
        <v>0.025</v>
      </c>
      <c r="G595">
        <v>0.003</v>
      </c>
      <c r="H595">
        <v>0.005</v>
      </c>
      <c r="I595">
        <v>0.042</v>
      </c>
      <c r="J595">
        <v>-1.3</v>
      </c>
      <c r="K595">
        <v>0.006</v>
      </c>
    </row>
    <row r="596" spans="1:11" ht="12.75">
      <c r="A596" t="s">
        <v>693</v>
      </c>
      <c r="B596">
        <v>-0.007</v>
      </c>
      <c r="C596">
        <v>0.014</v>
      </c>
      <c r="D596">
        <v>-0.007</v>
      </c>
      <c r="E596">
        <v>0.025</v>
      </c>
      <c r="F596">
        <v>0.034</v>
      </c>
      <c r="G596">
        <v>0.009</v>
      </c>
      <c r="H596">
        <v>0.009</v>
      </c>
      <c r="I596">
        <v>0.077</v>
      </c>
      <c r="J596">
        <v>-2.548</v>
      </c>
      <c r="K596">
        <v>0.001</v>
      </c>
    </row>
    <row r="597" spans="1:27" ht="12.75">
      <c r="A597" t="s">
        <v>694</v>
      </c>
      <c r="B597">
        <v>-0.011</v>
      </c>
      <c r="C597">
        <v>0.04</v>
      </c>
      <c r="D597">
        <v>-0.003</v>
      </c>
      <c r="E597">
        <v>0.024</v>
      </c>
      <c r="F597">
        <v>0.038</v>
      </c>
      <c r="G597">
        <v>0.01</v>
      </c>
      <c r="H597">
        <v>0.01</v>
      </c>
      <c r="I597">
        <v>-0.054</v>
      </c>
      <c r="J597">
        <v>1.889</v>
      </c>
      <c r="K597">
        <v>-0.011</v>
      </c>
      <c r="L597">
        <v>0.041</v>
      </c>
      <c r="M597">
        <v>-0.001</v>
      </c>
      <c r="N597">
        <v>0.026</v>
      </c>
      <c r="O597">
        <v>-0.054</v>
      </c>
      <c r="P597">
        <v>-0.017</v>
      </c>
      <c r="Q597">
        <v>-0.091</v>
      </c>
      <c r="R597">
        <v>-0.102</v>
      </c>
      <c r="S597">
        <v>-0.081</v>
      </c>
      <c r="T597">
        <v>-0.023</v>
      </c>
      <c r="U597">
        <v>-0.021</v>
      </c>
      <c r="V597">
        <v>-0.029</v>
      </c>
      <c r="W597">
        <v>-0.032</v>
      </c>
      <c r="X597">
        <v>-0.103</v>
      </c>
      <c r="Y597">
        <v>0.02</v>
      </c>
      <c r="Z597">
        <v>0.022</v>
      </c>
      <c r="AA597">
        <v>-0.05</v>
      </c>
    </row>
    <row r="598" spans="1:11" ht="12.75">
      <c r="A598" t="s">
        <v>695</v>
      </c>
      <c r="B598">
        <v>-0.005</v>
      </c>
      <c r="C598">
        <v>0.036</v>
      </c>
      <c r="D598">
        <v>0.022</v>
      </c>
      <c r="E598">
        <v>0.028</v>
      </c>
      <c r="F598">
        <v>0.022</v>
      </c>
      <c r="G598">
        <v>0.007</v>
      </c>
      <c r="H598">
        <v>0.006</v>
      </c>
      <c r="I598">
        <v>-0.04</v>
      </c>
      <c r="J598">
        <v>-1.174</v>
      </c>
      <c r="K598">
        <v>-0.007</v>
      </c>
    </row>
    <row r="599" spans="1:27" ht="12.75">
      <c r="A599" t="s">
        <v>696</v>
      </c>
      <c r="B599">
        <v>-0.001</v>
      </c>
      <c r="C599">
        <v>0.026</v>
      </c>
      <c r="D599">
        <v>0.021</v>
      </c>
      <c r="E599">
        <v>0.031</v>
      </c>
      <c r="F599">
        <v>0.022</v>
      </c>
      <c r="G599">
        <v>0.008</v>
      </c>
      <c r="H599">
        <v>0.007</v>
      </c>
      <c r="I599">
        <v>-0.029</v>
      </c>
      <c r="J599">
        <v>-0.309</v>
      </c>
      <c r="K599">
        <v>-0.004</v>
      </c>
      <c r="L599" s="182">
        <v>-0.927</v>
      </c>
      <c r="M599">
        <v>-0.029</v>
      </c>
      <c r="N599">
        <v>0.178</v>
      </c>
      <c r="O599">
        <v>-0.09</v>
      </c>
      <c r="P599">
        <v>0.051</v>
      </c>
      <c r="Q599">
        <v>-0.102</v>
      </c>
      <c r="R599">
        <v>-0.028</v>
      </c>
      <c r="S599">
        <v>-0.097</v>
      </c>
      <c r="T599">
        <v>-0.087</v>
      </c>
      <c r="U599">
        <v>-0.016</v>
      </c>
      <c r="V599">
        <v>-0.007</v>
      </c>
      <c r="W599">
        <v>0.012</v>
      </c>
      <c r="X599">
        <v>-0.086</v>
      </c>
      <c r="Y599">
        <v>0.03</v>
      </c>
      <c r="Z599" s="182">
        <v>-0.957</v>
      </c>
      <c r="AA599">
        <v>0.15</v>
      </c>
    </row>
    <row r="600" spans="1:11" ht="12.75">
      <c r="A600" t="s">
        <v>697</v>
      </c>
      <c r="B600">
        <v>-0.005</v>
      </c>
      <c r="C600">
        <v>0.009</v>
      </c>
      <c r="D600">
        <v>0.012</v>
      </c>
      <c r="E600">
        <v>0.017</v>
      </c>
      <c r="F600">
        <v>0.009</v>
      </c>
      <c r="G600">
        <v>0.004</v>
      </c>
      <c r="H600">
        <v>0.004</v>
      </c>
      <c r="I600">
        <v>-0.029</v>
      </c>
      <c r="J600">
        <v>-1.8860000000000001</v>
      </c>
      <c r="K600">
        <v>-0.003</v>
      </c>
    </row>
    <row r="601" spans="1:27" ht="12.75">
      <c r="A601" t="s">
        <v>698</v>
      </c>
      <c r="B601">
        <v>-0.009</v>
      </c>
      <c r="C601">
        <v>0.015</v>
      </c>
      <c r="D601">
        <v>0.014</v>
      </c>
      <c r="E601">
        <v>0.007</v>
      </c>
      <c r="F601">
        <v>0.01</v>
      </c>
      <c r="G601">
        <v>0.003</v>
      </c>
      <c r="H601">
        <v>0.004</v>
      </c>
      <c r="I601">
        <v>-0.027</v>
      </c>
      <c r="J601">
        <v>0.307</v>
      </c>
      <c r="K601">
        <v>-0.011</v>
      </c>
      <c r="L601">
        <v>-0.024</v>
      </c>
      <c r="M601">
        <v>-0.09</v>
      </c>
      <c r="N601">
        <v>-0.079</v>
      </c>
      <c r="O601">
        <v>-0.034</v>
      </c>
      <c r="P601">
        <v>0.004</v>
      </c>
      <c r="Q601">
        <v>-0.095</v>
      </c>
      <c r="R601">
        <v>-0.064</v>
      </c>
      <c r="S601">
        <v>-0.057</v>
      </c>
      <c r="T601">
        <v>-0.11</v>
      </c>
      <c r="U601">
        <v>-0.033</v>
      </c>
      <c r="V601">
        <v>-0.066</v>
      </c>
      <c r="W601">
        <v>-0.083</v>
      </c>
      <c r="X601">
        <v>-0.148</v>
      </c>
      <c r="Y601">
        <v>0.016</v>
      </c>
      <c r="Z601">
        <v>-0.04</v>
      </c>
      <c r="AA601">
        <v>-0.102</v>
      </c>
    </row>
    <row r="602" spans="1:11" ht="12.75">
      <c r="A602" t="s">
        <v>699</v>
      </c>
      <c r="B602">
        <v>-0.01</v>
      </c>
      <c r="C602">
        <v>0.031</v>
      </c>
      <c r="D602">
        <v>0.005</v>
      </c>
      <c r="E602">
        <v>0.021</v>
      </c>
      <c r="F602">
        <v>0.019</v>
      </c>
      <c r="G602">
        <v>0.005</v>
      </c>
      <c r="H602">
        <v>0.006</v>
      </c>
      <c r="I602">
        <v>-0.018</v>
      </c>
      <c r="J602">
        <v>-1.218</v>
      </c>
      <c r="K602">
        <v>-0.001</v>
      </c>
    </row>
    <row r="603" spans="1:11" ht="12.75">
      <c r="A603" t="s">
        <v>700</v>
      </c>
      <c r="B603">
        <v>-0.01</v>
      </c>
      <c r="C603">
        <v>0.009</v>
      </c>
      <c r="D603">
        <v>0.023</v>
      </c>
      <c r="E603">
        <v>0.021</v>
      </c>
      <c r="F603">
        <v>0.019</v>
      </c>
      <c r="G603">
        <v>0.009</v>
      </c>
      <c r="H603">
        <v>0.008</v>
      </c>
      <c r="I603">
        <v>0.155</v>
      </c>
      <c r="J603">
        <v>-0.113</v>
      </c>
      <c r="K603">
        <v>-0.001</v>
      </c>
    </row>
    <row r="604" spans="1:11" ht="12.75">
      <c r="A604" t="s">
        <v>701</v>
      </c>
      <c r="B604">
        <v>-0.01</v>
      </c>
      <c r="C604">
        <v>0.043</v>
      </c>
      <c r="D604">
        <v>0.02</v>
      </c>
      <c r="E604">
        <v>0.027</v>
      </c>
      <c r="F604">
        <v>0.024</v>
      </c>
      <c r="G604">
        <v>0.008</v>
      </c>
      <c r="H604">
        <v>0.007</v>
      </c>
      <c r="I604">
        <v>0.036</v>
      </c>
      <c r="J604">
        <v>-1.68</v>
      </c>
      <c r="K604">
        <v>0.003</v>
      </c>
    </row>
    <row r="605" spans="1:11" ht="12.75">
      <c r="A605" t="s">
        <v>702</v>
      </c>
      <c r="B605">
        <v>-0.004</v>
      </c>
      <c r="C605">
        <v>0.034</v>
      </c>
      <c r="D605">
        <v>-0.006</v>
      </c>
      <c r="E605" s="182">
        <v>0.058</v>
      </c>
      <c r="F605">
        <v>0.05</v>
      </c>
      <c r="G605">
        <v>0.016</v>
      </c>
      <c r="H605">
        <v>0.014</v>
      </c>
      <c r="I605">
        <v>0.061</v>
      </c>
      <c r="J605">
        <v>-2.033</v>
      </c>
      <c r="K605">
        <v>-0.002</v>
      </c>
    </row>
    <row r="606" spans="1:11" ht="12.75">
      <c r="A606" t="s">
        <v>703</v>
      </c>
      <c r="B606">
        <v>-0.007</v>
      </c>
      <c r="C606">
        <v>0.031</v>
      </c>
      <c r="D606">
        <v>-0.006</v>
      </c>
      <c r="E606" s="182">
        <v>0.051</v>
      </c>
      <c r="F606">
        <v>0.047</v>
      </c>
      <c r="G606">
        <v>0.014</v>
      </c>
      <c r="H606">
        <v>0.013</v>
      </c>
      <c r="I606">
        <v>0.044</v>
      </c>
      <c r="J606">
        <v>-1.79</v>
      </c>
      <c r="K606">
        <v>-0.001</v>
      </c>
    </row>
    <row r="607" spans="1:27" ht="12.75">
      <c r="A607" t="s">
        <v>704</v>
      </c>
      <c r="B607">
        <v>-0.007</v>
      </c>
      <c r="C607">
        <v>0.062</v>
      </c>
      <c r="D607">
        <v>-0.002</v>
      </c>
      <c r="E607" s="182">
        <v>0.054</v>
      </c>
      <c r="F607" s="182">
        <v>0.051</v>
      </c>
      <c r="G607">
        <v>0.015</v>
      </c>
      <c r="H607">
        <v>0.014</v>
      </c>
      <c r="I607">
        <v>-0.003</v>
      </c>
      <c r="J607">
        <v>0.786</v>
      </c>
      <c r="K607">
        <v>-0.01</v>
      </c>
      <c r="L607">
        <v>-0.07</v>
      </c>
      <c r="M607">
        <v>-0.045</v>
      </c>
      <c r="N607">
        <v>-0.042</v>
      </c>
      <c r="O607">
        <v>-0.122</v>
      </c>
      <c r="P607">
        <v>-0.115</v>
      </c>
      <c r="Q607">
        <v>-0.125</v>
      </c>
      <c r="R607">
        <v>-0.051</v>
      </c>
      <c r="S607">
        <v>-0.087</v>
      </c>
      <c r="T607">
        <v>-0.097</v>
      </c>
      <c r="U607">
        <v>-0.062</v>
      </c>
      <c r="V607">
        <v>0.003</v>
      </c>
      <c r="W607">
        <v>-0.142</v>
      </c>
      <c r="X607">
        <v>-0.087</v>
      </c>
      <c r="Y607">
        <v>-0.062</v>
      </c>
      <c r="Z607">
        <v>-0.001</v>
      </c>
      <c r="AA607">
        <v>-0.104</v>
      </c>
    </row>
    <row r="608" spans="1:11" ht="12.75">
      <c r="A608" t="s">
        <v>705</v>
      </c>
      <c r="B608">
        <v>-0.036</v>
      </c>
      <c r="C608">
        <v>0.063</v>
      </c>
      <c r="D608">
        <v>0.011</v>
      </c>
      <c r="E608">
        <v>0.041</v>
      </c>
      <c r="F608">
        <v>0.042</v>
      </c>
      <c r="G608">
        <v>0.012</v>
      </c>
      <c r="H608">
        <v>0.011</v>
      </c>
      <c r="I608">
        <v>0.148</v>
      </c>
      <c r="J608">
        <v>-0.106</v>
      </c>
      <c r="K608">
        <v>-0.009</v>
      </c>
    </row>
    <row r="609" spans="1:27" ht="12.75">
      <c r="A609" t="s">
        <v>706</v>
      </c>
      <c r="B609">
        <v>-0.038</v>
      </c>
      <c r="C609">
        <v>0.017</v>
      </c>
      <c r="D609">
        <v>0.012</v>
      </c>
      <c r="E609">
        <v>0.04</v>
      </c>
      <c r="F609" s="182">
        <v>0.051</v>
      </c>
      <c r="G609">
        <v>0.012</v>
      </c>
      <c r="H609">
        <v>0.017</v>
      </c>
      <c r="I609">
        <v>0.062</v>
      </c>
      <c r="J609">
        <v>2.06</v>
      </c>
      <c r="K609">
        <v>-0.014</v>
      </c>
      <c r="L609">
        <v>-0.069</v>
      </c>
      <c r="M609">
        <v>0.019</v>
      </c>
      <c r="N609">
        <v>-0.034</v>
      </c>
      <c r="O609">
        <v>-0.086</v>
      </c>
      <c r="P609">
        <v>-0.063</v>
      </c>
      <c r="Q609">
        <v>-0.125</v>
      </c>
      <c r="R609">
        <v>-0.096</v>
      </c>
      <c r="S609">
        <v>-0.089</v>
      </c>
      <c r="T609">
        <v>-0.067</v>
      </c>
      <c r="U609">
        <v>-0.049</v>
      </c>
      <c r="V609">
        <v>-0.025</v>
      </c>
      <c r="W609">
        <v>-0.09</v>
      </c>
      <c r="X609">
        <v>-0.12</v>
      </c>
      <c r="Y609">
        <v>-0.043</v>
      </c>
      <c r="Z609">
        <v>-0.024</v>
      </c>
      <c r="AA609">
        <v>-0.105</v>
      </c>
    </row>
    <row r="610" spans="1:27" ht="12.75">
      <c r="A610" t="s">
        <v>707</v>
      </c>
      <c r="B610">
        <v>-0.006</v>
      </c>
      <c r="C610">
        <v>0.019</v>
      </c>
      <c r="D610">
        <v>0.018</v>
      </c>
      <c r="E610">
        <v>0.032</v>
      </c>
      <c r="F610" s="182">
        <v>0.052</v>
      </c>
      <c r="G610">
        <v>0.012</v>
      </c>
      <c r="H610">
        <v>0.013</v>
      </c>
      <c r="I610">
        <v>0.008</v>
      </c>
      <c r="J610">
        <v>-0.896</v>
      </c>
      <c r="K610">
        <v>-0.001</v>
      </c>
      <c r="L610">
        <v>-0.077</v>
      </c>
      <c r="M610">
        <v>-0.112</v>
      </c>
      <c r="N610">
        <v>-0.028</v>
      </c>
      <c r="O610">
        <v>-0.103</v>
      </c>
      <c r="P610">
        <v>-0.086</v>
      </c>
      <c r="Q610">
        <v>-0.12</v>
      </c>
      <c r="R610">
        <v>-0.079</v>
      </c>
      <c r="S610">
        <v>-0.059</v>
      </c>
      <c r="T610">
        <v>-0.129</v>
      </c>
      <c r="U610">
        <v>-0.03</v>
      </c>
      <c r="V610">
        <v>-0.011</v>
      </c>
      <c r="W610">
        <v>-0.112</v>
      </c>
      <c r="X610">
        <v>-0.108</v>
      </c>
      <c r="Y610">
        <v>-0.061</v>
      </c>
      <c r="Z610">
        <v>-0.015</v>
      </c>
      <c r="AA610">
        <v>-0.09</v>
      </c>
    </row>
    <row r="611" spans="1:11" ht="12.75">
      <c r="A611" t="s">
        <v>708</v>
      </c>
      <c r="B611">
        <v>0.003</v>
      </c>
      <c r="C611">
        <v>0.038</v>
      </c>
      <c r="D611">
        <v>0.017</v>
      </c>
      <c r="E611">
        <v>0.036</v>
      </c>
      <c r="F611">
        <v>0.049</v>
      </c>
      <c r="G611">
        <v>0.011</v>
      </c>
      <c r="H611">
        <v>0.011</v>
      </c>
      <c r="I611">
        <v>0</v>
      </c>
      <c r="J611">
        <v>-1.71</v>
      </c>
      <c r="K611">
        <v>-0.003</v>
      </c>
    </row>
    <row r="612" spans="1:11" ht="12.75">
      <c r="A612" t="s">
        <v>709</v>
      </c>
      <c r="B612" s="182">
        <v>-0.629</v>
      </c>
      <c r="C612" s="182">
        <v>0.657</v>
      </c>
      <c r="D612">
        <v>0.009</v>
      </c>
      <c r="E612">
        <v>0.023</v>
      </c>
      <c r="F612">
        <v>0.026</v>
      </c>
      <c r="G612">
        <v>0.007</v>
      </c>
      <c r="H612">
        <v>0.007</v>
      </c>
      <c r="I612" s="182">
        <v>-0.721</v>
      </c>
      <c r="J612" s="182">
        <v>104.947</v>
      </c>
      <c r="K612" s="182">
        <v>2.036</v>
      </c>
    </row>
    <row r="613" spans="1:27" ht="12.75">
      <c r="A613" t="s">
        <v>710</v>
      </c>
      <c r="B613">
        <v>0.001</v>
      </c>
      <c r="C613">
        <v>0.065</v>
      </c>
      <c r="D613">
        <v>0.029</v>
      </c>
      <c r="E613">
        <v>0.045</v>
      </c>
      <c r="F613">
        <v>0.039</v>
      </c>
      <c r="G613">
        <v>0.013</v>
      </c>
      <c r="H613">
        <v>0.01</v>
      </c>
      <c r="I613">
        <v>0.062</v>
      </c>
      <c r="J613">
        <v>0.29</v>
      </c>
      <c r="K613">
        <v>-0.017</v>
      </c>
      <c r="L613">
        <v>0.043</v>
      </c>
      <c r="M613">
        <v>0.03</v>
      </c>
      <c r="N613">
        <v>0.038</v>
      </c>
      <c r="O613">
        <v>-0.05</v>
      </c>
      <c r="P613">
        <v>-0.076</v>
      </c>
      <c r="Q613">
        <v>-0.063</v>
      </c>
      <c r="R613">
        <v>-0.023</v>
      </c>
      <c r="S613">
        <v>-0.026</v>
      </c>
      <c r="T613">
        <v>0.066</v>
      </c>
      <c r="U613">
        <v>-0.04</v>
      </c>
      <c r="V613">
        <v>0.014</v>
      </c>
      <c r="W613">
        <v>-0.055</v>
      </c>
      <c r="X613">
        <v>0.003</v>
      </c>
      <c r="Y613">
        <v>-0.005</v>
      </c>
      <c r="Z613">
        <v>0.081</v>
      </c>
      <c r="AA613">
        <v>0.003</v>
      </c>
    </row>
    <row r="614" spans="1:11" ht="12.75">
      <c r="A614" t="s">
        <v>711</v>
      </c>
      <c r="B614">
        <v>-0.025</v>
      </c>
      <c r="C614">
        <v>0.066</v>
      </c>
      <c r="D614">
        <v>0.029</v>
      </c>
      <c r="E614">
        <v>0.035</v>
      </c>
      <c r="F614">
        <v>0.034</v>
      </c>
      <c r="G614">
        <v>0.01</v>
      </c>
      <c r="H614">
        <v>0.008</v>
      </c>
      <c r="I614">
        <v>0.082</v>
      </c>
      <c r="J614">
        <v>-0.39</v>
      </c>
      <c r="K614">
        <v>-0.018</v>
      </c>
    </row>
    <row r="615" spans="1:27" ht="12.75">
      <c r="A615" t="s">
        <v>712</v>
      </c>
      <c r="B615">
        <v>-0.005</v>
      </c>
      <c r="C615">
        <v>0.028</v>
      </c>
      <c r="D615">
        <v>-0.005</v>
      </c>
      <c r="E615">
        <v>0.041</v>
      </c>
      <c r="F615">
        <v>0.047</v>
      </c>
      <c r="G615">
        <v>0.012</v>
      </c>
      <c r="H615">
        <v>0.015</v>
      </c>
      <c r="I615">
        <v>-0.023</v>
      </c>
      <c r="J615">
        <v>0.384</v>
      </c>
      <c r="K615">
        <v>-0.013</v>
      </c>
      <c r="L615">
        <v>-0.023</v>
      </c>
      <c r="M615">
        <v>0.129</v>
      </c>
      <c r="N615">
        <v>0.051</v>
      </c>
      <c r="O615">
        <v>-0.026</v>
      </c>
      <c r="P615">
        <v>-0.062</v>
      </c>
      <c r="Q615">
        <v>-0.097</v>
      </c>
      <c r="R615">
        <v>-0.051</v>
      </c>
      <c r="S615">
        <v>-0.065</v>
      </c>
      <c r="T615">
        <v>-0.026</v>
      </c>
      <c r="U615">
        <v>-0.057</v>
      </c>
      <c r="V615">
        <v>-0.01</v>
      </c>
      <c r="W615">
        <v>-0.034</v>
      </c>
      <c r="X615">
        <v>-0.069</v>
      </c>
      <c r="Y615">
        <v>-0.007</v>
      </c>
      <c r="Z615">
        <v>0.011</v>
      </c>
      <c r="AA615">
        <v>0.05</v>
      </c>
    </row>
    <row r="616" spans="1:11" ht="12.75">
      <c r="A616" t="s">
        <v>713</v>
      </c>
      <c r="B616">
        <v>0.001</v>
      </c>
      <c r="C616">
        <v>0.019</v>
      </c>
      <c r="D616">
        <v>-0.003</v>
      </c>
      <c r="E616">
        <v>0.037</v>
      </c>
      <c r="F616">
        <v>0.042</v>
      </c>
      <c r="G616">
        <v>0.01</v>
      </c>
      <c r="H616">
        <v>0.01</v>
      </c>
      <c r="I616">
        <v>0.019</v>
      </c>
      <c r="J616">
        <v>-1.388</v>
      </c>
      <c r="K616">
        <v>-0.009</v>
      </c>
    </row>
    <row r="617" spans="1:27" ht="12.75">
      <c r="A617" t="s">
        <v>990</v>
      </c>
      <c r="B617">
        <v>-0.005</v>
      </c>
      <c r="C617">
        <v>0.018</v>
      </c>
      <c r="D617">
        <v>0.007</v>
      </c>
      <c r="E617">
        <v>0.027</v>
      </c>
      <c r="F617">
        <v>0.025</v>
      </c>
      <c r="G617">
        <v>0.01</v>
      </c>
      <c r="H617">
        <v>0.009</v>
      </c>
      <c r="I617">
        <v>-0.116</v>
      </c>
      <c r="J617">
        <v>0.996</v>
      </c>
      <c r="K617">
        <v>-0.007</v>
      </c>
      <c r="L617">
        <v>-0.058</v>
      </c>
      <c r="M617">
        <v>-0.101</v>
      </c>
      <c r="N617">
        <v>-0.062</v>
      </c>
      <c r="O617">
        <v>-0.107</v>
      </c>
      <c r="P617">
        <v>0.039</v>
      </c>
      <c r="Q617">
        <v>-0.098</v>
      </c>
      <c r="R617">
        <v>-0.1</v>
      </c>
      <c r="S617">
        <v>-0.042</v>
      </c>
      <c r="T617">
        <v>-0.114</v>
      </c>
      <c r="U617">
        <v>-0.035</v>
      </c>
      <c r="V617">
        <v>-0.062</v>
      </c>
      <c r="W617">
        <v>-0.093</v>
      </c>
      <c r="X617">
        <v>-0.151</v>
      </c>
      <c r="Y617">
        <v>0.008</v>
      </c>
      <c r="Z617">
        <v>-0.025</v>
      </c>
      <c r="AA617">
        <v>-0.084</v>
      </c>
    </row>
    <row r="618" spans="1:11" ht="12.75">
      <c r="A618" t="s">
        <v>714</v>
      </c>
      <c r="B618">
        <v>-0.002</v>
      </c>
      <c r="C618">
        <v>0.028</v>
      </c>
      <c r="D618">
        <v>0.009</v>
      </c>
      <c r="E618">
        <v>0.01</v>
      </c>
      <c r="F618">
        <v>0.016</v>
      </c>
      <c r="G618">
        <v>0.004</v>
      </c>
      <c r="H618">
        <v>0.005</v>
      </c>
      <c r="I618">
        <v>-0.012</v>
      </c>
      <c r="J618">
        <v>-0.597</v>
      </c>
      <c r="K618">
        <v>-0.003</v>
      </c>
    </row>
    <row r="619" spans="1:11" ht="12.75">
      <c r="A619" t="s">
        <v>715</v>
      </c>
      <c r="B619">
        <v>-0.053</v>
      </c>
      <c r="C619">
        <v>0.103</v>
      </c>
      <c r="D619">
        <v>0.026</v>
      </c>
      <c r="E619">
        <v>0.029</v>
      </c>
      <c r="F619">
        <v>0.02</v>
      </c>
      <c r="G619">
        <v>0.008</v>
      </c>
      <c r="H619">
        <v>0.008</v>
      </c>
      <c r="I619">
        <v>0.034</v>
      </c>
      <c r="J619">
        <v>-0.996</v>
      </c>
      <c r="K619">
        <v>-0.006</v>
      </c>
    </row>
    <row r="620" spans="1:27" ht="12.75">
      <c r="A620" t="s">
        <v>991</v>
      </c>
      <c r="B620">
        <v>-0.005</v>
      </c>
      <c r="C620">
        <v>0.018</v>
      </c>
      <c r="D620">
        <v>0.007</v>
      </c>
      <c r="E620">
        <v>0.027</v>
      </c>
      <c r="F620">
        <v>0.025</v>
      </c>
      <c r="G620">
        <v>0.01</v>
      </c>
      <c r="H620">
        <v>0.009</v>
      </c>
      <c r="I620">
        <v>-0.116</v>
      </c>
      <c r="J620">
        <v>0.996</v>
      </c>
      <c r="K620">
        <v>-0.007</v>
      </c>
      <c r="L620">
        <v>-0.058</v>
      </c>
      <c r="M620">
        <v>-0.101</v>
      </c>
      <c r="N620">
        <v>-0.062</v>
      </c>
      <c r="O620">
        <v>-0.107</v>
      </c>
      <c r="P620">
        <v>0.039</v>
      </c>
      <c r="Q620">
        <v>-0.098</v>
      </c>
      <c r="R620">
        <v>-0.1</v>
      </c>
      <c r="S620">
        <v>-0.042</v>
      </c>
      <c r="T620">
        <v>-0.114</v>
      </c>
      <c r="U620">
        <v>-0.035</v>
      </c>
      <c r="V620">
        <v>-0.062</v>
      </c>
      <c r="W620">
        <v>-0.093</v>
      </c>
      <c r="X620">
        <v>-0.151</v>
      </c>
      <c r="Y620">
        <v>0.008</v>
      </c>
      <c r="Z620">
        <v>-0.025</v>
      </c>
      <c r="AA620">
        <v>-0.084</v>
      </c>
    </row>
    <row r="621" spans="1:11" ht="12.75">
      <c r="A621" t="s">
        <v>716</v>
      </c>
      <c r="B621">
        <v>-0.007</v>
      </c>
      <c r="C621">
        <v>0.014</v>
      </c>
      <c r="D621">
        <v>0.008</v>
      </c>
      <c r="E621">
        <v>0.012</v>
      </c>
      <c r="F621">
        <v>0.013</v>
      </c>
      <c r="G621">
        <v>0.005</v>
      </c>
      <c r="H621">
        <v>0.005</v>
      </c>
      <c r="I621">
        <v>0.045</v>
      </c>
      <c r="J621">
        <v>-0.997</v>
      </c>
      <c r="K621">
        <v>-0.003</v>
      </c>
    </row>
    <row r="622" spans="1:11" ht="12.75">
      <c r="A622" t="s">
        <v>717</v>
      </c>
      <c r="B622">
        <v>-0.01</v>
      </c>
      <c r="C622">
        <v>0.041</v>
      </c>
      <c r="D622">
        <v>0.022</v>
      </c>
      <c r="E622">
        <v>0.037</v>
      </c>
      <c r="F622">
        <v>0.029</v>
      </c>
      <c r="G622">
        <v>0.01</v>
      </c>
      <c r="H622">
        <v>0.008</v>
      </c>
      <c r="I622">
        <v>-0.029</v>
      </c>
      <c r="J622">
        <v>-1.093</v>
      </c>
      <c r="K622">
        <v>-0.002</v>
      </c>
    </row>
    <row r="623" spans="1:11" ht="12.75">
      <c r="A623" t="s">
        <v>718</v>
      </c>
      <c r="B623">
        <v>-0.011</v>
      </c>
      <c r="C623">
        <v>0.016</v>
      </c>
      <c r="D623">
        <v>0.005</v>
      </c>
      <c r="E623">
        <v>0.019</v>
      </c>
      <c r="F623">
        <v>0.026</v>
      </c>
      <c r="G623">
        <v>0.008</v>
      </c>
      <c r="H623">
        <v>0.008</v>
      </c>
      <c r="I623">
        <v>0.026</v>
      </c>
      <c r="J623">
        <v>0.428</v>
      </c>
      <c r="K623">
        <v>-0.011</v>
      </c>
    </row>
    <row r="624" spans="1:11" ht="12.75">
      <c r="A624" t="s">
        <v>719</v>
      </c>
      <c r="B624">
        <v>-0.079</v>
      </c>
      <c r="C624">
        <v>0.032</v>
      </c>
      <c r="D624">
        <v>0.014</v>
      </c>
      <c r="E624">
        <v>0.019</v>
      </c>
      <c r="F624">
        <v>0.023</v>
      </c>
      <c r="G624">
        <v>0.006</v>
      </c>
      <c r="H624">
        <v>0.006</v>
      </c>
      <c r="I624">
        <v>0.039</v>
      </c>
      <c r="J624">
        <v>-0.761</v>
      </c>
      <c r="K624">
        <v>-0.002</v>
      </c>
    </row>
    <row r="625" spans="1:11" ht="12.75">
      <c r="A625" t="s">
        <v>720</v>
      </c>
      <c r="B625">
        <v>-0.022</v>
      </c>
      <c r="C625">
        <v>0.038</v>
      </c>
      <c r="D625">
        <v>0.01</v>
      </c>
      <c r="E625">
        <v>0.018</v>
      </c>
      <c r="F625">
        <v>0.025</v>
      </c>
      <c r="G625">
        <v>0.005</v>
      </c>
      <c r="H625">
        <v>0.006</v>
      </c>
      <c r="I625">
        <v>0.065</v>
      </c>
      <c r="J625">
        <v>-1.082</v>
      </c>
      <c r="K625">
        <v>-0.003</v>
      </c>
    </row>
    <row r="626" spans="1:11" ht="12.75">
      <c r="A626" t="s">
        <v>721</v>
      </c>
      <c r="B626">
        <v>-0.005</v>
      </c>
      <c r="C626">
        <v>0.048</v>
      </c>
      <c r="D626">
        <v>0.015</v>
      </c>
      <c r="E626">
        <v>0.012</v>
      </c>
      <c r="F626">
        <v>0.015</v>
      </c>
      <c r="G626">
        <v>0.006</v>
      </c>
      <c r="H626">
        <v>0.006</v>
      </c>
      <c r="I626">
        <v>0.049</v>
      </c>
      <c r="J626">
        <v>0.43</v>
      </c>
      <c r="K626">
        <v>-0.007</v>
      </c>
    </row>
    <row r="627" spans="1:11" ht="12.75">
      <c r="A627" t="s">
        <v>722</v>
      </c>
      <c r="B627">
        <v>-0.018</v>
      </c>
      <c r="C627">
        <v>0.018</v>
      </c>
      <c r="D627">
        <v>-0.006</v>
      </c>
      <c r="E627">
        <v>0.025</v>
      </c>
      <c r="F627">
        <v>0.01</v>
      </c>
      <c r="G627">
        <v>0.007</v>
      </c>
      <c r="H627">
        <v>0.004</v>
      </c>
      <c r="I627">
        <v>0</v>
      </c>
      <c r="J627">
        <v>-0.686</v>
      </c>
      <c r="K627">
        <v>-0.003</v>
      </c>
    </row>
    <row r="628" spans="1:11" ht="12.75">
      <c r="A628" t="s">
        <v>723</v>
      </c>
      <c r="B628">
        <v>-0.025</v>
      </c>
      <c r="C628">
        <v>0.043</v>
      </c>
      <c r="D628">
        <v>0.031</v>
      </c>
      <c r="E628">
        <v>0.025</v>
      </c>
      <c r="F628">
        <v>0.016</v>
      </c>
      <c r="G628">
        <v>0.007</v>
      </c>
      <c r="H628">
        <v>0.007</v>
      </c>
      <c r="I628">
        <v>0.008</v>
      </c>
      <c r="J628">
        <v>-1.304</v>
      </c>
      <c r="K628">
        <v>-0.003</v>
      </c>
    </row>
    <row r="629" spans="1:11" ht="12.75">
      <c r="A629" t="s">
        <v>724</v>
      </c>
      <c r="B629">
        <v>0.002</v>
      </c>
      <c r="C629">
        <v>0.035</v>
      </c>
      <c r="D629">
        <v>0.012</v>
      </c>
      <c r="E629">
        <v>0.01</v>
      </c>
      <c r="F629">
        <v>0.008</v>
      </c>
      <c r="G629">
        <v>0.004</v>
      </c>
      <c r="H629">
        <v>0.004</v>
      </c>
      <c r="I629">
        <v>0.05</v>
      </c>
      <c r="J629">
        <v>-1.112</v>
      </c>
      <c r="K629">
        <v>-0.001</v>
      </c>
    </row>
    <row r="630" spans="1:11" ht="12.75">
      <c r="A630" t="s">
        <v>725</v>
      </c>
      <c r="B630">
        <v>-0.131</v>
      </c>
      <c r="C630">
        <v>0.104</v>
      </c>
      <c r="D630">
        <v>0.023</v>
      </c>
      <c r="E630">
        <v>0.014</v>
      </c>
      <c r="F630">
        <v>0.027</v>
      </c>
      <c r="G630">
        <v>0.006</v>
      </c>
      <c r="H630">
        <v>0.008</v>
      </c>
      <c r="I630">
        <v>0.028</v>
      </c>
      <c r="J630">
        <v>-0.151</v>
      </c>
      <c r="K630">
        <v>-0.012</v>
      </c>
    </row>
    <row r="631" spans="1:11" ht="12.75">
      <c r="A631" t="s">
        <v>725</v>
      </c>
      <c r="B631">
        <v>-0.043</v>
      </c>
      <c r="C631">
        <v>0.008</v>
      </c>
      <c r="D631">
        <v>0</v>
      </c>
      <c r="E631">
        <v>0.027</v>
      </c>
      <c r="F631">
        <v>0.022</v>
      </c>
      <c r="G631">
        <v>0.008</v>
      </c>
      <c r="H631">
        <v>0.007</v>
      </c>
      <c r="I631">
        <v>0.044</v>
      </c>
      <c r="J631">
        <v>-0.926</v>
      </c>
      <c r="K631">
        <v>-0.004</v>
      </c>
    </row>
    <row r="632" spans="1:11" ht="12.75">
      <c r="A632" t="s">
        <v>726</v>
      </c>
      <c r="B632">
        <v>0.001</v>
      </c>
      <c r="C632">
        <v>0.041</v>
      </c>
      <c r="D632">
        <v>0.034</v>
      </c>
      <c r="E632">
        <v>0.025</v>
      </c>
      <c r="F632">
        <v>0.018</v>
      </c>
      <c r="G632">
        <v>0.006</v>
      </c>
      <c r="H632">
        <v>0.006</v>
      </c>
      <c r="I632">
        <v>0.032</v>
      </c>
      <c r="J632">
        <v>-0.784</v>
      </c>
      <c r="K632">
        <v>-0.001</v>
      </c>
    </row>
    <row r="633" spans="1:11" ht="12.75">
      <c r="A633" t="s">
        <v>727</v>
      </c>
      <c r="B633">
        <v>-0.017</v>
      </c>
      <c r="C633">
        <v>0.01</v>
      </c>
      <c r="D633">
        <v>0.011</v>
      </c>
      <c r="E633">
        <v>0.021</v>
      </c>
      <c r="F633">
        <v>0.015</v>
      </c>
      <c r="G633">
        <v>0.007</v>
      </c>
      <c r="H633">
        <v>0.005</v>
      </c>
      <c r="I633">
        <v>0.037</v>
      </c>
      <c r="J633">
        <v>-1.536</v>
      </c>
      <c r="K633">
        <v>0</v>
      </c>
    </row>
    <row r="634" spans="1:11" ht="12.75">
      <c r="A634" t="s">
        <v>728</v>
      </c>
      <c r="B634">
        <v>-0.004</v>
      </c>
      <c r="C634">
        <v>0.007</v>
      </c>
      <c r="D634">
        <v>0.014</v>
      </c>
      <c r="E634">
        <v>0.022</v>
      </c>
      <c r="F634">
        <v>0.019</v>
      </c>
      <c r="G634">
        <v>0.006</v>
      </c>
      <c r="H634">
        <v>0.006</v>
      </c>
      <c r="I634">
        <v>0.038</v>
      </c>
      <c r="J634">
        <v>-0.331</v>
      </c>
      <c r="K634">
        <v>0.001</v>
      </c>
    </row>
    <row r="635" spans="1:11" ht="12.75">
      <c r="A635" t="s">
        <v>729</v>
      </c>
      <c r="B635">
        <v>-0.011</v>
      </c>
      <c r="C635">
        <v>0.021</v>
      </c>
      <c r="D635">
        <v>0.01</v>
      </c>
      <c r="E635">
        <v>0.015</v>
      </c>
      <c r="F635">
        <v>0.011</v>
      </c>
      <c r="G635">
        <v>0.005</v>
      </c>
      <c r="H635">
        <v>0.004</v>
      </c>
      <c r="I635">
        <v>0.049</v>
      </c>
      <c r="J635">
        <v>-0.543</v>
      </c>
      <c r="K635">
        <v>0.001</v>
      </c>
    </row>
    <row r="636" spans="1:11" ht="12.75">
      <c r="A636" t="s">
        <v>992</v>
      </c>
      <c r="B636">
        <v>-0.036</v>
      </c>
      <c r="C636">
        <v>0.058</v>
      </c>
      <c r="D636">
        <v>0.018</v>
      </c>
      <c r="E636">
        <v>0.035</v>
      </c>
      <c r="F636">
        <v>0.044</v>
      </c>
      <c r="G636">
        <v>0.01</v>
      </c>
      <c r="H636">
        <v>0.011</v>
      </c>
      <c r="I636">
        <v>0.065</v>
      </c>
      <c r="J636">
        <v>-2.023</v>
      </c>
      <c r="K636">
        <v>0.017</v>
      </c>
    </row>
    <row r="637" spans="1:11" ht="12.75">
      <c r="A637" t="s">
        <v>993</v>
      </c>
      <c r="B637">
        <v>-0.032</v>
      </c>
      <c r="C637">
        <v>0.024</v>
      </c>
      <c r="D637">
        <v>0</v>
      </c>
      <c r="E637">
        <v>0.017</v>
      </c>
      <c r="F637">
        <v>0.019</v>
      </c>
      <c r="G637">
        <v>0.006</v>
      </c>
      <c r="H637">
        <v>0.005</v>
      </c>
      <c r="I637">
        <v>0.009</v>
      </c>
      <c r="J637">
        <v>0.377</v>
      </c>
      <c r="K637">
        <v>-0.023</v>
      </c>
    </row>
    <row r="638" spans="1:11" ht="12.75">
      <c r="A638" t="s">
        <v>994</v>
      </c>
      <c r="B638">
        <v>-0.083</v>
      </c>
      <c r="C638">
        <v>0.088</v>
      </c>
      <c r="D638">
        <v>0.026</v>
      </c>
      <c r="E638">
        <v>0.028</v>
      </c>
      <c r="F638">
        <v>0.028</v>
      </c>
      <c r="G638">
        <v>0.009</v>
      </c>
      <c r="H638">
        <v>0.008</v>
      </c>
      <c r="I638">
        <v>0.015</v>
      </c>
      <c r="J638">
        <v>-1.771</v>
      </c>
      <c r="K638">
        <v>-0.004</v>
      </c>
    </row>
    <row r="639" spans="1:11" ht="12.75">
      <c r="A639" t="s">
        <v>995</v>
      </c>
      <c r="B639">
        <v>-0.092</v>
      </c>
      <c r="C639">
        <v>0.084</v>
      </c>
      <c r="D639">
        <v>0.012</v>
      </c>
      <c r="E639">
        <v>0.018</v>
      </c>
      <c r="F639">
        <v>0.021</v>
      </c>
      <c r="G639">
        <v>0.006</v>
      </c>
      <c r="H639">
        <v>0.005</v>
      </c>
      <c r="I639">
        <v>0.072</v>
      </c>
      <c r="J639">
        <v>-0.636</v>
      </c>
      <c r="K639">
        <v>-0.004</v>
      </c>
    </row>
    <row r="640" spans="1:11" ht="12.75">
      <c r="A640" t="s">
        <v>996</v>
      </c>
      <c r="B640">
        <v>-0.009</v>
      </c>
      <c r="C640">
        <v>0.05</v>
      </c>
      <c r="D640">
        <v>0.017</v>
      </c>
      <c r="E640">
        <v>0.039</v>
      </c>
      <c r="F640">
        <v>0.047</v>
      </c>
      <c r="G640">
        <v>0.011</v>
      </c>
      <c r="H640">
        <v>0.012</v>
      </c>
      <c r="I640">
        <v>0.012</v>
      </c>
      <c r="J640">
        <v>-1.554</v>
      </c>
      <c r="K640">
        <v>-0.005</v>
      </c>
    </row>
    <row r="641" spans="1:11" ht="12.75">
      <c r="A641" t="s">
        <v>997</v>
      </c>
      <c r="B641">
        <v>-0.011</v>
      </c>
      <c r="C641">
        <v>0.054</v>
      </c>
      <c r="D641">
        <v>0.025</v>
      </c>
      <c r="E641" s="182">
        <v>0.051</v>
      </c>
      <c r="F641">
        <v>0.042</v>
      </c>
      <c r="G641">
        <v>0.013</v>
      </c>
      <c r="H641">
        <v>0.012</v>
      </c>
      <c r="I641">
        <v>-0.025</v>
      </c>
      <c r="J641">
        <v>-0.721</v>
      </c>
      <c r="K641">
        <v>-0.016</v>
      </c>
    </row>
    <row r="642" spans="1:11" ht="12.75">
      <c r="A642" t="s">
        <v>998</v>
      </c>
      <c r="B642">
        <v>-0.018</v>
      </c>
      <c r="C642">
        <v>0.033</v>
      </c>
      <c r="D642">
        <v>0.025</v>
      </c>
      <c r="E642">
        <v>0.047</v>
      </c>
      <c r="F642" s="182">
        <v>0.058</v>
      </c>
      <c r="G642">
        <v>0.013</v>
      </c>
      <c r="H642">
        <v>0.013</v>
      </c>
      <c r="I642">
        <v>-0.005</v>
      </c>
      <c r="J642">
        <v>-0.739</v>
      </c>
      <c r="K642">
        <v>-0.008</v>
      </c>
    </row>
    <row r="643" spans="1:11" ht="12.75">
      <c r="A643" t="s">
        <v>999</v>
      </c>
      <c r="B643">
        <v>-0.012</v>
      </c>
      <c r="C643">
        <v>0.007</v>
      </c>
      <c r="D643">
        <v>0.033</v>
      </c>
      <c r="E643" s="182">
        <v>0.051</v>
      </c>
      <c r="F643">
        <v>0.045</v>
      </c>
      <c r="G643">
        <v>0.013</v>
      </c>
      <c r="H643">
        <v>0.013</v>
      </c>
      <c r="I643">
        <v>0.077</v>
      </c>
      <c r="J643">
        <v>-1.188</v>
      </c>
      <c r="K643">
        <v>0.004</v>
      </c>
    </row>
    <row r="644" spans="1:11" ht="12.75">
      <c r="A644" t="s">
        <v>1000</v>
      </c>
      <c r="B644">
        <v>-0.013</v>
      </c>
      <c r="C644">
        <v>0.034</v>
      </c>
      <c r="D644">
        <v>0.028</v>
      </c>
      <c r="E644" s="182">
        <v>0.059</v>
      </c>
      <c r="F644" s="182">
        <v>0.054</v>
      </c>
      <c r="G644">
        <v>0.014</v>
      </c>
      <c r="H644">
        <v>0.015</v>
      </c>
      <c r="I644">
        <v>0.04</v>
      </c>
      <c r="J644">
        <v>-0.306</v>
      </c>
      <c r="K644">
        <v>-0.01</v>
      </c>
    </row>
    <row r="645" spans="1:11" ht="12.75">
      <c r="A645" t="s">
        <v>1001</v>
      </c>
      <c r="B645">
        <v>-0.018</v>
      </c>
      <c r="C645">
        <v>0.024</v>
      </c>
      <c r="D645">
        <v>0.05</v>
      </c>
      <c r="E645" s="182">
        <v>0.052</v>
      </c>
      <c r="F645">
        <v>0.041</v>
      </c>
      <c r="G645">
        <v>0.012</v>
      </c>
      <c r="H645">
        <v>0.011</v>
      </c>
      <c r="I645">
        <v>0.014</v>
      </c>
      <c r="J645">
        <v>-0.701</v>
      </c>
      <c r="K645">
        <v>-0.009</v>
      </c>
    </row>
    <row r="646" spans="1:11" ht="12.75">
      <c r="A646" t="s">
        <v>1002</v>
      </c>
      <c r="B646">
        <v>-0.045</v>
      </c>
      <c r="C646">
        <v>0.109</v>
      </c>
      <c r="D646">
        <v>0.03</v>
      </c>
      <c r="E646">
        <v>0.049</v>
      </c>
      <c r="F646" s="182">
        <v>0.052</v>
      </c>
      <c r="G646">
        <v>0.014</v>
      </c>
      <c r="H646">
        <v>0.013</v>
      </c>
      <c r="I646">
        <v>0.071</v>
      </c>
      <c r="J646">
        <v>-1.462</v>
      </c>
      <c r="K646">
        <v>-0.002</v>
      </c>
    </row>
    <row r="647" spans="1:11" ht="12.75">
      <c r="A647" t="s">
        <v>1003</v>
      </c>
      <c r="B647">
        <v>-0.015</v>
      </c>
      <c r="C647">
        <v>0.008</v>
      </c>
      <c r="D647">
        <v>0.034</v>
      </c>
      <c r="E647">
        <v>0.046</v>
      </c>
      <c r="F647" s="182">
        <v>0.054</v>
      </c>
      <c r="G647">
        <v>0.013</v>
      </c>
      <c r="H647">
        <v>0.012</v>
      </c>
      <c r="I647">
        <v>0.052</v>
      </c>
      <c r="J647">
        <v>-1.43</v>
      </c>
      <c r="K647">
        <v>0.004</v>
      </c>
    </row>
    <row r="648" spans="1:11" ht="12.75">
      <c r="A648" t="s">
        <v>1004</v>
      </c>
      <c r="B648">
        <v>-0.046</v>
      </c>
      <c r="C648">
        <v>0.04</v>
      </c>
      <c r="D648">
        <v>0.035</v>
      </c>
      <c r="E648" s="182">
        <v>0.051</v>
      </c>
      <c r="F648" s="182">
        <v>0.059</v>
      </c>
      <c r="G648">
        <v>0.014</v>
      </c>
      <c r="H648">
        <v>0.015</v>
      </c>
      <c r="I648">
        <v>0.034</v>
      </c>
      <c r="J648">
        <v>-1.328</v>
      </c>
      <c r="K648">
        <v>-0.003</v>
      </c>
    </row>
  </sheetData>
  <printOptions gridLines="1"/>
  <pageMargins left="0.75" right="0.75" top="1" bottom="1" header="0.5" footer="0.5"/>
  <pageSetup fitToHeight="0" fitToWidth="0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Gilchriese</dc:creator>
  <cp:keywords/>
  <dc:description/>
  <cp:lastModifiedBy>LBNL</cp:lastModifiedBy>
  <cp:lastPrinted>2003-10-07T23:44:02Z</cp:lastPrinted>
  <dcterms:created xsi:type="dcterms:W3CDTF">2003-02-04T20:04:37Z</dcterms:created>
  <dcterms:modified xsi:type="dcterms:W3CDTF">2003-10-08T00:01:31Z</dcterms:modified>
  <cp:category/>
  <cp:version/>
  <cp:contentType/>
  <cp:contentStatus/>
</cp:coreProperties>
</file>