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0" yWindow="1410" windowWidth="13260" windowHeight="9105" tabRatio="807" activeTab="0"/>
  </bookViews>
  <sheets>
    <sheet name="Summary" sheetId="1" r:id="rId1"/>
    <sheet name="BadHybrids" sheetId="2" r:id="rId2"/>
    <sheet name="plots" sheetId="3" r:id="rId3"/>
    <sheet name="leakage curr plots" sheetId="4" r:id="rId4"/>
    <sheet name="leakage curr" sheetId="5" r:id="rId5"/>
    <sheet name="T1-T2" sheetId="6" r:id="rId6"/>
    <sheet name="008-030" sheetId="7" r:id="rId7"/>
    <sheet name="031-050" sheetId="8" r:id="rId8"/>
    <sheet name="051-070" sheetId="9" r:id="rId9"/>
    <sheet name="071-090" sheetId="10" r:id="rId10"/>
    <sheet name="091-110" sheetId="11" r:id="rId11"/>
    <sheet name="111-130" sheetId="12" r:id="rId12"/>
    <sheet name="131-150" sheetId="13" r:id="rId13"/>
    <sheet name="151-170" sheetId="14" r:id="rId14"/>
    <sheet name="Wafers" sheetId="15" r:id="rId15"/>
    <sheet name="misc" sheetId="16" r:id="rId16"/>
    <sheet name="Wafer Lot Info" sheetId="17" r:id="rId17"/>
    <sheet name="Channel Map" sheetId="18" r:id="rId18"/>
  </sheets>
  <externalReferences>
    <externalReference r:id="rId21"/>
  </externalReferences>
  <definedNames>
    <definedName name="WafervsHybrid" localSheetId="14">'Wafers'!$A$1:$D$120</definedName>
    <definedName name="WafervsHybrid_1" localSheetId="14">'Wafers'!$A$6:$C$90</definedName>
  </definedNames>
  <calcPr fullCalcOnLoad="1"/>
</workbook>
</file>

<file path=xl/sharedStrings.xml><?xml version="1.0" encoding="utf-8"?>
<sst xmlns="http://schemas.openxmlformats.org/spreadsheetml/2006/main" count="5980" uniqueCount="1109">
  <si>
    <t>1060-1069 dip in the gain and higher noise</t>
  </si>
  <si>
    <t>dip in the gain</t>
  </si>
  <si>
    <t>M0 LGS</t>
  </si>
  <si>
    <r>
      <t>chip 0 LGS</t>
    </r>
    <r>
      <rPr>
        <sz val="10"/>
        <rFont val="Arial"/>
        <family val="0"/>
      </rPr>
      <t>.    Chip 10 irregular gain</t>
    </r>
  </si>
  <si>
    <t xml:space="preserve">same dip and chip 7 lgs </t>
  </si>
  <si>
    <t>chan 935 untrimmable  on hybrid initial is ok after LTT test. Channel 96 shows partbonded defect in 3 point gain.  High gain in chip 10 and large spread (also in chip 8 and 9) (8fC effect) on the response curve plot.</t>
  </si>
  <si>
    <t>Chip 6 variation on gain chip2 gain spread               lost 3 channels on LTT cold, OK at warm</t>
  </si>
  <si>
    <t>ok</t>
  </si>
  <si>
    <t xml:space="preserve">      LTT  </t>
  </si>
  <si>
    <t xml:space="preserve">Modules </t>
  </si>
  <si>
    <t>Hybrids Built</t>
  </si>
  <si>
    <t>Module</t>
  </si>
  <si>
    <t xml:space="preserve">                                   </t>
  </si>
  <si>
    <t>NO plot need attention</t>
  </si>
  <si>
    <t>P10</t>
  </si>
  <si>
    <t>14 Unbonded:                             237,264,266,565,728,745,865,867,1051,1060,1121, 1487,1501,1503                  1 high noise: 1473</t>
  </si>
  <si>
    <t>20220040200074</t>
  </si>
  <si>
    <t>4/19 2144</t>
  </si>
  <si>
    <t>4/25 1630</t>
  </si>
  <si>
    <t>last updated May02, 03</t>
  </si>
  <si>
    <t>…00015.det file with modified FEShp. created due to non-uniform gain. Gain gradually decreases by 25%  from chip0 to chip2.  Same on stream 1 and chp 11 has higher gain and close to 30% difference in gain between chip 10 and 11. Characterization test was redone with new settings. and at this point ch 1451 got masked (high gain and high vt50).  ch 1451 has high gain and the entire chip 11 has very high gain.</t>
  </si>
  <si>
    <t>chip 0 fails Strobe Delay</t>
  </si>
  <si>
    <t>chip 0</t>
  </si>
  <si>
    <t>Retest with channel 591 manually masked.  Channel 0 gets masked by the TrimRange.</t>
  </si>
  <si>
    <t>Retest with default.det.  Channel 1451 manually masked.  Data is OK.</t>
  </si>
  <si>
    <t>channel 309 has high offset needs to be manually masked.  High NO                                     Retest with Channel 309 masked.  Looks good.</t>
  </si>
  <si>
    <t>3/10 1326</t>
  </si>
  <si>
    <t>2/1 1617</t>
  </si>
  <si>
    <t>2/14 914</t>
  </si>
  <si>
    <t>2/27 1744</t>
  </si>
  <si>
    <t>z40803-w07</t>
  </si>
  <si>
    <t>z40803-w06</t>
  </si>
  <si>
    <t>z40803-w08</t>
  </si>
  <si>
    <t>20220040200</t>
  </si>
  <si>
    <t>z40920-w13</t>
  </si>
  <si>
    <t>z40920-w15</t>
  </si>
  <si>
    <t>3/12 1429</t>
  </si>
  <si>
    <t>channels:                 unbonded 60,472,564,1168,1268, 1270,1272                      high noise 530, 1074            dead 952,953                            1074 has low gain, high noise, high offset, low vt50</t>
  </si>
  <si>
    <t>unbonded: 60,472,564,1168,1246,1250,1268,1270,1272  (2 more channel unbonded compared to module initial)    Leakage 0.922 microA at 500V</t>
  </si>
  <si>
    <t>unbonded                                130, 136, 348, 1016, 1170, 1174                            high noise 688                      dead 981,982,  993,994,    defect on silicon(dead): 1197, 1198, 1199</t>
  </si>
  <si>
    <t>unbonded                                130, 136, 348, 1016, 1170, 1174 + 1282                                           dead 981,982,  993,994,    defect on silicon(dead): 1197, 1198, 1199</t>
  </si>
  <si>
    <t>ch 481 has very low vt50 and negative offset.      chip 7 has large gain spread. Retested and without 8fC point. OK</t>
  </si>
  <si>
    <t>Module_Intitial P2</t>
  </si>
  <si>
    <t>Module_Intitial P4</t>
  </si>
  <si>
    <t>Module_Intitial P3</t>
  </si>
  <si>
    <t>Module_Initial P6</t>
  </si>
  <si>
    <t>Module_Initial P7</t>
  </si>
  <si>
    <t>Module_Initial P9</t>
  </si>
  <si>
    <t>Module_Initial P10</t>
  </si>
  <si>
    <t>P44</t>
  </si>
  <si>
    <t xml:space="preserve">659 (unbonded) 776 (partbonded) 878 (unbonded). </t>
  </si>
  <si>
    <t>659 (unbonded) 776 (partbonded) 878 (unbonded), 1525 (high noise), 1529 (high noise), 1532 (high noise).</t>
  </si>
  <si>
    <t>chip 9 low gain</t>
  </si>
  <si>
    <t>1369 high offset              21 channels unbonded:   15, 83, 628, 298, 769, 789, 791, 795, 799, 801, 811, 816, 900, 924, 932, 949, 969, 1023, 1381, 1444, 1491</t>
  </si>
  <si>
    <t xml:space="preserve">small s-curve spread </t>
  </si>
  <si>
    <t>Chip 10</t>
  </si>
  <si>
    <t>20220040200094</t>
  </si>
  <si>
    <t>20220040200095</t>
  </si>
  <si>
    <t>20220040200096</t>
  </si>
  <si>
    <t>20220040200097</t>
  </si>
  <si>
    <t>20220040200098</t>
  </si>
  <si>
    <t>20220040200099</t>
  </si>
  <si>
    <t>20220040200100</t>
  </si>
  <si>
    <t>Module_Initial P8</t>
  </si>
  <si>
    <t>Module_Initial P24</t>
  </si>
  <si>
    <t>Module_Initial P28</t>
  </si>
  <si>
    <t>Module_Initial P29</t>
  </si>
  <si>
    <t>Module_Initial P16</t>
  </si>
  <si>
    <t>P31</t>
  </si>
  <si>
    <t>Fails 3-pt gain, due to partbonded errors.  High NO across the board.</t>
  </si>
  <si>
    <t>Fails 3-pt gain due to partbonded errors.  Chip #1 slightly higher gain and lower NO.</t>
  </si>
  <si>
    <t>Looks good other than slight gain non-uniformities.</t>
  </si>
  <si>
    <t>Fails 3-pt gain and Response Curve due to partbonded errors, mostly just above 750.  Plots all look good.</t>
  </si>
  <si>
    <t xml:space="preserve">unbonded: 16, 62, 68, 96, 614, 790, 906, 940, 948, 1066, 1175, 1189, 1352, 1376, 1438, 1529 </t>
  </si>
  <si>
    <t>unbonded: 83, 88, 116, 168, 179, 247, 257, 427, 583, 617, 634, 662, 680, 886, 1317</t>
  </si>
  <si>
    <t>unbonded: 16, 102, 168, 185, 377, 408, 526, 568, 615, 723, 777, 932, 956, 989, 1029, 1087, 1145, 1311, 1347, 1354</t>
  </si>
  <si>
    <t>same 15 unbonded +      ch 52 partbonded</t>
  </si>
  <si>
    <t>P11</t>
  </si>
  <si>
    <t>P12</t>
  </si>
  <si>
    <t>scurves first 6 chips especially chip 0 show  efficiency &gt; 100 % at low threshold</t>
  </si>
  <si>
    <t>same high offset channels. NO high. Need to mask channels if NO high at module</t>
  </si>
  <si>
    <t xml:space="preserve">same high offset channels. </t>
  </si>
  <si>
    <t>100 (high noise)</t>
  </si>
  <si>
    <t>20220040200075</t>
  </si>
  <si>
    <t>20220040200076</t>
  </si>
  <si>
    <t>20220040200077</t>
  </si>
  <si>
    <t>1360 partbonded</t>
  </si>
  <si>
    <t>1451 (high gain)              18 ch unbonded: 8, 41, 49, 93, 134, 151, 339, 367, 466, 688, 733, 778, 780, 845, 873, 1382, 1425, 1482                               3 ch partbonded: 703, 1206, 1430</t>
  </si>
  <si>
    <t>P13</t>
  </si>
  <si>
    <t>P14</t>
  </si>
  <si>
    <t>Module_Initial P14</t>
  </si>
  <si>
    <t>Module_Initial P11</t>
  </si>
  <si>
    <t>Module_Initial P12</t>
  </si>
  <si>
    <t>Module_Initial P13</t>
  </si>
  <si>
    <t>unbonded:6 8 162 325 406 434 581 727 729 737 739 740 741 743 749 753 1238 1248 1250 1252 1265 1432</t>
  </si>
  <si>
    <t>712 713 dead (low gain)          9 unbonded: 43 536 582 703 705 742 744 746 1129</t>
  </si>
  <si>
    <t>1136, 1137 1138 (noisy)      unbonded: 413 423 435 439 451 492 607 736 950 1012 1023 1051 1117 1236 1334 1512             partbonded: 9 994 1009 1476</t>
  </si>
  <si>
    <t>ch 957 negative offset    1304 and 1352 partbonded</t>
  </si>
  <si>
    <t>channel 416 high gain                       ch 100 is ok</t>
  </si>
  <si>
    <t xml:space="preserve">channels 149 and 796 are dead. It looks like chip 1 and 6 were not good to start with (1 bad ch chips) later on comparison with wafer data shows that those chips were perfect. It turned out to be a wrong mask. OK </t>
  </si>
  <si>
    <t>chan 149,796 that appeared as dead in hybrid initial are ok here. OK</t>
  </si>
  <si>
    <t>Chp6 li'l hgh tmwlk; Chp11 li'l tmwlk spread; note: DONE AFTER LTT WARM</t>
  </si>
  <si>
    <t>chip 0-1: gain fluctuates in 3pt scan, smoother in resp curve scan. Gain fluctuation, chip 8-9 in both 3pt gain and resp curve.Chip 11: very large tmwlk spread. Chip 11, medium scurve spread.</t>
  </si>
  <si>
    <t xml:space="preserve">No defects on range -1 </t>
  </si>
  <si>
    <r>
      <t>Ch0,1,2,3 some GS; Ch7 low gain;</t>
    </r>
    <r>
      <rPr>
        <sz val="10"/>
        <color indexed="10"/>
        <rFont val="Arial"/>
        <family val="2"/>
      </rPr>
      <t xml:space="preserve"> Ch10 NOoscill</t>
    </r>
    <r>
      <rPr>
        <sz val="10"/>
        <rFont val="Arial"/>
        <family val="0"/>
      </rPr>
      <t xml:space="preserve"> last wigg 80mV;</t>
    </r>
  </si>
  <si>
    <t>Ch 117 TR_NOTRIM(0) TR_OFFSET(1), (2), (3), (-1)</t>
  </si>
  <si>
    <r>
      <t xml:space="preserve">High offset, vt50; </t>
    </r>
    <r>
      <rPr>
        <sz val="10"/>
        <color indexed="10"/>
        <rFont val="Arial"/>
        <family val="2"/>
      </rPr>
      <t>Chip 10 Nooscill</t>
    </r>
    <r>
      <rPr>
        <sz val="10"/>
        <rFont val="Arial"/>
        <family val="0"/>
      </rPr>
      <t xml:space="preserve"> DONE AFTER LTT WARM</t>
    </r>
  </si>
  <si>
    <t>32 TR_OFFSET  (-1)</t>
  </si>
  <si>
    <r>
      <t xml:space="preserve">Chp 0,7,10 noisyOffset;  </t>
    </r>
    <r>
      <rPr>
        <b/>
        <sz val="10"/>
        <rFont val="Arial"/>
        <family val="2"/>
      </rPr>
      <t>Chp 0</t>
    </r>
    <r>
      <rPr>
        <sz val="10"/>
        <rFont val="Arial"/>
        <family val="0"/>
      </rPr>
      <t xml:space="preserve"> wide tmwlk spread</t>
    </r>
  </si>
  <si>
    <t>Chp 9,10 higher Gain; Chp 0,2,3 tmwlk spread; chp8 tmwlk osc</t>
  </si>
  <si>
    <t>Failed 3ptG, RC; no defects on range -1;</t>
  </si>
  <si>
    <t>Failed 3ptG; chan 305 TR_OFFSET     (-1)</t>
  </si>
  <si>
    <r>
      <t xml:space="preserve">one chan high gain #1101; </t>
    </r>
    <r>
      <rPr>
        <sz val="10"/>
        <rFont val="Arial"/>
        <family val="2"/>
      </rPr>
      <t>Chp 2, 6 nonlin NO pg3</t>
    </r>
  </si>
  <si>
    <t>channel 445 is partbonded.  Final: 447 and 454 part bonded. Fullbypass test is ok here</t>
  </si>
  <si>
    <t>needs study besides ch 149 and 796 a few other channels with high/low vt50 high offset/negative offset, NO strange Retested with ch 149 and 796 masked. Sort of ok.</t>
  </si>
  <si>
    <t xml:space="preserve">149 796   low vt50 and negative offset                ch 510 untrimmable. </t>
  </si>
  <si>
    <t>ch 139 227 247 855 879 1203 with higher noise</t>
  </si>
  <si>
    <t>ch 97 and 629 higher gain</t>
  </si>
  <si>
    <t>chip 10 higher noise (low gain)</t>
  </si>
  <si>
    <t>chi 1 and 4 higher gain chip 10 high noise</t>
  </si>
  <si>
    <t>ch 520 (about) low vt50</t>
  </si>
  <si>
    <t>ch 1197 1234 high noise</t>
  </si>
  <si>
    <t>chip 4 has lower gain towards the last channels and higher noise for the same channels                5 defects (617 620 628-633 635 637-638)                      one more test at cold where 13 is switched with 62 to study possible failure of any hybrid in module 2 shows 13 failing but the reason is being in module 2</t>
  </si>
  <si>
    <t>unbonded 311 1059 1105 1188 1280 (partbonded) 1313</t>
  </si>
  <si>
    <t>P16</t>
  </si>
  <si>
    <t>P15</t>
  </si>
  <si>
    <t xml:space="preserve">29 49 162 497 507 514 -515 544 720 723 726 729 733-735 743 788 1006 1308 1400 1512 1517 1528 </t>
  </si>
  <si>
    <t>chip 7 High gain</t>
  </si>
  <si>
    <t>1443 (Noisy)</t>
  </si>
  <si>
    <t>Channel 1178 has a partbonded defect.  Data looks good</t>
  </si>
  <si>
    <t>20220040200054</t>
  </si>
  <si>
    <t>20220040200055</t>
  </si>
  <si>
    <t>20220040200056</t>
  </si>
  <si>
    <t>20220040200058</t>
  </si>
  <si>
    <t>20220040200059</t>
  </si>
  <si>
    <t>20220040200060</t>
  </si>
  <si>
    <t>20220040200078</t>
  </si>
  <si>
    <t>20220040200079</t>
  </si>
  <si>
    <t>20220040200080</t>
  </si>
  <si>
    <t>20220040200081</t>
  </si>
  <si>
    <t>20220040200082</t>
  </si>
  <si>
    <t>20220040200083</t>
  </si>
  <si>
    <t>20220040200084</t>
  </si>
  <si>
    <t>20220040200085</t>
  </si>
  <si>
    <t>20220040200086</t>
  </si>
  <si>
    <t>20220040200087</t>
  </si>
  <si>
    <t>Hybrids tested OK</t>
  </si>
  <si>
    <t>in Santa Cruz</t>
  </si>
  <si>
    <t>on hold for study or chip replacement</t>
  </si>
  <si>
    <t>Total</t>
  </si>
  <si>
    <t>P53</t>
  </si>
  <si>
    <t>channels 827, 892 high inset</t>
  </si>
  <si>
    <t>Failed 3pt Gain  Failed RespCurv chip10 some high Gain</t>
  </si>
  <si>
    <r>
      <t xml:space="preserve">1 + </t>
    </r>
    <r>
      <rPr>
        <sz val="10"/>
        <color indexed="10"/>
        <rFont val="Arial"/>
        <family val="2"/>
      </rPr>
      <t>chip 9</t>
    </r>
  </si>
  <si>
    <t>chip0,6 high Gain; chip10 low Gain; nonlin inptns chip3,4,5,7,8;</t>
  </si>
  <si>
    <t>Chp5,8 li'l high Gain; Chp 3,5,6 some Nospread; Chp7 timewalk spread;</t>
  </si>
  <si>
    <t>Chp5,6,11 hgh/ wide tmwlk; Chp9,11 li'l HG; Chp 10 li'l LG;</t>
  </si>
  <si>
    <t>Chp9 tmwk spread; Chp11 hgh tmwlk;</t>
  </si>
  <si>
    <t>failed full bypass test, but no defects. Need retest?  ----- Retested on different station OK except token rtoken defect on channels      1024-1151 1152-1279</t>
  </si>
  <si>
    <t>chip 6</t>
  </si>
  <si>
    <t>201 202 noisy/dead      406 unbonded              partb 776 778 780 1530                       noisy 1015</t>
  </si>
  <si>
    <t>P17</t>
  </si>
  <si>
    <t>999 low gain</t>
  </si>
  <si>
    <t>ch 355 higer noise- masked after trim</t>
  </si>
  <si>
    <t>1232 (Noisy)</t>
  </si>
  <si>
    <t xml:space="preserve">Channel 636 has negative offset. </t>
  </si>
  <si>
    <t>Channel 874 has spikes on all 3 point gain plots.</t>
  </si>
  <si>
    <t>Total        bad channels (Module)</t>
  </si>
  <si>
    <t>Module_Initial P15</t>
  </si>
  <si>
    <t>P18</t>
  </si>
  <si>
    <r>
      <t xml:space="preserve">After rebonding:    </t>
    </r>
    <r>
      <rPr>
        <sz val="10"/>
        <rFont val="Arial"/>
        <family val="0"/>
      </rPr>
      <t xml:space="preserve">      1451 (high gain)               8 41 134 466 688 778 780 1382 1425 1430 1482</t>
    </r>
  </si>
  <si>
    <r>
      <t>After rebonding:</t>
    </r>
    <r>
      <rPr>
        <sz val="10"/>
        <rFont val="Arial"/>
        <family val="0"/>
      </rPr>
      <t xml:space="preserve">          unbonded 16 62 68 96 614 790 906 940 948 1066 1352 1376 1438 1529</t>
    </r>
  </si>
  <si>
    <t>P6-grey</t>
  </si>
  <si>
    <t>P9-grey</t>
  </si>
  <si>
    <t>P16-grey</t>
  </si>
  <si>
    <t>P7-apri</t>
  </si>
  <si>
    <t>P11-apri</t>
  </si>
  <si>
    <t>P15-apri</t>
  </si>
  <si>
    <t>P13-apri</t>
  </si>
  <si>
    <t>P18-green</t>
  </si>
  <si>
    <t>P17-green</t>
  </si>
  <si>
    <t>P19-green</t>
  </si>
  <si>
    <t>P20-purp</t>
  </si>
  <si>
    <t>P24-purp</t>
  </si>
  <si>
    <t>P23-purp</t>
  </si>
  <si>
    <t>P27-purp</t>
  </si>
  <si>
    <t>P28-oran</t>
  </si>
  <si>
    <t>P29-oran</t>
  </si>
  <si>
    <t>P31-oran</t>
  </si>
  <si>
    <t>2/1 1200</t>
  </si>
  <si>
    <t>2/10 1549</t>
  </si>
  <si>
    <r>
      <t xml:space="preserve">After rebonding:  </t>
    </r>
    <r>
      <rPr>
        <sz val="10"/>
        <rFont val="Arial"/>
        <family val="0"/>
      </rPr>
      <t xml:space="preserve">                                            unbonded channels still:   6 8 162 406 434 740 1238 1248 1250 1252 1432</t>
    </r>
  </si>
  <si>
    <r>
      <t xml:space="preserve">After rebonding: </t>
    </r>
    <r>
      <rPr>
        <sz val="10"/>
        <rFont val="Arial"/>
        <family val="0"/>
      </rPr>
      <t xml:space="preserve">                 unbonded 162 514 544 720 726 734 788 1006 1308 1400 1512 1528</t>
    </r>
  </si>
  <si>
    <r>
      <t>After rebonding:</t>
    </r>
    <r>
      <rPr>
        <sz val="10"/>
        <rFont val="Arial"/>
        <family val="0"/>
      </rPr>
      <t xml:space="preserve">         noisy 1136-1137-1138   unbonded 492 736 950 1012  1236 1334  1512                 partbonded 9 994 1476               </t>
    </r>
  </si>
  <si>
    <t>many</t>
  </si>
  <si>
    <t>P19</t>
  </si>
  <si>
    <t>modules rebonded</t>
  </si>
  <si>
    <t>Looks good.</t>
  </si>
  <si>
    <t>the program crashed after 20 hours and char. Final too. Need retest of charactherization</t>
  </si>
  <si>
    <t>Module_Initial P23</t>
  </si>
  <si>
    <t xml:space="preserve">high leakage current initially but after conditioning is still higher than normal but ok </t>
  </si>
  <si>
    <t>20220040200088</t>
  </si>
  <si>
    <t>20220040200089</t>
  </si>
  <si>
    <t>20220040200090</t>
  </si>
  <si>
    <t>20220040200091</t>
  </si>
  <si>
    <t>20220040200092</t>
  </si>
  <si>
    <t>Most noise in chip 0 chip 10 chip 11</t>
  </si>
  <si>
    <t>Failed Three Point Gain</t>
  </si>
  <si>
    <t>ch 906 low gain (39.2) and high offset</t>
  </si>
  <si>
    <t>20220040200093</t>
  </si>
  <si>
    <t>P38</t>
  </si>
  <si>
    <t>P35</t>
  </si>
  <si>
    <t>P36</t>
  </si>
  <si>
    <t>P37</t>
  </si>
  <si>
    <t>P39</t>
  </si>
  <si>
    <t>High LC</t>
  </si>
  <si>
    <t>659  878 (unbonded) 776 (partbonded)</t>
  </si>
  <si>
    <t>High Offs H/L Gain</t>
  </si>
  <si>
    <t>looks good.</t>
  </si>
  <si>
    <t>ON HOLD chip 2 irregular gain with a pattern</t>
  </si>
  <si>
    <t>chip 2 every other channel high gain</t>
  </si>
  <si>
    <t>hold noisy channels</t>
  </si>
  <si>
    <t>Channel 323 has high spike in offset after trim.  Also channel 323 shows a high high spike in NO plot.  This seems to throw off all of the stream 0 NO plots.</t>
  </si>
  <si>
    <r>
      <t>After rebonding:</t>
    </r>
    <r>
      <rPr>
        <sz val="10"/>
        <rFont val="Arial"/>
        <family val="0"/>
      </rPr>
      <t xml:space="preserve"> 52 88 116 168 634 662 680 886</t>
    </r>
  </si>
  <si>
    <t>Noise Occupancy at 1fC between 1.6e-006 and
  1.2e-005
 Estimated ENC between 1287 and 1495</t>
  </si>
  <si>
    <t>1442 1443 1444 (noisy)</t>
  </si>
  <si>
    <t>Module_Initial P27</t>
  </si>
  <si>
    <t>114 115 (noisy)</t>
  </si>
  <si>
    <t>Noise Occupancy at 1fC between 1.5e-006 and
 9.6e-006                                  Estimated ENC between 1332 and 1468</t>
  </si>
  <si>
    <r>
      <t xml:space="preserve">large gain spread chip  2   </t>
    </r>
    <r>
      <rPr>
        <sz val="10"/>
        <rFont val="Arial"/>
        <family val="0"/>
      </rPr>
      <t xml:space="preserve">  Noise Occupancy at 1fC between 2.5e-006 and 1.9e-005
Estimated ENC between 1156 and 1507</t>
    </r>
  </si>
  <si>
    <r>
      <t>After rebonding</t>
    </r>
    <r>
      <rPr>
        <sz val="10"/>
        <rFont val="Arial"/>
        <family val="0"/>
      </rPr>
      <t>:               4 channels unbonded: 264 266 728 1060                  1473 (noisy)</t>
    </r>
  </si>
  <si>
    <r>
      <t>Channel 198 shows partbonded error on initial 3 point gain test.  Channel 231 shows partbonded defect on final 3-point gain plot.</t>
    </r>
    <r>
      <rPr>
        <sz val="10"/>
        <color indexed="10"/>
        <rFont val="Arial"/>
        <family val="2"/>
      </rPr>
      <t xml:space="preserve">  (10 hour test)</t>
    </r>
  </si>
  <si>
    <r>
      <t xml:space="preserve">Channels 1239 and 1015 show partbonded defects on initial 3-point gain.  Channels 1255 and 1015 show partbonded defects on final 3-point gain test.   Gain spikes/spread on chip 0, 5 and chip 11 is also high.  </t>
    </r>
    <r>
      <rPr>
        <sz val="10"/>
        <color indexed="10"/>
        <rFont val="Arial"/>
        <family val="2"/>
      </rPr>
      <t>(Channel 1015 masked, "Noisy", shows high nikose on first 3-point gain test.)</t>
    </r>
  </si>
  <si>
    <r>
      <t xml:space="preserve">cold LTT masks one channel as noisy/dead but warm LTT not. Initial 3-point gain shows chip #9 as noisy with 18 partbonded defects.  Final 3-point gain show similar results.  </t>
    </r>
    <r>
      <rPr>
        <sz val="10"/>
        <color indexed="10"/>
        <rFont val="Arial"/>
        <family val="2"/>
      </rPr>
      <t>(10 hour test)</t>
    </r>
  </si>
  <si>
    <t>(10 hour test)</t>
  </si>
  <si>
    <r>
      <t xml:space="preserve">after trim chip2 very large gain spread  </t>
    </r>
    <r>
      <rPr>
        <sz val="10"/>
        <color indexed="10"/>
        <rFont val="Arial"/>
        <family val="2"/>
      </rPr>
      <t>(Chip #2 has many "low gain" defects from the beginning.  Channel 1443 shows high gain from the beginning.)</t>
    </r>
  </si>
  <si>
    <r>
      <t xml:space="preserve">chip 7 large gain spread and ch 999 very low gain  </t>
    </r>
    <r>
      <rPr>
        <sz val="10"/>
        <color indexed="10"/>
        <rFont val="Arial"/>
        <family val="2"/>
      </rPr>
      <t>(Channel 999 has low gain from beginning.)</t>
    </r>
  </si>
  <si>
    <t>(Channel 355 shows high noise from beginning.)</t>
  </si>
  <si>
    <t>Hybrid on hold</t>
  </si>
  <si>
    <t>201-202  noisy/dead     406 unbonded              partb 776 778 780  1530    1015 noisy</t>
  </si>
  <si>
    <r>
      <t xml:space="preserve">Redundancy test and </t>
    </r>
    <r>
      <rPr>
        <sz val="10"/>
        <color indexed="10"/>
        <rFont val="Arial"/>
        <family val="2"/>
      </rPr>
      <t xml:space="preserve">Timewalk tests fail. </t>
    </r>
    <r>
      <rPr>
        <sz val="10"/>
        <rFont val="Arial"/>
        <family val="0"/>
      </rPr>
      <t xml:space="preserve"> Shows problems on all plots associated with </t>
    </r>
    <r>
      <rPr>
        <sz val="10"/>
        <color indexed="10"/>
        <rFont val="Arial"/>
        <family val="2"/>
      </rPr>
      <t>chip #10.</t>
    </r>
    <r>
      <rPr>
        <sz val="10"/>
        <rFont val="Arial"/>
        <family val="0"/>
      </rPr>
      <t xml:space="preserve"> Upon visual inspection, bonds on chip #10 appear to be broken. Retested with ch 1301 manually masked . . . No improvement. </t>
    </r>
    <r>
      <rPr>
        <sz val="10"/>
        <color indexed="10"/>
        <rFont val="Arial"/>
        <family val="2"/>
      </rPr>
      <t>On hold</t>
    </r>
  </si>
  <si>
    <t>Idd &gt; 1200 mA</t>
  </si>
  <si>
    <r>
      <t xml:space="preserve">Chip 0 has entirely negative offset  and very low gain. Wafer comparison shows similar behaviour. After trim chip 0 still very low gain  </t>
    </r>
    <r>
      <rPr>
        <sz val="10"/>
        <color indexed="10"/>
        <rFont val="Arial"/>
        <family val="2"/>
      </rPr>
      <t>hold</t>
    </r>
  </si>
  <si>
    <r>
      <t>Needs study.</t>
    </r>
    <r>
      <rPr>
        <sz val="10"/>
        <rFont val="Arial"/>
        <family val="0"/>
      </rPr>
      <t xml:space="preserve">  Chip 6 variation (spikes) on vt50 and offset after trim.    </t>
    </r>
    <r>
      <rPr>
        <b/>
        <sz val="10"/>
        <color indexed="10"/>
        <rFont val="Arial"/>
        <family val="2"/>
      </rPr>
      <t>Chip 7 has LGS</t>
    </r>
    <r>
      <rPr>
        <sz val="10"/>
        <color indexed="10"/>
        <rFont val="Arial"/>
        <family val="2"/>
      </rPr>
      <t xml:space="preserve"> , WIDE tmwlk, scurve spread.</t>
    </r>
    <r>
      <rPr>
        <sz val="10"/>
        <rFont val="Arial"/>
        <family val="0"/>
      </rPr>
      <t xml:space="preserve"> Wafer comparison shows chip 7 having higher more uniform gain</t>
    </r>
  </si>
  <si>
    <t>Noise Occupancy at 1fC between 9.7e-006 and 1.0e-004
Estimated ENC between 1402 and 1628</t>
  </si>
  <si>
    <t>Noise Occupancy at 1fC between 1.6e-005 and
  6.9e-005
 Estimated ENC between 1441 and 1651</t>
  </si>
  <si>
    <t>Noise Occupancy at 1fC between 1.1e-005 and
                    5.9e-005
                    Estimated ENC between 1436 and 1599</t>
  </si>
  <si>
    <t>Module_Initial P18</t>
  </si>
  <si>
    <t>Module_Initial P17</t>
  </si>
  <si>
    <t>Module_Initial P19</t>
  </si>
  <si>
    <t>noisy/dead 386 1442 1443 1444</t>
  </si>
  <si>
    <t>Hybrid ID</t>
  </si>
  <si>
    <t>1 defect (1086) on range -1; Chan 605, locally high Gain; chan 872 HG; 1086 LG</t>
  </si>
  <si>
    <t>chp5 lowG, with chan605 high; chp4 noisy offset; chp 0 hgh tmwlk; chp3, 6, 7, 8 tmwlk spread;</t>
  </si>
  <si>
    <t>1301 (noisy)</t>
  </si>
  <si>
    <r>
      <t xml:space="preserve">416 has high gain       chan 100 is mask at trim and fails Redundancy Test. Need study . Characterization retest later date -&gt; no failure </t>
    </r>
    <r>
      <rPr>
        <sz val="10"/>
        <color indexed="10"/>
        <rFont val="Arial"/>
        <family val="2"/>
      </rPr>
      <t>(Channel 100 shows high noise immediately.)</t>
    </r>
  </si>
  <si>
    <t>Looks good, but Rint crashed during the timewalk test.</t>
  </si>
  <si>
    <t>Fails 3-point gain due to 15 partbonded errors.  All plots look good, though.</t>
  </si>
  <si>
    <r>
      <t xml:space="preserve">same                          </t>
    </r>
    <r>
      <rPr>
        <sz val="10"/>
        <color indexed="10"/>
        <rFont val="Arial"/>
        <family val="2"/>
      </rPr>
      <t>After reboning</t>
    </r>
    <r>
      <rPr>
        <sz val="10"/>
        <rFont val="Arial"/>
        <family val="0"/>
      </rPr>
      <t>:                  628 698 769 816 900 924 932 1023 1444                          1369 masked</t>
    </r>
  </si>
  <si>
    <r>
      <t>After rebonding:</t>
    </r>
    <r>
      <rPr>
        <sz val="10"/>
        <rFont val="Arial"/>
        <family val="0"/>
      </rPr>
      <t xml:space="preserve">              16 102 168 408(part)  526(part) 568 932 956 1145 1354</t>
    </r>
  </si>
  <si>
    <r>
      <t>After rebonding:</t>
    </r>
    <r>
      <rPr>
        <sz val="10"/>
        <rFont val="Arial"/>
        <family val="0"/>
      </rPr>
      <t xml:space="preserve">                      536 582 742 744 746           712-713  dead</t>
    </r>
  </si>
  <si>
    <r>
      <t>After rebonding:</t>
    </r>
    <r>
      <rPr>
        <sz val="10"/>
        <rFont val="Arial"/>
        <family val="0"/>
      </rPr>
      <t xml:space="preserve">          1188 1280(part)</t>
    </r>
  </si>
  <si>
    <t>P20</t>
  </si>
  <si>
    <t>Module_Initial P20</t>
  </si>
  <si>
    <t>1535 (partbonded)</t>
  </si>
  <si>
    <t>P50</t>
  </si>
  <si>
    <t>0502_1247</t>
  </si>
  <si>
    <t xml:space="preserve">1249 (Noisy) </t>
  </si>
  <si>
    <t>Channel 531 looks dead (defect says, "low gain") during 3-point gain but shows no problems after trim.  Also wafer comparison shows lower gain and very low noise for this channel. Ch 1249 h   (-61) and is masked after trim</t>
  </si>
  <si>
    <t xml:space="preserve">Redundancy test fails same behaviour as in cold     --&gt;need study                       but final characterization ok - retested  on different station OK </t>
  </si>
  <si>
    <t>a few channels are partbonded but just above the limit.</t>
  </si>
  <si>
    <t>Channels 323 and 658 have high offset after trim.  Chip #5 has wide s-curves.  Stream 0 NO looks anomalous due to ch 323 spike.</t>
  </si>
  <si>
    <t>3pt gain lots of noisy channels, but ok in response curve.</t>
  </si>
  <si>
    <t>muy bueno</t>
  </si>
  <si>
    <t>slightly low gain, chips 1 and 2</t>
  </si>
  <si>
    <t>chip 2, slightly low gain.</t>
  </si>
  <si>
    <t>noisy channels: 2 51 60 612 743 765 1128, 1051: high gain</t>
  </si>
  <si>
    <t>muy bueno.</t>
  </si>
  <si>
    <t>20220040200134</t>
  </si>
  <si>
    <t>20220040200135</t>
  </si>
  <si>
    <t>20220040200136</t>
  </si>
  <si>
    <t>20220040200137</t>
  </si>
  <si>
    <t>20220040200138</t>
  </si>
  <si>
    <t>20220040200139</t>
  </si>
  <si>
    <t>20220040200140</t>
  </si>
  <si>
    <t>20220040200141</t>
  </si>
  <si>
    <t>20220040200142</t>
  </si>
  <si>
    <t>20220040200143</t>
  </si>
  <si>
    <t>20220040200144</t>
  </si>
  <si>
    <t>20220040200145</t>
  </si>
  <si>
    <t>chip 5, check timewalk spread</t>
  </si>
  <si>
    <t>874: high gain</t>
  </si>
  <si>
    <t>1019 1020 1023: noisy</t>
  </si>
  <si>
    <t>Chip 4: slightly low gain. Stream 1: large gain fluctuations. Stream 1: timewalk fluctuations.</t>
  </si>
  <si>
    <t>chip 0: low gain. Chip 9: check tmwlk spread.</t>
  </si>
  <si>
    <t xml:space="preserve">chip 0: low gain. </t>
  </si>
  <si>
    <t>892: low gain, 1070: high gain</t>
  </si>
  <si>
    <t>624: low gain, 1070: high gain</t>
  </si>
  <si>
    <t xml:space="preserve">chip 4 high gain. chip2: check tmwlk spread. various dips and spikes in 3pt gain disappear in response curve.  </t>
  </si>
  <si>
    <t>longterm</t>
  </si>
  <si>
    <t>Chp9 noisy offset, li'l high gain;</t>
  </si>
  <si>
    <t>ch 531, 1249 TR_OFF(-1)</t>
  </si>
  <si>
    <t>First LT Cold test done on faulty testing station.  Retest done.  vt50 and offset spike at channel 309 dissapears after trim.  BUT level is shifted up and NO is High.Chips 1,2,7,8, and 11 have non-uniform gain that is not corrected after trim.  NO is quite non-uniform as well.  S-curves on chips 1,2,7, and 8 show a wide spread.</t>
  </si>
  <si>
    <t>135(unbonded) 385(noisy)</t>
  </si>
  <si>
    <t>also ch 400 low noise, high offset, low gain after trim.         Before trim negative offset (-83)</t>
  </si>
  <si>
    <t>135(unbonded) 385(noisy) and 400(high-gain)</t>
  </si>
  <si>
    <r>
      <t>LC(</t>
    </r>
    <r>
      <rPr>
        <sz val="8"/>
        <rFont val="Symbol"/>
        <family val="1"/>
      </rPr>
      <t>m</t>
    </r>
    <r>
      <rPr>
        <sz val="8"/>
        <rFont val="Arial"/>
        <family val="2"/>
      </rPr>
      <t>A)      15</t>
    </r>
    <r>
      <rPr>
        <vertAlign val="superscript"/>
        <sz val="8"/>
        <rFont val="Arial"/>
        <family val="2"/>
      </rPr>
      <t>0</t>
    </r>
    <r>
      <rPr>
        <sz val="8"/>
        <rFont val="Arial"/>
        <family val="2"/>
      </rPr>
      <t>C 350V                    final</t>
    </r>
  </si>
  <si>
    <t>Longterm cold performed after warm test. Gain fluctuates between chips, stream 1. Chip11, slightly large tmwlk sprd.</t>
  </si>
  <si>
    <t>1178, 1224, 1225: noisy. 1198: high offset, low gain. 1224, 1432: low gain</t>
  </si>
  <si>
    <t>Longterm cold performed after warm test. Failed 3pt gain. Large gain fluctuation between chips. Chip1 : low tmwlk. Chip 6, 10: high tmwlk. Spread. Chip 10: medium scurve spread.</t>
  </si>
  <si>
    <t>1358, 1490, 1534: noisy</t>
  </si>
  <si>
    <t xml:space="preserve">1107, 1165: noisy. </t>
  </si>
  <si>
    <t>3pt gain: large gain fluctuation, stream 1, especially chip 11. Respcurve: large gain fluctuation, chip 3 and all of stream 1. Chips 4,5: unsquarelike tmwlk.</t>
  </si>
  <si>
    <t>slightly high gain around channel 500. Chip 7: Medium Gain Spread and irregular noise pattern.</t>
  </si>
  <si>
    <t>779 847 855: noisy</t>
  </si>
  <si>
    <t>slightly high gain around channel 500. Chip 7: Medium Gain Spread and irregular noise pattern. Channel 10: Medium to Large gain spread. Chips 7 and 10: irregular noise and timewalk.</t>
  </si>
  <si>
    <t>chip 4: low gain. Chip 5: irregular gain. All of stream 1: irregular gain. Chips 7 and 11: irregular timewalk.</t>
  </si>
  <si>
    <t>chip 4: low gain. Chip 5: irregular gain. All of stream 1: irregular gain. Chip 11: irregular timewalk.</t>
  </si>
  <si>
    <t>chip 11: irregular gain. Chip 6: slightly irregular gain.</t>
  </si>
  <si>
    <t>chip 11: small gain spread. Uneven timewalk, stream 0.</t>
  </si>
  <si>
    <t>1322: high gain</t>
  </si>
  <si>
    <t>irregular gain. Stream 0, chips 6 and 7. Chip 5: small gain spread.stream 0, irregular noise. Chips 6 and 7, irregular timewalk.</t>
  </si>
  <si>
    <t>chip 4: small gain spread. Chip 8: dip in the gain and irregular timewalk.Chip 11: irregular noise, gain and timewalk.</t>
  </si>
  <si>
    <t>1210, 1211: dead</t>
  </si>
  <si>
    <t>chip 9: high timewalk. Uneven gain stream 1.</t>
  </si>
  <si>
    <t>524, 525: dead</t>
  </si>
  <si>
    <t>Comments, specifically why a hybrid is on hold</t>
  </si>
  <si>
    <t>chip 7, 10</t>
  </si>
  <si>
    <t>Chp 2, 6 LGS.  Fix by Ish =&gt; 20? Chip 10 chipped.</t>
  </si>
  <si>
    <t xml:space="preserve">Chp 2 LGS. Shows up only cold.  </t>
  </si>
  <si>
    <t>Chp 9 LGS. Fix by Ish =&gt; 20?</t>
  </si>
  <si>
    <t>Chp 0 HIGH gain, negative offset.  Replace chip?</t>
  </si>
  <si>
    <r>
      <t>Fan Out done prematurely!</t>
    </r>
    <r>
      <rPr>
        <sz val="10"/>
        <rFont val="Arial"/>
        <family val="0"/>
      </rPr>
      <t xml:space="preserve">  Fails 3-pt gn and RC.  Chip #6 some GS, wide tmwlk; Chp3 high ENC (779); </t>
    </r>
    <r>
      <rPr>
        <sz val="10"/>
        <color indexed="10"/>
        <rFont val="Arial"/>
        <family val="2"/>
      </rPr>
      <t>Defects found in metalization.  Do not move on with testing until further notice.</t>
    </r>
  </si>
  <si>
    <r>
      <t xml:space="preserve">33, 34 dead; </t>
    </r>
    <r>
      <rPr>
        <sz val="10"/>
        <rFont val="Arial"/>
        <family val="2"/>
      </rPr>
      <t>ch 742 TR_OFF(-1)</t>
    </r>
  </si>
  <si>
    <t>Chp 10 fail timewalk.  Replace chip?</t>
  </si>
  <si>
    <t>Chip 7 LGS that shows up only at cold.</t>
  </si>
  <si>
    <t>Chip 4 LGS.  Fix by Ish =&gt; 20?</t>
  </si>
  <si>
    <t xml:space="preserve">NO didn't plot  </t>
  </si>
  <si>
    <t>chans 768 - 895 (Chp 6 )  DEAD pipeline</t>
  </si>
  <si>
    <t xml:space="preserve">Damage after Initial?  Chp 6 bad.  </t>
  </si>
  <si>
    <t>1135 DEAD</t>
  </si>
  <si>
    <r>
      <t xml:space="preserve">ch940 TR_OFF(-1); chan </t>
    </r>
    <r>
      <rPr>
        <sz val="10"/>
        <color indexed="10"/>
        <rFont val="Arial"/>
        <family val="2"/>
      </rPr>
      <t>1531 PART; ch 1148, 1150-1151 are NOISY</t>
    </r>
    <r>
      <rPr>
        <sz val="10"/>
        <rFont val="Arial"/>
        <family val="0"/>
      </rPr>
      <t xml:space="preserve"> </t>
    </r>
  </si>
  <si>
    <r>
      <t xml:space="preserve">ch95 low Gn; ch245 high Gain; Chp0, 9, 10, 11 8fc effect; Chp11 small GainSpread; Chp8 RHS has InNoise peak;  </t>
    </r>
    <r>
      <rPr>
        <sz val="10"/>
        <color indexed="10"/>
        <rFont val="Arial"/>
        <family val="2"/>
      </rPr>
      <t>Chp 6-11 scurve OSCILL large;</t>
    </r>
  </si>
  <si>
    <t>ch 776 PART</t>
  </si>
  <si>
    <r>
      <t xml:space="preserve">Chp 6 Gain Oscill; Chp1 high tmwlk; Chp3, 6 oscill tmwlk; Wide Scurves; </t>
    </r>
    <r>
      <rPr>
        <sz val="10"/>
        <color indexed="10"/>
        <rFont val="Arial"/>
        <family val="2"/>
      </rPr>
      <t>CHPS 6-11 OSCILL</t>
    </r>
  </si>
  <si>
    <t>100 DEAD</t>
  </si>
  <si>
    <r>
      <t>Fails Redundancy Test.  Channel 100 is masked after trim  (</t>
    </r>
    <r>
      <rPr>
        <sz val="10"/>
        <color indexed="10"/>
        <rFont val="Arial"/>
        <family val="2"/>
      </rPr>
      <t>Pipeline deadcell</t>
    </r>
    <r>
      <rPr>
        <sz val="10"/>
        <rFont val="Arial"/>
        <family val="0"/>
      </rPr>
      <t>).  Chan 416 still has higher gain.  CHIP 10 NONEVEN GAIN. CHIP 4 HIGH ENC (707).</t>
    </r>
  </si>
  <si>
    <t>Failed Redundancy test.  Some nonuniformity.</t>
  </si>
  <si>
    <t>Chip 1 LGS, worse at roomtemp.  Fix (Ish 20?)/ replace chip?</t>
  </si>
  <si>
    <t>chip 5: gain fluctuation, disappears in resp curve.</t>
  </si>
  <si>
    <t xml:space="preserve">M8 GainDip in center;E13 noisyGain; S1, S4, M8, S9, S10, E13 tmwlk spread    </t>
  </si>
  <si>
    <r>
      <t xml:space="preserve">chp0 li'l HghGain; Chp6 vt50, offset noisy; Chp6 nonlin NO; </t>
    </r>
    <r>
      <rPr>
        <sz val="10"/>
        <color indexed="10"/>
        <rFont val="Arial"/>
        <family val="2"/>
      </rPr>
      <t>Chp6</t>
    </r>
    <r>
      <rPr>
        <sz val="10"/>
        <rFont val="Arial"/>
        <family val="0"/>
      </rPr>
      <t xml:space="preserve"> WIDE tmwlk</t>
    </r>
  </si>
  <si>
    <t>20220040200112</t>
  </si>
  <si>
    <t>20220040200114</t>
  </si>
  <si>
    <t>20220040200115</t>
  </si>
  <si>
    <t>20220040200116</t>
  </si>
  <si>
    <t>20220040200117</t>
  </si>
  <si>
    <t>20220040200118</t>
  </si>
  <si>
    <t>20220040200119</t>
  </si>
  <si>
    <t>20220040200120</t>
  </si>
  <si>
    <t>20220040200111</t>
  </si>
  <si>
    <t>20220040200113</t>
  </si>
  <si>
    <t>20220040200121</t>
  </si>
  <si>
    <t>20220040200122</t>
  </si>
  <si>
    <t>20220040200123</t>
  </si>
  <si>
    <t>20220040200124</t>
  </si>
  <si>
    <t>20220040200125</t>
  </si>
  <si>
    <r>
      <t>LC(</t>
    </r>
    <r>
      <rPr>
        <sz val="8"/>
        <rFont val="Symbol"/>
        <family val="1"/>
      </rPr>
      <t>m</t>
    </r>
    <r>
      <rPr>
        <sz val="8"/>
        <rFont val="Arial"/>
        <family val="2"/>
      </rPr>
      <t>A)    15</t>
    </r>
    <r>
      <rPr>
        <vertAlign val="superscript"/>
        <sz val="8"/>
        <rFont val="Arial"/>
        <family val="2"/>
      </rPr>
      <t>0</t>
    </r>
    <r>
      <rPr>
        <sz val="8"/>
        <rFont val="Arial"/>
        <family val="2"/>
      </rPr>
      <t>C 500V                    final</t>
    </r>
  </si>
  <si>
    <t>Module_Initial P39</t>
  </si>
  <si>
    <t>Module_Initial P37</t>
  </si>
  <si>
    <t>Module_Initial P41</t>
  </si>
  <si>
    <t>Module_Initial P36</t>
  </si>
  <si>
    <t>Module_Initial P32</t>
  </si>
  <si>
    <t>Module_Initial P38</t>
  </si>
  <si>
    <t>Module_Initial P40</t>
  </si>
  <si>
    <t>Module_Initial P42</t>
  </si>
  <si>
    <t>Module_Initial P33</t>
  </si>
  <si>
    <t>Module_Initial P35</t>
  </si>
  <si>
    <t>Noise Occupancy at 1fC between 2.7e-006 and 1.4e-005     Estimated ENC between 1356 and 1474</t>
  </si>
  <si>
    <t>Noise Occupancy at 1fC between 3.1e-006 and 2.6e-005                 Estimated ENC between 1360 and 1602</t>
  </si>
  <si>
    <t>Noise Occupancy at 1fC between 4.7e-006 and 3.9e-005                 Estimated ENC between 1400 and 1576</t>
  </si>
  <si>
    <t>Noise Occupancy at 1fC between 1.1e-006 and 2.8e-005                        Estimated ENC between 1316 and 1643</t>
  </si>
  <si>
    <t>Noise Occupancy at 1fC between 1.2e-006 and 1.6e-005                       Estimated ENC between 1297 and 1532</t>
  </si>
  <si>
    <t>Chip 2 and Chip 6 very large gain spread and channel 787 shows negative offset even after trim. NO bump due to  chip 2 .</t>
  </si>
  <si>
    <t xml:space="preserve">same   </t>
  </si>
  <si>
    <t>481 (dead or stuck)</t>
  </si>
  <si>
    <t>149 (Dead)                  796 (Dead)</t>
  </si>
  <si>
    <t xml:space="preserve">Looks mostly good.  NO is hight across the board.  </t>
  </si>
  <si>
    <t xml:space="preserve">chip 0  </t>
  </si>
  <si>
    <t>0, 591</t>
  </si>
  <si>
    <t>Channel 400 has same symptoms noted earlier.  Chip #3 s-curves look bad.  Chip #6 had non-uniform gain and NO after trim.  Looks basically the same as earlier except for loss of channel 385.</t>
  </si>
  <si>
    <t>Chip #1 and chip #6 have low and spikey gain after trim and has high non-uniform NO  OK to more on to module.</t>
  </si>
  <si>
    <t>Similar comments as earlier, except spikes in gain occur across the board after trim.  Also, chip #6 has a lower gain, higher offset and input noise.  Chips #1, #2, and #6 have high and/or non-uniform NO.  Ok to move on to module</t>
  </si>
  <si>
    <t>Some gain and NO non-uniformities.  Looks basically good.  Ok to move on to module.</t>
  </si>
  <si>
    <t xml:space="preserve">Some gain and NO non-uniformities.  Looks basically good.  Ok to move on to module.  </t>
  </si>
  <si>
    <t xml:space="preserve">Looks good, save some NO and post trim gain nonuniformities.  </t>
  </si>
  <si>
    <t>P48</t>
  </si>
  <si>
    <r>
      <t xml:space="preserve">Also Redundancy test fails - Retested on different station OK  </t>
    </r>
    <r>
      <rPr>
        <sz val="10"/>
        <color indexed="10"/>
        <rFont val="Arial"/>
        <family val="2"/>
      </rPr>
      <t>(LT test done on malfunctioning station.  Confirmation re-test done.  A comparison with initial characterization and cold conf. retests show that channel 1301 was lost sometime during the LT cold test, but it is not possible to ascertain when.)         1301 stuckcell (pipeline)</t>
    </r>
  </si>
  <si>
    <t>1301 (stuckcell)</t>
  </si>
  <si>
    <t xml:space="preserve">chip 0 fails after trim loading.  - scurves chip 0 like gaussian </t>
  </si>
  <si>
    <t xml:space="preserve">628 698 769 816 900 924 932 1023 1444            high noise 894 (not considered in the counting)                            high offset (masked) 1369                 </t>
  </si>
  <si>
    <t>Noise Occupancy (LTT)</t>
  </si>
  <si>
    <t xml:space="preserve">unbonded                                130, 136, 348, 1016, 1170, 1174 + 1282                                           dead 981,982,  993,994,    defect on silicon(dead): 1197, 1198, 1199 </t>
  </si>
  <si>
    <t>hold noisy channels and dip in gain</t>
  </si>
  <si>
    <t>dip in the gain for a few channels aroun 1076</t>
  </si>
  <si>
    <t>chip0 and chip 7 several channels with high noise       Large gain spread to be restested w/o 8fC point                                                                                       Noise Occupancy at 1fC between 1.6e-007 and 6.5e-006
                                   Estimated ENC between 1171 and 1456</t>
  </si>
  <si>
    <t>Looks Good.</t>
  </si>
  <si>
    <t>Re-bonding done.  Characterization done.  Looks good.  Ready for FO.</t>
  </si>
  <si>
    <t>Chip 7 LGS (and 6 irregular).  Fix/ replace chip?</t>
  </si>
  <si>
    <t>chip  9 LGS (cold)</t>
  </si>
  <si>
    <t>LGS  chip 6 (minor)</t>
  </si>
  <si>
    <t>Chp 6 LGS,  7, 10 VERY LOW GAIN.  Study shows bypass Chp10 improves results. Replace chip?</t>
  </si>
  <si>
    <t xml:space="preserve">Hybrids burn-in </t>
  </si>
  <si>
    <t>Hybrids fanout done</t>
  </si>
  <si>
    <t>385 (dead or stuck)       400</t>
  </si>
  <si>
    <t>NO is high across the board.  Chip #6 is slightly anomolous on all plots.</t>
  </si>
  <si>
    <t>Chip #1 has slight anomalies on gain and NO</t>
  </si>
  <si>
    <t>Chip #4 has slightly lower gain that the others after trim</t>
  </si>
  <si>
    <t>Chip #9 has some high NO channels and shows some slightly erratic gain after trim.</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</si>
  <si>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500V     Initial            </t>
    </r>
  </si>
  <si>
    <t>P23</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</si>
  <si>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350V     Initial          </t>
    </r>
  </si>
  <si>
    <t>z40800-w13</t>
  </si>
  <si>
    <t>Chips</t>
  </si>
  <si>
    <t>00~11</t>
  </si>
  <si>
    <t>chip</t>
  </si>
  <si>
    <t>Chip</t>
  </si>
  <si>
    <t>z40802-w09</t>
  </si>
  <si>
    <t>07~11</t>
  </si>
  <si>
    <t>z40802-w14</t>
  </si>
  <si>
    <t>00~06</t>
  </si>
  <si>
    <t>z40803-w01</t>
  </si>
  <si>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350V     after c         </t>
    </r>
  </si>
  <si>
    <r>
      <t xml:space="preserve"> LC(</t>
    </r>
    <r>
      <rPr>
        <sz val="8"/>
        <rFont val="Symbol"/>
        <family val="1"/>
      </rPr>
      <t>m</t>
    </r>
    <r>
      <rPr>
        <sz val="8"/>
        <rFont val="Arial"/>
        <family val="2"/>
      </rPr>
      <t>A)                  15</t>
    </r>
    <r>
      <rPr>
        <vertAlign val="superscript"/>
        <sz val="8"/>
        <rFont val="Arial"/>
        <family val="2"/>
      </rPr>
      <t>0</t>
    </r>
    <r>
      <rPr>
        <sz val="8"/>
        <rFont val="Arial"/>
        <family val="2"/>
      </rPr>
      <t xml:space="preserve">C 500V     after c            </t>
    </r>
  </si>
  <si>
    <t>350V init</t>
  </si>
  <si>
    <t>500V init</t>
  </si>
  <si>
    <t>350V cond</t>
  </si>
  <si>
    <t>500V cond</t>
  </si>
  <si>
    <t>10/11/ 1132</t>
  </si>
  <si>
    <t>10/7  1124</t>
  </si>
  <si>
    <t>10/3 1122</t>
  </si>
  <si>
    <t>10/7 1126</t>
  </si>
  <si>
    <t>1/2 1154</t>
  </si>
  <si>
    <t>1/2 1155</t>
  </si>
  <si>
    <t>1/14 1168</t>
  </si>
  <si>
    <t>12/23 1150</t>
  </si>
  <si>
    <t>1/25 1196</t>
  </si>
  <si>
    <t>1/9 1156</t>
  </si>
  <si>
    <t>1/14 1169</t>
  </si>
  <si>
    <t>1/23 1184</t>
  </si>
  <si>
    <t>1/31/ 1198</t>
  </si>
  <si>
    <t>2/21 1251</t>
  </si>
  <si>
    <t>3/6 1275</t>
  </si>
  <si>
    <t>2/10 1521</t>
  </si>
  <si>
    <t>initial</t>
  </si>
  <si>
    <t>after cond</t>
  </si>
  <si>
    <t>10/8 1130</t>
  </si>
  <si>
    <t>1/10 1162</t>
  </si>
  <si>
    <t>1/15 1170</t>
  </si>
  <si>
    <t>1/24 1192</t>
  </si>
  <si>
    <t>350V reb</t>
  </si>
  <si>
    <t>500V reb</t>
  </si>
  <si>
    <t>00~10</t>
  </si>
  <si>
    <t>z40803-w02</t>
  </si>
  <si>
    <t>z40803-w03</t>
  </si>
  <si>
    <t>z40803-w04</t>
  </si>
  <si>
    <t>z40803-w05</t>
  </si>
  <si>
    <t>z40859-w01</t>
  </si>
  <si>
    <t>01~11</t>
  </si>
  <si>
    <t>00~08, 10~11</t>
  </si>
  <si>
    <t>00~07</t>
  </si>
  <si>
    <t>z40859-w02</t>
  </si>
  <si>
    <t>00~05, 07~11</t>
  </si>
  <si>
    <t>08~11</t>
  </si>
  <si>
    <t>z40859-w03</t>
  </si>
  <si>
    <t>00~06, 08~11</t>
  </si>
  <si>
    <t>z40859-w04</t>
  </si>
  <si>
    <t>00, 02~11</t>
  </si>
  <si>
    <t>z40859-w09</t>
  </si>
  <si>
    <t>z40859-w11</t>
  </si>
  <si>
    <t>z40859-w14</t>
  </si>
  <si>
    <t>z40862-w01</t>
  </si>
  <si>
    <t>z40862-w02</t>
  </si>
  <si>
    <t>00~05</t>
  </si>
  <si>
    <t>z40862-w09</t>
  </si>
  <si>
    <t>06~11</t>
  </si>
  <si>
    <t>z40862-w11</t>
  </si>
  <si>
    <t>P33</t>
  </si>
  <si>
    <t>P32</t>
  </si>
  <si>
    <t>Noise Occupancy at 1fC between 1.5e-005 and       8.5e-005
  Estimated ENC between 1460 and 1634</t>
  </si>
  <si>
    <r>
      <t xml:space="preserve">Neg Gain Low Vt50                    Low Noise.  </t>
    </r>
    <r>
      <rPr>
        <sz val="10"/>
        <color indexed="10"/>
        <rFont val="Arial"/>
        <family val="2"/>
      </rPr>
      <t>Lost one channel with fanout bonding - pad on chip came off</t>
    </r>
  </si>
  <si>
    <r>
      <t xml:space="preserve">Looks basically good except for the above mentioned channel.    </t>
    </r>
    <r>
      <rPr>
        <sz val="10"/>
        <color indexed="10"/>
        <rFont val="Arial"/>
        <family val="2"/>
      </rPr>
      <t xml:space="preserve">CHIP 7 is ok at room temperature but at cold has LGS </t>
    </r>
  </si>
  <si>
    <r>
      <t xml:space="preserve">Idd  over </t>
    </r>
    <r>
      <rPr>
        <sz val="10"/>
        <color indexed="10"/>
        <rFont val="Arial"/>
        <family val="2"/>
      </rPr>
      <t>1200</t>
    </r>
    <r>
      <rPr>
        <sz val="10"/>
        <rFont val="Arial"/>
        <family val="0"/>
      </rPr>
      <t xml:space="preserve"> mA immidiately after test began.  Bonds found broken.   Re-bonded by Rhonda.  After starting a post re-bonding confirmation test, it was found that the Idd was still off the charts.  </t>
    </r>
    <r>
      <rPr>
        <sz val="10"/>
        <color indexed="10"/>
        <rFont val="Arial"/>
        <family val="2"/>
      </rPr>
      <t>Needs Study.</t>
    </r>
  </si>
  <si>
    <t>Chp10 l'il lowGain; Chp4 high tmwlk; Chp9,11 tmwlk spread</t>
  </si>
  <si>
    <t>Chp2 some HG channels;</t>
  </si>
  <si>
    <t>Failed 3ptGain, failed RespCurv;  Chp0 some highThshd chans; Chp0,9,11 tmwlk sprd; Chp5 high tmwlk</t>
  </si>
  <si>
    <t>3/18 2340</t>
  </si>
  <si>
    <t>module LTT not completely done because of faulty station. Module was under 0 degrees for longtime with others. Final characterization test done on a different station show that module works      Noise Occupancy at 1fC between 7.3e-007 and 3.1e-005
Estimated ENC between 1270 and 1572</t>
  </si>
  <si>
    <t>531 (Noisy)</t>
  </si>
  <si>
    <t>Fails 3-point gain and response curves due to innse just above 750. Chip #4 calibration 3 s-curves have one flat line.  Overall looks good save channel 531</t>
  </si>
  <si>
    <t>unbonded: 8 41 134 466 688 778 780  1382 1425 1430 1482                        1451(high gain)                 noisy: 1136 1145-1146
 1150 1206</t>
  </si>
  <si>
    <t xml:space="preserve">                               Noise Occupancy at 1fC between 4.5e-007 and 3.6e-006
Estimated ENC between 1196 and 1392</t>
  </si>
  <si>
    <t xml:space="preserve">542 (masked)             unbonded 1404 </t>
  </si>
  <si>
    <t>48(noisy)</t>
  </si>
  <si>
    <t>Looks basically good.  Chips 9, 10, and 11 have non-uniform gain. Three pt gain shows chip 9 negative offset but after trim it's ok.</t>
  </si>
  <si>
    <t>P40</t>
  </si>
  <si>
    <t>Noise Occupancy at 1fC between 2.9e-007 and 3.0e-006
Estimated ENC between 1224 and 1373</t>
  </si>
  <si>
    <t>Noise Occupancy at 1fC between 7.2e-007 and 7.1e-006
                                   Estimated ENC between 1217 and 1422</t>
  </si>
  <si>
    <t>20220040200131</t>
  </si>
  <si>
    <t>20220040200132</t>
  </si>
  <si>
    <t>20220040200133</t>
  </si>
  <si>
    <t>1 defect (1525) on range -1</t>
  </si>
  <si>
    <r>
      <t xml:space="preserve">Hgh Vt50 b/c Chan 1051 (Chp8) high Gain; </t>
    </r>
    <r>
      <rPr>
        <sz val="10"/>
        <color indexed="10"/>
        <rFont val="Arial"/>
        <family val="2"/>
      </rPr>
      <t>Hgh NO; Chp11 nonlin NO; Chp1 OSCILL;</t>
    </r>
  </si>
  <si>
    <t>Chip 0 and Chip 1 have several channels with high noise (2nd half encreasingly)                         Noise Occupancy at 1fC between 8.1e-007 and 2.3e-005
Estimated ENC between 1255 and 1613</t>
  </si>
  <si>
    <t>Noise Occupancy at 1fC between 9.2e-007 and 3.2e-006
Estimated ENC between 1281 and 1419</t>
  </si>
  <si>
    <t>16 62 68 96 614 790 906 940 948 1066 1352 1376 1438 1529 (unbonded)</t>
  </si>
  <si>
    <t>unbonded:                         60,472,564,1168,1246, 1250,1268,1270,1272  (2 more channel unbonded compared to module initial)                                           dead: 952,953                                                                   noisy: 1248 1269                       low gain: 1074 (counted)</t>
  </si>
  <si>
    <t>chip 8, slightly larger tmwlk sprd.</t>
  </si>
  <si>
    <t>Chip 8: faulty</t>
  </si>
  <si>
    <t>Attempting to manually bypass M8</t>
  </si>
  <si>
    <t>chip 2: every 4th channel has a large gain (8 to 10% increase), in both the
hybrid and the wafer.
Chips 3, 6 and 7: gain variation.
Chips 3 and 11: large tmwlk spread</t>
  </si>
  <si>
    <t>check tmwlk spread, chip 9 and all of link 0.
Gain varies a lot among all chips.</t>
  </si>
  <si>
    <t>20220040200146</t>
  </si>
  <si>
    <t>20220040200147</t>
  </si>
  <si>
    <t>20220040200148</t>
  </si>
  <si>
    <t>20220040200149</t>
  </si>
  <si>
    <t>20220040200150</t>
  </si>
  <si>
    <t>20220040200151</t>
  </si>
  <si>
    <t>20220040200152</t>
  </si>
  <si>
    <t>20220040200153</t>
  </si>
  <si>
    <t>20220040200154</t>
  </si>
  <si>
    <t>20220040200155</t>
  </si>
  <si>
    <t>20220040200156</t>
  </si>
  <si>
    <t>20220040200157</t>
  </si>
  <si>
    <t>20220040200158</t>
  </si>
  <si>
    <t>20220040200159</t>
  </si>
  <si>
    <t>20220040200160</t>
  </si>
  <si>
    <t>20220040200161</t>
  </si>
  <si>
    <t>20220040200162</t>
  </si>
  <si>
    <t>20220040200163</t>
  </si>
  <si>
    <t>20220040200164</t>
  </si>
  <si>
    <t>20220040200165</t>
  </si>
  <si>
    <t>Gain varies a lot among all chips.
Chip 9: large tmwlk spread.</t>
  </si>
  <si>
    <r>
      <t xml:space="preserve">large gain spread chip 0. </t>
    </r>
    <r>
      <rPr>
        <sz val="10"/>
        <rFont val="Arial"/>
        <family val="2"/>
      </rPr>
      <t>chip 0 large tmwlk spread. Chip 0 has high gain in wafer as well.</t>
    </r>
  </si>
  <si>
    <t>131: masked on range -1, noisy,</t>
  </si>
  <si>
    <t xml:space="preserve">Chips 4 and 8: low gain, high noise threshold, large tmwlk spread.
</t>
  </si>
  <si>
    <t>Chip 2: every 4th channel has large gain, in both hybrid and wafer.
Chips 3 and 11: large tmwlk spread</t>
  </si>
  <si>
    <t>Chip 1: left hand tail on tmwlk.
Chip 6: medium tmwlk. spread
Chip 9: large tmwlk spread, low gain.
Uneven noise distribution, chips 1, 4, 6, 9
Gain varies a lot on stream 0.</t>
  </si>
  <si>
    <t>Noise Occupancy at 1fC between 1.7e-007 and
  9.8e-006
Estimated ENC between 1202 and 1495</t>
  </si>
  <si>
    <r>
      <t>unbonded:</t>
    </r>
    <r>
      <rPr>
        <sz val="10"/>
        <rFont val="Arial"/>
        <family val="0"/>
      </rPr>
      <t xml:space="preserve"> 16 102 168  408(part)  526 568 932 956 1145 1354                 </t>
    </r>
    <r>
      <rPr>
        <sz val="10"/>
        <color indexed="10"/>
        <rFont val="Arial"/>
        <family val="2"/>
      </rPr>
      <t>noisy</t>
    </r>
    <r>
      <rPr>
        <sz val="10"/>
        <rFont val="Arial"/>
        <family val="0"/>
      </rPr>
      <t>:241 245 247 249 252</t>
    </r>
  </si>
  <si>
    <r>
      <t>unbonded:</t>
    </r>
    <r>
      <rPr>
        <sz val="10"/>
        <rFont val="Arial"/>
        <family val="0"/>
      </rPr>
      <t xml:space="preserve"> 52, 88, 116, 168,  634, 662, 680, 886,    </t>
    </r>
    <r>
      <rPr>
        <sz val="10"/>
        <color indexed="10"/>
        <rFont val="Arial"/>
        <family val="2"/>
      </rPr>
      <t>noisy</t>
    </r>
    <r>
      <rPr>
        <sz val="10"/>
        <rFont val="Arial"/>
        <family val="0"/>
      </rPr>
      <t>:119, 125 239 252 253 255</t>
    </r>
  </si>
  <si>
    <t>LC measured at 0 degrees</t>
  </si>
  <si>
    <t>Noise Occupancy at 1fC between 7.6e-007 and 1.1e-005
 Estimated ENC between 1280 and 1469</t>
  </si>
  <si>
    <t>Noise Occupancy at 1fC between 5.2e-007 and 4.3e-006
Estimated ENC between 1254 and 1415</t>
  </si>
  <si>
    <r>
      <t>unbonded:</t>
    </r>
    <r>
      <rPr>
        <sz val="10"/>
        <rFont val="Arial"/>
        <family val="0"/>
      </rPr>
      <t xml:space="preserve"> 6 8 162 406 434 740 1238 1248 1250 1252 1432</t>
    </r>
  </si>
  <si>
    <r>
      <t>unbonded:</t>
    </r>
    <r>
      <rPr>
        <sz val="10"/>
        <rFont val="Arial"/>
        <family val="0"/>
      </rPr>
      <t xml:space="preserve"> 264 266 728 1060                          1473 (</t>
    </r>
    <r>
      <rPr>
        <sz val="10"/>
        <color indexed="10"/>
        <rFont val="Arial"/>
        <family val="2"/>
      </rPr>
      <t>noisy</t>
    </r>
    <r>
      <rPr>
        <sz val="10"/>
        <rFont val="Arial"/>
        <family val="0"/>
      </rPr>
      <t>)</t>
    </r>
  </si>
  <si>
    <t>1154HghG, 371LowG</t>
  </si>
  <si>
    <r>
      <t>Chp5 noisy Gn</t>
    </r>
    <r>
      <rPr>
        <sz val="10"/>
        <rFont val="Arial"/>
        <family val="0"/>
      </rPr>
      <t xml:space="preserve">; </t>
    </r>
    <r>
      <rPr>
        <sz val="10"/>
        <color indexed="10"/>
        <rFont val="Arial"/>
        <family val="2"/>
      </rPr>
      <t>Chp2 nsy Vt50</t>
    </r>
    <r>
      <rPr>
        <sz val="10"/>
        <rFont val="Arial"/>
        <family val="0"/>
      </rPr>
      <t xml:space="preserve">;  </t>
    </r>
    <r>
      <rPr>
        <sz val="10"/>
        <color indexed="10"/>
        <rFont val="Arial"/>
        <family val="2"/>
      </rPr>
      <t>Chp11 uneven Gn</t>
    </r>
    <r>
      <rPr>
        <sz val="10"/>
        <rFont val="Arial"/>
        <family val="0"/>
      </rPr>
      <t xml:space="preserve">; </t>
    </r>
    <r>
      <rPr>
        <sz val="10"/>
        <color indexed="10"/>
        <rFont val="Arial"/>
        <family val="2"/>
      </rPr>
      <t>Chp2,5</t>
    </r>
    <r>
      <rPr>
        <sz val="10"/>
        <rFont val="Arial"/>
        <family val="0"/>
      </rPr>
      <t xml:space="preserve">,9 nonlin NO;  </t>
    </r>
    <r>
      <rPr>
        <sz val="10"/>
        <color indexed="10"/>
        <rFont val="Arial"/>
        <family val="2"/>
      </rPr>
      <t>Chp5,11 tmwlk oscill;</t>
    </r>
  </si>
  <si>
    <r>
      <t>Chp8 high Gain; Chp1,</t>
    </r>
    <r>
      <rPr>
        <sz val="10"/>
        <color indexed="10"/>
        <rFont val="Arial"/>
        <family val="2"/>
      </rPr>
      <t>2</t>
    </r>
    <r>
      <rPr>
        <sz val="10"/>
        <rFont val="Arial"/>
        <family val="0"/>
      </rPr>
      <t xml:space="preserve"> tmwlk spread;</t>
    </r>
  </si>
  <si>
    <t>mod init</t>
  </si>
  <si>
    <t>post met</t>
  </si>
  <si>
    <t>2/20 1153</t>
  </si>
  <si>
    <t>4/3  2124</t>
  </si>
  <si>
    <t>3/26 1454</t>
  </si>
  <si>
    <t>4/8 0341</t>
  </si>
  <si>
    <t>3/28 1006</t>
  </si>
  <si>
    <t>3/28 1647</t>
  </si>
  <si>
    <t>4/1 0050</t>
  </si>
  <si>
    <t>chip 8 low gain           Noise Occupancy at 1fC between 6.3e-007 and 5.5e-006
Estimated ENC between 1212 and 1433</t>
  </si>
  <si>
    <t xml:space="preserve">unbonded:                   536 582 742 744 746           dead 712-713 </t>
  </si>
  <si>
    <t>Noise Occupancy at 1fC between 1.4e-007 and 3.8e-006
Estimated ENC between 1150 and 1387</t>
  </si>
  <si>
    <t>unbonded: 162 514 544 720 726 734 788 1006 1308 1400 1512 1528</t>
  </si>
  <si>
    <t>Noise Occupancy at 1fC between 1.5e-006 and 4.5e-006
Estimated ENC between 1287 and 1398</t>
  </si>
  <si>
    <t>unbonded:492 736 950 1012  1236 1334  1512     partbonded 9 994 1476        noisy 1136-1137-1138</t>
  </si>
  <si>
    <t>Noise Occupancy at 1fC between 2.0e-007 and
2.0e-005
 Estimated ENC between 1202 and 1563</t>
  </si>
  <si>
    <t>unbonded:                   1188 1280(part)</t>
  </si>
  <si>
    <t>20220040200008</t>
  </si>
  <si>
    <t>20220040200009</t>
  </si>
  <si>
    <t>20220040200010</t>
  </si>
  <si>
    <r>
      <t>Chip 11 has lower noise (and higher gain)</t>
    </r>
    <r>
      <rPr>
        <sz val="10"/>
        <rFont val="Arial"/>
        <family val="0"/>
      </rPr>
      <t xml:space="preserve"> than the rest. 29 channels are partbonded. A majority of those high noise channels are on chip 10.</t>
    </r>
  </si>
  <si>
    <t>Fails first 3-point gain test with 22 partbond. Number of defects decreases with each sucessive 3-point gain test until finally the last test yields zero defects.  Chip #11 same as before</t>
  </si>
  <si>
    <r>
      <t>Chp11 High Gain</t>
    </r>
    <r>
      <rPr>
        <sz val="10"/>
        <rFont val="Arial"/>
        <family val="0"/>
      </rPr>
      <t>, low Offs, nonlin NO; Chps 2,3,4, 5,8,11 tmwlk spread</t>
    </r>
  </si>
  <si>
    <t xml:space="preserve"> channels are above 750 noise by a few counts.</t>
  </si>
  <si>
    <t>defective chips</t>
  </si>
  <si>
    <t xml:space="preserve"> in Santa Cruz</t>
  </si>
  <si>
    <t>hybrids on HOLD</t>
  </si>
  <si>
    <t>chips replaced</t>
  </si>
  <si>
    <t>chip to be replaced</t>
  </si>
  <si>
    <t>chip# on hybrid</t>
  </si>
  <si>
    <t>chip# on wafer</t>
  </si>
  <si>
    <t>lot/wafer</t>
  </si>
  <si>
    <t>DEFECT</t>
  </si>
  <si>
    <t>w/h compare</t>
  </si>
  <si>
    <t>chip status</t>
  </si>
  <si>
    <t>new             chip# on wafer</t>
  </si>
  <si>
    <t>new           lot/wafer</t>
  </si>
  <si>
    <t>new                w/h compare</t>
  </si>
  <si>
    <t>hybrid status</t>
  </si>
  <si>
    <t>chip repl</t>
  </si>
  <si>
    <t>chip to be repl</t>
  </si>
  <si>
    <t>study</t>
  </si>
  <si>
    <t>Additional Comments</t>
  </si>
  <si>
    <t>Z40859-W11</t>
  </si>
  <si>
    <t>LGS</t>
  </si>
  <si>
    <t>GIF</t>
  </si>
  <si>
    <t>replaced</t>
  </si>
  <si>
    <t>Z40800-W13</t>
  </si>
  <si>
    <t>on module</t>
  </si>
  <si>
    <r>
      <t>Z40859-W02</t>
    </r>
    <r>
      <rPr>
        <sz val="10"/>
        <rFont val="Arial"/>
        <family val="0"/>
      </rPr>
      <t xml:space="preserve"> </t>
    </r>
  </si>
  <si>
    <t>chipped</t>
  </si>
  <si>
    <t>to module</t>
  </si>
  <si>
    <t>Z40859-W014</t>
  </si>
  <si>
    <t>TOKEN</t>
  </si>
  <si>
    <t>Z40859-W02</t>
  </si>
  <si>
    <t>Z40859-W09</t>
  </si>
  <si>
    <t xml:space="preserve">LGS </t>
  </si>
  <si>
    <t>Z40859-W10</t>
  </si>
  <si>
    <t>HOLD</t>
  </si>
  <si>
    <t>Chip 7 dip in the gain (and bump in the noise) at cold. Higer gain on wafer for the same channels (1016-1023)</t>
  </si>
  <si>
    <t>HO/LowG</t>
  </si>
  <si>
    <t xml:space="preserve">Chp 6 LGS,  7, 10 VERY LOW GAIN. </t>
  </si>
  <si>
    <t>Z40859-W01</t>
  </si>
  <si>
    <t>mech</t>
  </si>
  <si>
    <t>chip 180 was replaced after bonding</t>
  </si>
  <si>
    <t>TimeWalk</t>
  </si>
  <si>
    <t>waiting for correct traveler</t>
  </si>
  <si>
    <t>Z40859-W04</t>
  </si>
  <si>
    <t>Chp 9 LGS</t>
  </si>
  <si>
    <t>Neg Offs</t>
  </si>
  <si>
    <t>Chp 0 HIGH gain, negative offset</t>
  </si>
  <si>
    <t>Chp 10 fail timewalk</t>
  </si>
  <si>
    <t>Chip 4 LGS.  Fix by Ish =&gt; 20</t>
  </si>
  <si>
    <t>Chip 7 LGS (and 6 irregular).  Idd &gt; 1200 mA</t>
  </si>
  <si>
    <t>Low Gain</t>
  </si>
  <si>
    <t>Redundancy</t>
  </si>
  <si>
    <t>Chip 1 LGS, worse at roomtemp.  Fix (Ish 20?)</t>
  </si>
  <si>
    <t>Str Delay</t>
  </si>
  <si>
    <t>dip in gain</t>
  </si>
  <si>
    <t>irreg gain</t>
  </si>
  <si>
    <t>pipeline</t>
  </si>
  <si>
    <t>Chip 9 LGS.</t>
  </si>
  <si>
    <t>Chip 8 LGS</t>
  </si>
  <si>
    <t>M8 fail</t>
  </si>
  <si>
    <t>noisy ch</t>
  </si>
  <si>
    <t>OK</t>
  </si>
  <si>
    <t>Hybrids OK</t>
  </si>
  <si>
    <t>Z41032-W13</t>
  </si>
  <si>
    <t>Z40803-W06</t>
  </si>
  <si>
    <t>Z40803-W08</t>
  </si>
  <si>
    <t>P51</t>
  </si>
  <si>
    <t>Module_Initial P51</t>
  </si>
  <si>
    <t>828 (unbonded) 1352(high noise) 1353 (low gain)</t>
  </si>
  <si>
    <t>rework</t>
  </si>
  <si>
    <t>hybrids to rework</t>
  </si>
  <si>
    <t>Failed 3ptGn and RC; Chp 11 small LowGain, better cold; Chp 0,3,5,9 tmwlk spread.  Chp9 low tmwlk.</t>
  </si>
  <si>
    <t>none</t>
  </si>
  <si>
    <t>Test crashed turing timewalk test.  Gain spread. Wide S-curves.  Re-test done.</t>
  </si>
  <si>
    <t>TR_OFF(-1) ch103</t>
  </si>
  <si>
    <t>S-curves and NO show wide spread on chip #4. .</t>
  </si>
  <si>
    <t xml:space="preserve">chan 597 TR_OFF(-1) </t>
  </si>
  <si>
    <t xml:space="preserve">Chip #4 shows anomalies on all plots after trim.  </t>
  </si>
  <si>
    <t>Chp11 TR_RANGE(3)</t>
  </si>
  <si>
    <t>Chp4 HghGn, LowOff; Chp0, 4 low thrshld;</t>
  </si>
  <si>
    <t>chan290 TR_OFF (-1)</t>
  </si>
  <si>
    <r>
      <t>463 DEAD;</t>
    </r>
    <r>
      <rPr>
        <sz val="10"/>
        <rFont val="Arial"/>
        <family val="0"/>
      </rPr>
      <t xml:space="preserve"> 104 TR_OFF(-1)</t>
    </r>
  </si>
  <si>
    <r>
      <t>chp 3 nonlin ln(occ) plot</t>
    </r>
    <r>
      <rPr>
        <sz val="10"/>
        <rFont val="Arial"/>
        <family val="0"/>
      </rPr>
      <t xml:space="preserve">; </t>
    </r>
    <r>
      <rPr>
        <sz val="10"/>
        <rFont val="Arial"/>
        <family val="2"/>
      </rPr>
      <t>Chps 3, 4, 9, 11 WIDE TMWLK; Go to Module.</t>
    </r>
  </si>
  <si>
    <r>
      <t>Chp 3 nonlin ln(occ) plot;</t>
    </r>
    <r>
      <rPr>
        <sz val="10"/>
        <rFont val="Arial"/>
        <family val="2"/>
      </rPr>
      <t xml:space="preserve"> Chp 1, 2, 3, wide tmwlk. Go to Mod.</t>
    </r>
  </si>
  <si>
    <t>ch1186, 1478, 1518 LowGn</t>
  </si>
  <si>
    <t>114 DEAD; 115 NOISY</t>
  </si>
  <si>
    <r>
      <t>Failed Hard Reset</t>
    </r>
    <r>
      <rPr>
        <sz val="10"/>
        <rFont val="Arial"/>
        <family val="0"/>
      </rPr>
      <t>; 8fc effect Chp 2; Wide Tmwlk;  High Thrshld; Wide Scurves;</t>
    </r>
  </si>
  <si>
    <t>Channel 1443 is  partbonded.  Posf fanout results show no appreciable difference from pre fanout results.</t>
  </si>
  <si>
    <t>1530  PART ; TR_OFF (-1)  1292;</t>
  </si>
  <si>
    <r>
      <t xml:space="preserve">TROFF.(-1) on chan.s 742, 1090. </t>
    </r>
    <r>
      <rPr>
        <sz val="10"/>
        <color indexed="10"/>
        <rFont val="Arial"/>
        <family val="2"/>
      </rPr>
      <t>Chp11 High Gain</t>
    </r>
    <r>
      <rPr>
        <sz val="10"/>
        <rFont val="Arial"/>
        <family val="0"/>
      </rPr>
      <t xml:space="preserve">, low Offs. Tmwlk GOOD. Chip 11, low NO threshld.  </t>
    </r>
    <r>
      <rPr>
        <sz val="10"/>
        <color indexed="10"/>
        <rFont val="Arial"/>
        <family val="2"/>
      </rPr>
      <t>Chp10 high ENC</t>
    </r>
    <r>
      <rPr>
        <sz val="10"/>
        <rFont val="Arial"/>
        <family val="0"/>
      </rPr>
      <t xml:space="preserve"> (1683), bad ln(occ) plot. </t>
    </r>
    <r>
      <rPr>
        <sz val="10"/>
        <color indexed="10"/>
        <rFont val="Arial"/>
        <family val="2"/>
      </rPr>
      <t>Chp11 small oscill.</t>
    </r>
  </si>
  <si>
    <t>Noise Occupancy at 1fC between 3.0e-006 and     2.0e-005
                     Estimated ENC between 1334 and 1523</t>
  </si>
  <si>
    <t>Chp6 HghGn; ch854, 855 (Chp6) Gain drop              Gain between 49.3 and 53.3 mV/fC
                                  Noise between 1481 and 1604 ENC    Noise Occupancy at 1fC between                                 4.6e-006  and 1.3e-005</t>
  </si>
  <si>
    <t>Module_Initial P50</t>
  </si>
  <si>
    <r>
      <t xml:space="preserve"> Channels 323 and 658 have high offset after trim.    </t>
    </r>
    <r>
      <rPr>
        <sz val="10"/>
        <color indexed="10"/>
        <rFont val="Arial"/>
        <family val="2"/>
      </rPr>
      <t>Channels 1075, 1377 UNBOND; ch 10 PART;</t>
    </r>
    <r>
      <rPr>
        <sz val="10"/>
        <rFont val="Arial"/>
        <family val="0"/>
      </rPr>
      <t xml:space="preserve"> Chp3 high tmwlk; </t>
    </r>
    <r>
      <rPr>
        <sz val="10"/>
        <color indexed="10"/>
        <rFont val="Arial"/>
        <family val="2"/>
      </rPr>
      <t>Chp9 uneven tmwlk</t>
    </r>
  </si>
  <si>
    <t>chip 8 LGS (replaced)</t>
  </si>
  <si>
    <t>on hold- noisy channels, dip in the gain on chip 7 (last few channels)</t>
  </si>
  <si>
    <t>chip replaced at SC</t>
  </si>
  <si>
    <r>
      <t xml:space="preserve">Chip 4: slightly low gain. Stream 1: large gain fluctuations. Stream 1: timewalk fluctuations.             </t>
    </r>
    <r>
      <rPr>
        <sz val="10"/>
        <color indexed="10"/>
        <rFont val="Arial"/>
        <family val="2"/>
      </rPr>
      <t>on hold- noisy channels, dip in the gain on chip 7 (last few channels)</t>
    </r>
  </si>
  <si>
    <t>chip 8 dip in the gain (in the middle) ch 1064-1081</t>
  </si>
  <si>
    <t>chip 10 LGS</t>
  </si>
  <si>
    <t>pipeline stuck cells</t>
  </si>
  <si>
    <r>
      <t xml:space="preserve">Chp11 Hgh InNoise; Chp3 Tmwlk SpreadChp; Chp6, 11 Hgh ENC; </t>
    </r>
    <r>
      <rPr>
        <sz val="10"/>
        <color indexed="10"/>
        <rFont val="Arial"/>
        <family val="2"/>
      </rPr>
      <t xml:space="preserve">Chp7-11 scurves OSCILL                              </t>
    </r>
    <r>
      <rPr>
        <sz val="10"/>
        <rFont val="Arial"/>
        <family val="2"/>
      </rPr>
      <t>Noise Occupancy at 1fC between                                 3.1e-006 and 2.0e-005
                     Estimated ENC between 1341 and 1540</t>
    </r>
  </si>
  <si>
    <t>Chip S3 RTOKEN minimum Vdd 3.60                                          several chips have gain spread and 8 fC effect (chip 6,7,10,11)   Noise Occupancy at 1fC between                     6.4e-007 and 4.5e-006
                    Estimated ENC between 1220 and 1400</t>
  </si>
  <si>
    <r>
      <t xml:space="preserve">chip 11 has high noise channels towards the end  </t>
    </r>
    <r>
      <rPr>
        <sz val="10"/>
        <rFont val="Arial"/>
        <family val="2"/>
      </rPr>
      <t>Noise Occupancy at 1fC between                                             1.8e-006 and 2.7e-005</t>
    </r>
  </si>
  <si>
    <t>Noise Occupancy at 1fC between                                      9.1e-007 and 1.2e-005
                     Estimated ENC between 1287 and 1473</t>
  </si>
  <si>
    <r>
      <t xml:space="preserve">ch940 TR_OFF(-1); </t>
    </r>
    <r>
      <rPr>
        <sz val="10"/>
        <color indexed="10"/>
        <rFont val="Arial"/>
        <family val="2"/>
      </rPr>
      <t>chan1531 partbond</t>
    </r>
    <r>
      <rPr>
        <sz val="10"/>
        <rFont val="Arial"/>
        <family val="0"/>
      </rPr>
      <t xml:space="preserve">;                           Noise Occupancy at 1fC between                                         1.2e-006 and 1.4e-005
                                  Estimated ENC between 1335 and 1507 </t>
    </r>
  </si>
  <si>
    <t>Noise Occupancy at 1fC between                                 1.2e-006 and 7.1e-006
                    Estimated ENC between 1270 and 1396</t>
  </si>
  <si>
    <r>
      <t>NOISY;</t>
    </r>
    <r>
      <rPr>
        <sz val="10"/>
        <rFont val="Arial"/>
        <family val="0"/>
      </rPr>
      <t xml:space="preserve"> Hgh Gain chan 37, 49; </t>
    </r>
    <r>
      <rPr>
        <sz val="10"/>
        <color indexed="10"/>
        <rFont val="Arial"/>
        <family val="2"/>
      </rPr>
      <t xml:space="preserve">Chp5 HG; </t>
    </r>
    <r>
      <rPr>
        <sz val="10"/>
        <rFont val="Arial"/>
        <family val="2"/>
      </rPr>
      <t>8fc effect Chp 5,6, 9,10,11</t>
    </r>
    <r>
      <rPr>
        <sz val="10"/>
        <rFont val="Arial"/>
        <family val="0"/>
      </rPr>
      <t xml:space="preserve">; </t>
    </r>
    <r>
      <rPr>
        <sz val="10"/>
        <color indexed="10"/>
        <rFont val="Arial"/>
        <family val="2"/>
      </rPr>
      <t>Chip3 Hgh InNoise</t>
    </r>
    <r>
      <rPr>
        <sz val="10"/>
        <rFont val="Arial"/>
        <family val="0"/>
      </rPr>
      <t xml:space="preserve">; </t>
    </r>
    <r>
      <rPr>
        <sz val="10"/>
        <color indexed="10"/>
        <rFont val="Arial"/>
        <family val="2"/>
      </rPr>
      <t xml:space="preserve">Gain Oscill Chp 6,7; </t>
    </r>
    <r>
      <rPr>
        <sz val="10"/>
        <rFont val="Arial"/>
        <family val="2"/>
      </rPr>
      <t xml:space="preserve">Chp 1, 2 high NO; </t>
    </r>
    <r>
      <rPr>
        <sz val="10"/>
        <color indexed="10"/>
        <rFont val="Arial"/>
        <family val="2"/>
      </rPr>
      <t xml:space="preserve">scurve oscill Chp0, 6-11   </t>
    </r>
    <r>
      <rPr>
        <sz val="10"/>
        <rFont val="Arial"/>
        <family val="2"/>
      </rPr>
      <t>Noise Occupancy at 1fC                  between                                5.9e-007 and 1.9e-006
                                  Estimated ENC between 1255 and 1344</t>
    </r>
  </si>
  <si>
    <t>5.9e-007 a</t>
  </si>
  <si>
    <r>
      <t xml:space="preserve">noisy and "dipped" gain, whole mod. NO </t>
    </r>
    <r>
      <rPr>
        <sz val="10"/>
        <color indexed="10"/>
        <rFont val="Arial"/>
        <family val="2"/>
      </rPr>
      <t>scurve OSCILL chp 7, 8, 9, 10, 11.. NOTE: temp = (-10, 13)</t>
    </r>
    <r>
      <rPr>
        <sz val="10"/>
        <rFont val="Arial"/>
        <family val="2"/>
      </rPr>
      <t xml:space="preserve">   Noise Occupancy at 1fC between                                 1.7e-005 and 6.3e-005
                                  Estimated ENC between 1474 and 1607</t>
    </r>
  </si>
  <si>
    <t>just fine.</t>
  </si>
  <si>
    <t>432: high offset.</t>
  </si>
  <si>
    <t>Chips 4 and 8: low gain, high noise threshold, large tmwlk spread.</t>
  </si>
  <si>
    <t>1438: very noisy</t>
  </si>
  <si>
    <t>many channels noisy on chip 1. Irregular gain, all chips. Bad timewalk spread, chip 1 and 9</t>
  </si>
  <si>
    <r>
      <t xml:space="preserve">ch 8 PART; 1405 NOISY; </t>
    </r>
    <r>
      <rPr>
        <sz val="10"/>
        <color indexed="10"/>
        <rFont val="Arial"/>
        <family val="2"/>
      </rPr>
      <t>CHP11 HIGH GAIN</t>
    </r>
    <r>
      <rPr>
        <sz val="10"/>
        <rFont val="Arial"/>
        <family val="0"/>
      </rPr>
      <t xml:space="preserve">, 8fc effect; chp10 high InNoise; Chp6 wide tmwlk; scurves </t>
    </r>
    <r>
      <rPr>
        <sz val="10"/>
        <color indexed="10"/>
        <rFont val="Arial"/>
        <family val="2"/>
      </rPr>
      <t>OSCILL MED</t>
    </r>
    <r>
      <rPr>
        <sz val="10"/>
        <rFont val="Arial"/>
        <family val="0"/>
      </rPr>
      <t xml:space="preserve">.                      Noise Occupancy at 1fC between                                   7.3e-006 and  2.6e-005
                                  Estimated ENC between 1424 and 1555   </t>
    </r>
  </si>
  <si>
    <r>
      <t xml:space="preserve">Chp 0 8fc effect; Chp6 wide tmwlk; </t>
    </r>
    <r>
      <rPr>
        <sz val="10"/>
        <color indexed="10"/>
        <rFont val="Arial"/>
        <family val="2"/>
      </rPr>
      <t xml:space="preserve">Chp9 Chp10 Noplot weird; scurve OSCILL   </t>
    </r>
    <r>
      <rPr>
        <sz val="10"/>
        <rFont val="Arial"/>
        <family val="2"/>
      </rPr>
      <t>Noise Occupancy at 1fC between 3.4e-006       and 9.6e-006
                                  Estimated ENC between 1368 and 1445</t>
    </r>
  </si>
  <si>
    <t>Unbond</t>
  </si>
  <si>
    <t>After rebond</t>
  </si>
  <si>
    <r>
      <t xml:space="preserve"> LC(</t>
    </r>
    <r>
      <rPr>
        <sz val="10"/>
        <rFont val="Symbol"/>
        <family val="1"/>
      </rPr>
      <t>m</t>
    </r>
    <r>
      <rPr>
        <sz val="10"/>
        <rFont val="Arial"/>
        <family val="2"/>
      </rPr>
      <t>A)                  15</t>
    </r>
    <r>
      <rPr>
        <vertAlign val="superscript"/>
        <sz val="10"/>
        <rFont val="Arial"/>
        <family val="2"/>
      </rPr>
      <t>0</t>
    </r>
    <r>
      <rPr>
        <sz val="10"/>
        <rFont val="Arial"/>
        <family val="2"/>
      </rPr>
      <t xml:space="preserve">C 350V               </t>
    </r>
  </si>
  <si>
    <r>
      <t xml:space="preserve"> LC(</t>
    </r>
    <r>
      <rPr>
        <sz val="10"/>
        <rFont val="Symbol"/>
        <family val="1"/>
      </rPr>
      <t>m</t>
    </r>
    <r>
      <rPr>
        <sz val="10"/>
        <rFont val="Arial"/>
        <family val="2"/>
      </rPr>
      <t>A)                  15</t>
    </r>
    <r>
      <rPr>
        <vertAlign val="superscript"/>
        <sz val="10"/>
        <rFont val="Arial"/>
        <family val="2"/>
      </rPr>
      <t>0</t>
    </r>
    <r>
      <rPr>
        <sz val="10"/>
        <rFont val="Arial"/>
        <family val="2"/>
      </rPr>
      <t xml:space="preserve">C 500V                </t>
    </r>
  </si>
  <si>
    <t xml:space="preserve">Total        bad channels </t>
  </si>
  <si>
    <r>
      <t xml:space="preserve">Redundancy test fails on chip 1 (com1). Stream 0 vt50 for several channels is 0. Need study  </t>
    </r>
    <r>
      <rPr>
        <sz val="10"/>
        <color indexed="10"/>
        <rFont val="Arial"/>
        <family val="2"/>
      </rPr>
      <t>(test on malfunctioning module.  No new defects after the cold test.)</t>
    </r>
  </si>
  <si>
    <r>
      <t xml:space="preserve">same as in cold.  Need study.           Later on switched to fixture 0 and confirmation at cold OK no failure  </t>
    </r>
    <r>
      <rPr>
        <sz val="10"/>
        <color indexed="10"/>
        <rFont val="Arial"/>
        <family val="2"/>
      </rPr>
      <t>(no warm confirmation retest was done.)</t>
    </r>
  </si>
  <si>
    <r>
      <t xml:space="preserve">NOISY; </t>
    </r>
    <r>
      <rPr>
        <sz val="10"/>
        <color indexed="10"/>
        <rFont val="Arial"/>
        <family val="2"/>
      </rPr>
      <t>Chp9 HghGn; Chp11 GS; chan95, 1050, 1054 lowGain; ch245 HghGn</t>
    </r>
    <r>
      <rPr>
        <sz val="10"/>
        <rFont val="Arial"/>
        <family val="0"/>
      </rPr>
      <t xml:space="preserve">; Chp0, 9, 10, 11 8fc effect; </t>
    </r>
    <r>
      <rPr>
        <sz val="10"/>
        <color indexed="10"/>
        <rFont val="Arial"/>
        <family val="2"/>
      </rPr>
      <t>Chp8 high InNoise</t>
    </r>
    <r>
      <rPr>
        <sz val="10"/>
        <rFont val="Arial"/>
        <family val="0"/>
      </rPr>
      <t xml:space="preserve">; Chp0 wide tmwlk; High thrshld; </t>
    </r>
    <r>
      <rPr>
        <sz val="10"/>
        <color indexed="10"/>
        <rFont val="Arial"/>
        <family val="2"/>
      </rPr>
      <t>Chp 1, 6-11 scurve OSCILL;</t>
    </r>
  </si>
  <si>
    <r>
      <t xml:space="preserve">Chp11 TR_RANGE(3); </t>
    </r>
    <r>
      <rPr>
        <sz val="10"/>
        <color indexed="10"/>
        <rFont val="Arial"/>
        <family val="2"/>
      </rPr>
      <t>NOISY Chp 0, 2, 10</t>
    </r>
    <r>
      <rPr>
        <sz val="10"/>
        <rFont val="Arial"/>
        <family val="0"/>
      </rPr>
      <t xml:space="preserve">; chan531 Hgh Gn; Chp5 High Thrshld; scurve </t>
    </r>
    <r>
      <rPr>
        <sz val="10"/>
        <color indexed="10"/>
        <rFont val="Arial"/>
        <family val="2"/>
      </rPr>
      <t>OSCILL 6-11</t>
    </r>
    <r>
      <rPr>
        <sz val="10"/>
        <rFont val="Arial"/>
        <family val="0"/>
      </rPr>
      <t>;</t>
    </r>
  </si>
  <si>
    <r>
      <t xml:space="preserve">397 NOISY; </t>
    </r>
    <r>
      <rPr>
        <sz val="10"/>
        <color indexed="10"/>
        <rFont val="Arial"/>
        <family val="2"/>
      </rPr>
      <t>1151, 1196 UNBOND</t>
    </r>
    <r>
      <rPr>
        <sz val="10"/>
        <rFont val="Arial"/>
        <family val="0"/>
      </rPr>
      <t>;  636 TR_OFF    (-1)</t>
    </r>
  </si>
  <si>
    <r>
      <t xml:space="preserve">NO TIMEWALK; Noisy gain; ch397, 646 low gain; </t>
    </r>
    <r>
      <rPr>
        <sz val="10"/>
        <color indexed="10"/>
        <rFont val="Arial"/>
        <family val="2"/>
      </rPr>
      <t>scurves OSCILL 7-11;</t>
    </r>
  </si>
  <si>
    <r>
      <t xml:space="preserve">Only RC test; ch749 Low Gain; Chp3 noisy Gain; </t>
    </r>
    <r>
      <rPr>
        <sz val="10"/>
        <color indexed="10"/>
        <rFont val="Arial"/>
        <family val="2"/>
      </rPr>
      <t>Chp9 LOW GAIN;</t>
    </r>
  </si>
  <si>
    <r>
      <t xml:space="preserve">ch 992, 1145 TR_OFF(-1); </t>
    </r>
    <r>
      <rPr>
        <sz val="10"/>
        <color indexed="10"/>
        <rFont val="Arial"/>
        <family val="2"/>
      </rPr>
      <t>1142-1144 DEAD</t>
    </r>
    <r>
      <rPr>
        <sz val="10"/>
        <rFont val="Arial"/>
        <family val="0"/>
      </rPr>
      <t xml:space="preserve">; 240 LowGain </t>
    </r>
  </si>
  <si>
    <r>
      <t xml:space="preserve">Chp 1, 6 Gain Dip; </t>
    </r>
    <r>
      <rPr>
        <sz val="10"/>
        <color indexed="10"/>
        <rFont val="Arial"/>
        <family val="2"/>
      </rPr>
      <t>Chp5 High Gain</t>
    </r>
    <r>
      <rPr>
        <sz val="10"/>
        <rFont val="Arial"/>
        <family val="0"/>
      </rPr>
      <t xml:space="preserve">; Chp3 GainSprd; Chp 3 Wide Tmwlk, noisy Thrshld; Chp6 High Tmwlk; Chp6, 11 Hgh Thrshld; chp7 1600ENC; </t>
    </r>
    <r>
      <rPr>
        <sz val="10"/>
        <color indexed="10"/>
        <rFont val="Arial"/>
        <family val="2"/>
      </rPr>
      <t>scurve OSCILL small 7-11</t>
    </r>
    <r>
      <rPr>
        <sz val="10"/>
        <rFont val="Arial"/>
        <family val="0"/>
      </rPr>
      <t>;</t>
    </r>
  </si>
  <si>
    <t>20220040200011</t>
  </si>
  <si>
    <t>20220040200012</t>
  </si>
  <si>
    <t>20220040200013</t>
  </si>
  <si>
    <t>20220040200014</t>
  </si>
  <si>
    <t>20220040200015</t>
  </si>
  <si>
    <t>20220040200016</t>
  </si>
  <si>
    <t>Module LTT</t>
  </si>
  <si>
    <t>20220040200017</t>
  </si>
  <si>
    <t>20220040200018</t>
  </si>
  <si>
    <t>20220040200019</t>
  </si>
  <si>
    <t>20220040200020</t>
  </si>
  <si>
    <t>20220040200021</t>
  </si>
  <si>
    <t>20220040200022</t>
  </si>
  <si>
    <t>20220040200023</t>
  </si>
  <si>
    <t>20220040200024</t>
  </si>
  <si>
    <t>20220040200025</t>
  </si>
  <si>
    <t xml:space="preserve">Noise Occupancy at 1fC between 2.0e-006 and     4.4e-005
Estimated ENC between 1313 and 1555                                            </t>
  </si>
  <si>
    <t>CHIP 11 high noise - bad scurves</t>
  </si>
  <si>
    <r>
      <t xml:space="preserve">channel 1507 is masked for low gain                    </t>
    </r>
    <r>
      <rPr>
        <sz val="10"/>
        <color indexed="10"/>
        <rFont val="Arial"/>
        <family val="2"/>
      </rPr>
      <t>high leakage current - &gt; 5</t>
    </r>
    <r>
      <rPr>
        <sz val="10"/>
        <color indexed="10"/>
        <rFont val="Symbol"/>
        <family val="1"/>
      </rPr>
      <t>mA</t>
    </r>
    <r>
      <rPr>
        <sz val="10"/>
        <color indexed="10"/>
        <rFont val="Arial"/>
        <family val="2"/>
      </rPr>
      <t xml:space="preserve"> at 200V</t>
    </r>
  </si>
  <si>
    <t>1530 partbonded</t>
  </si>
  <si>
    <t>Noise Occupancy at 1fC between 3.6e-006 and
  2.8e-005
    Estimated ENC between 1324 and 1596</t>
  </si>
  <si>
    <t>Noise Occupancy at 1fC between 1.7e-006 and
  1.2e-005
    Estimated ENC between 1287 and 1463</t>
  </si>
  <si>
    <t>10-Feb1521</t>
  </si>
  <si>
    <t>3/7 1527</t>
  </si>
  <si>
    <t>1/31 2243</t>
  </si>
  <si>
    <t>2/8 1514</t>
  </si>
  <si>
    <t>2/13 1625</t>
  </si>
  <si>
    <t>2/26 1513</t>
  </si>
  <si>
    <t>fine.</t>
  </si>
  <si>
    <t>1481: low gain</t>
  </si>
  <si>
    <t xml:space="preserve">large gain variation, esp. chips 4 and 8. chips 4 &amp; 8, high threshold on NO plot. chips 4 and 8, large tmwlk spread </t>
  </si>
  <si>
    <t>3/6 931</t>
  </si>
  <si>
    <t>3/12 1326</t>
  </si>
  <si>
    <t>20220040200026</t>
  </si>
  <si>
    <t>20220040200027</t>
  </si>
  <si>
    <t>20220040200028</t>
  </si>
  <si>
    <t>20220040200029</t>
  </si>
  <si>
    <t>20220040200030</t>
  </si>
  <si>
    <t>20220040200032</t>
  </si>
  <si>
    <t>20220040200033</t>
  </si>
  <si>
    <t>20220040200034</t>
  </si>
  <si>
    <t>20220040200035</t>
  </si>
  <si>
    <t>20220040200036</t>
  </si>
  <si>
    <t>No. bad channels</t>
  </si>
  <si>
    <t>Hybrid_Initial</t>
  </si>
  <si>
    <t>Comments</t>
  </si>
  <si>
    <t>Hybrid LTT Cold</t>
  </si>
  <si>
    <t>Hybrid LTT Warm</t>
  </si>
  <si>
    <t>Post Fan-Out</t>
  </si>
  <si>
    <t>2022040200009</t>
  </si>
  <si>
    <t>542 (high offset)</t>
  </si>
  <si>
    <t>542 (masked)</t>
  </si>
  <si>
    <t>Channel No.(Defect)</t>
  </si>
  <si>
    <t>Channel  No.(Defect)</t>
  </si>
  <si>
    <t>Stream 0</t>
  </si>
  <si>
    <t>Stream 1</t>
  </si>
  <si>
    <t>20220040200037</t>
  </si>
  <si>
    <t>20220040200038</t>
  </si>
  <si>
    <t>20220040200039</t>
  </si>
  <si>
    <t>20220040200040</t>
  </si>
  <si>
    <t>20220040200041</t>
  </si>
  <si>
    <t>20220040200042</t>
  </si>
  <si>
    <t>20220040200043</t>
  </si>
  <si>
    <t>20220040200044</t>
  </si>
  <si>
    <t>20220040200045</t>
  </si>
  <si>
    <t>20220040200046</t>
  </si>
  <si>
    <t>20220040200047</t>
  </si>
  <si>
    <t>20220040200048</t>
  </si>
  <si>
    <t>20220040200049</t>
  </si>
  <si>
    <t>20220040200050</t>
  </si>
  <si>
    <t>20220040200051</t>
  </si>
  <si>
    <t>20220040200052</t>
  </si>
  <si>
    <t>20220040200053</t>
  </si>
  <si>
    <t>20220040200057</t>
  </si>
  <si>
    <t>20220040200061</t>
  </si>
  <si>
    <t>20220040200062</t>
  </si>
  <si>
    <t>20220040200063</t>
  </si>
  <si>
    <t>20220040200064</t>
  </si>
  <si>
    <t>20220040200065</t>
  </si>
  <si>
    <t>20220040200066</t>
  </si>
  <si>
    <t>20220040200067</t>
  </si>
  <si>
    <t xml:space="preserve">done in two parts due to corrupt default/system </t>
  </si>
  <si>
    <t>These noisy channels appeared after the fan-out bonding. Possibly due to a short</t>
  </si>
  <si>
    <t>high noise 1528 1529 1532 1534</t>
  </si>
  <si>
    <t>1292 (negative offset)   1530 partbonded</t>
  </si>
  <si>
    <t>80 channels masked on range -1 (noisy)   but only 2 defects actually found.               Scurve chip 10 (ch#1402) shows higher vt50        Chip 9-10 higher gain Chip11 lower gain</t>
  </si>
  <si>
    <t>Irregular Gain link 0</t>
  </si>
  <si>
    <t>Performed after fanout due to lack of insulating box when first tested</t>
  </si>
  <si>
    <t>non-uniform gain persists</t>
  </si>
  <si>
    <t>Z40859-W11-1</t>
  </si>
  <si>
    <t>Z40800-W13-1</t>
  </si>
  <si>
    <t>Z40859-W02-1</t>
  </si>
  <si>
    <t>Z40859-W02-2</t>
  </si>
  <si>
    <t>Z40802-W09</t>
  </si>
  <si>
    <t>Z40803-W02</t>
  </si>
  <si>
    <t>Z40803-W05</t>
  </si>
  <si>
    <t>Z40862-W09</t>
  </si>
  <si>
    <t>Z40862-W02</t>
  </si>
  <si>
    <t>chip 8 had 17 channels with partbonded defect due to noise exceeding 750</t>
  </si>
  <si>
    <t>NO reading of 2.44 E-007</t>
  </si>
  <si>
    <t xml:space="preserve">channel 687 has 15% higher gain than average. </t>
  </si>
  <si>
    <t xml:space="preserve"> various dips and spikes in 3pt gain disappear in response curve. chips 2 and 9: minor gain spread.  chips 2 and 9: large tmwlk spread.</t>
  </si>
  <si>
    <t>371-374 SHORT</t>
  </si>
  <si>
    <t>Chp 6 low tmwlk. Go on to module.</t>
  </si>
  <si>
    <t>Go on to Module</t>
  </si>
  <si>
    <t xml:space="preserve">Chp4 Low Gain; Go to module. </t>
  </si>
  <si>
    <t>ch474 low OFF (22); Chp5 high ENC (715);</t>
  </si>
  <si>
    <t>474: noisy</t>
  </si>
  <si>
    <t>see trim range -1. Go to module</t>
  </si>
  <si>
    <r>
      <t xml:space="preserve">Failed 3pt gain. Some gain fluctuation, chip 6-7. Every chip: large tmwlk spread. chip 7: high tmwlk (12 units). </t>
    </r>
    <r>
      <rPr>
        <sz val="10"/>
        <color indexed="10"/>
        <rFont val="Arial"/>
        <family val="2"/>
      </rPr>
      <t>Chip 10: Nooscill, last wiggle: 80 mV</t>
    </r>
  </si>
  <si>
    <t>Chip 1 0 Nocc Oscill.</t>
  </si>
  <si>
    <t>Chip 8 LGS.  Fix/ Replace?</t>
  </si>
  <si>
    <r>
      <t xml:space="preserve"> </t>
    </r>
    <r>
      <rPr>
        <sz val="10"/>
        <color indexed="10"/>
        <rFont val="Arial"/>
        <family val="2"/>
      </rPr>
      <t>chan 543 has lowG</t>
    </r>
    <r>
      <rPr>
        <sz val="10"/>
        <rFont val="Arial"/>
        <family val="0"/>
      </rPr>
      <t xml:space="preserve"> of 44.6 mV/fC </t>
    </r>
  </si>
  <si>
    <r>
      <t xml:space="preserve"> </t>
    </r>
    <r>
      <rPr>
        <sz val="10"/>
        <color indexed="10"/>
        <rFont val="Arial"/>
        <family val="2"/>
      </rPr>
      <t>chan 543 has lowG</t>
    </r>
    <r>
      <rPr>
        <sz val="10"/>
        <rFont val="Arial"/>
        <family val="0"/>
      </rPr>
      <t xml:space="preserve"> of 40.8 mV/fC </t>
    </r>
  </si>
  <si>
    <r>
      <t xml:space="preserve">Mask Chan 543.  </t>
    </r>
    <r>
      <rPr>
        <sz val="10"/>
        <color indexed="10"/>
        <rFont val="Arial"/>
        <family val="2"/>
      </rPr>
      <t>NONE VISIBLE OSCILLATIONS! NOTE: temp = 27oC</t>
    </r>
  </si>
  <si>
    <t>Cold LTT was manually stopped after 15 h (we realized that cold-warm button are swapped in software). LTT test (redone) and Charact. test done together with hybrids 12-16. NO reading of 5E-004 until channel manually masked.</t>
  </si>
  <si>
    <t>NO reading of 8.75 E-007</t>
  </si>
  <si>
    <t>NO reading of 6.47E-004</t>
  </si>
  <si>
    <t>done in two parts due to corrupt default/system. NO reading of 8.14E-008</t>
  </si>
  <si>
    <t xml:space="preserve">Chip 0 </t>
  </si>
  <si>
    <t xml:space="preserve">Chip 1 </t>
  </si>
  <si>
    <t xml:space="preserve">Chip 2 </t>
  </si>
  <si>
    <t xml:space="preserve">Chip 3 </t>
  </si>
  <si>
    <t xml:space="preserve">Chip 4 </t>
  </si>
  <si>
    <t xml:space="preserve">Chip 5 </t>
  </si>
  <si>
    <t xml:space="preserve">Chip 6 </t>
  </si>
  <si>
    <t xml:space="preserve">Chip 7 </t>
  </si>
  <si>
    <t xml:space="preserve">Chip 8 </t>
  </si>
  <si>
    <t xml:space="preserve">Chip 9 </t>
  </si>
  <si>
    <t xml:space="preserve">Chip 10 </t>
  </si>
  <si>
    <t xml:space="preserve">Chip 11 </t>
  </si>
  <si>
    <t>cap correction</t>
  </si>
  <si>
    <r>
      <t xml:space="preserve">Chip </t>
    </r>
    <r>
      <rPr>
        <b/>
        <sz val="10"/>
        <rFont val="Arial"/>
        <family val="2"/>
      </rPr>
      <t>0</t>
    </r>
  </si>
  <si>
    <r>
      <t xml:space="preserve">Chip </t>
    </r>
    <r>
      <rPr>
        <b/>
        <sz val="10"/>
        <rFont val="Arial"/>
        <family val="2"/>
      </rPr>
      <t>1</t>
    </r>
  </si>
  <si>
    <r>
      <t xml:space="preserve">Chip </t>
    </r>
    <r>
      <rPr>
        <b/>
        <sz val="10"/>
        <rFont val="Arial"/>
        <family val="2"/>
      </rPr>
      <t>2</t>
    </r>
  </si>
  <si>
    <r>
      <t xml:space="preserve">Chip </t>
    </r>
    <r>
      <rPr>
        <b/>
        <sz val="10"/>
        <rFont val="Arial"/>
        <family val="2"/>
      </rPr>
      <t>3</t>
    </r>
  </si>
  <si>
    <r>
      <t xml:space="preserve">Chip </t>
    </r>
    <r>
      <rPr>
        <b/>
        <sz val="10"/>
        <rFont val="Arial"/>
        <family val="2"/>
      </rPr>
      <t>4</t>
    </r>
  </si>
  <si>
    <r>
      <t>Chip</t>
    </r>
    <r>
      <rPr>
        <b/>
        <sz val="10"/>
        <rFont val="Arial"/>
        <family val="2"/>
      </rPr>
      <t xml:space="preserve"> 5</t>
    </r>
  </si>
  <si>
    <r>
      <t>Chip</t>
    </r>
    <r>
      <rPr>
        <b/>
        <sz val="10"/>
        <rFont val="Arial"/>
        <family val="2"/>
      </rPr>
      <t xml:space="preserve"> 6</t>
    </r>
  </si>
  <si>
    <r>
      <t>Chip</t>
    </r>
    <r>
      <rPr>
        <b/>
        <sz val="10"/>
        <rFont val="Arial"/>
        <family val="2"/>
      </rPr>
      <t xml:space="preserve"> 7</t>
    </r>
  </si>
  <si>
    <r>
      <t>Chip</t>
    </r>
    <r>
      <rPr>
        <b/>
        <sz val="10"/>
        <rFont val="Arial"/>
        <family val="2"/>
      </rPr>
      <t xml:space="preserve"> 8</t>
    </r>
  </si>
  <si>
    <r>
      <t xml:space="preserve">Chip </t>
    </r>
    <r>
      <rPr>
        <b/>
        <sz val="10"/>
        <rFont val="Arial"/>
        <family val="2"/>
      </rPr>
      <t>9</t>
    </r>
  </si>
  <si>
    <r>
      <t>Chip</t>
    </r>
    <r>
      <rPr>
        <b/>
        <sz val="10"/>
        <rFont val="Arial"/>
        <family val="2"/>
      </rPr>
      <t>10</t>
    </r>
  </si>
  <si>
    <r>
      <t xml:space="preserve">Chip </t>
    </r>
    <r>
      <rPr>
        <b/>
        <sz val="10"/>
        <rFont val="Arial"/>
        <family val="2"/>
      </rPr>
      <t>11</t>
    </r>
  </si>
  <si>
    <r>
      <t xml:space="preserve">  </t>
    </r>
    <r>
      <rPr>
        <sz val="12"/>
        <rFont val="Arial"/>
        <family val="2"/>
      </rPr>
      <t>channels</t>
    </r>
    <r>
      <rPr>
        <b/>
        <sz val="12"/>
        <rFont val="Arial"/>
        <family val="2"/>
      </rPr>
      <t xml:space="preserve">    0 - 127</t>
    </r>
  </si>
  <si>
    <r>
      <t xml:space="preserve">  </t>
    </r>
    <r>
      <rPr>
        <sz val="12"/>
        <rFont val="Arial"/>
        <family val="2"/>
      </rPr>
      <t>channels</t>
    </r>
    <r>
      <rPr>
        <b/>
        <sz val="12"/>
        <rFont val="Arial"/>
        <family val="2"/>
      </rPr>
      <t xml:space="preserve">   128 - 255</t>
    </r>
  </si>
  <si>
    <r>
      <t xml:space="preserve">  </t>
    </r>
    <r>
      <rPr>
        <sz val="12"/>
        <rFont val="Arial"/>
        <family val="2"/>
      </rPr>
      <t>channels</t>
    </r>
    <r>
      <rPr>
        <b/>
        <sz val="12"/>
        <rFont val="Arial"/>
        <family val="2"/>
      </rPr>
      <t xml:space="preserve">   256 - 383</t>
    </r>
  </si>
  <si>
    <r>
      <t xml:space="preserve">  </t>
    </r>
    <r>
      <rPr>
        <sz val="12"/>
        <rFont val="Arial"/>
        <family val="2"/>
      </rPr>
      <t>channels</t>
    </r>
    <r>
      <rPr>
        <b/>
        <sz val="12"/>
        <rFont val="Arial"/>
        <family val="2"/>
      </rPr>
      <t xml:space="preserve">   384 - 511</t>
    </r>
  </si>
  <si>
    <r>
      <t xml:space="preserve">  </t>
    </r>
    <r>
      <rPr>
        <sz val="12"/>
        <rFont val="Arial"/>
        <family val="2"/>
      </rPr>
      <t>channels</t>
    </r>
    <r>
      <rPr>
        <b/>
        <sz val="12"/>
        <rFont val="Arial"/>
        <family val="2"/>
      </rPr>
      <t xml:space="preserve">   512 - 639</t>
    </r>
  </si>
  <si>
    <r>
      <t xml:space="preserve">  </t>
    </r>
    <r>
      <rPr>
        <sz val="12"/>
        <rFont val="Arial"/>
        <family val="2"/>
      </rPr>
      <t>channels</t>
    </r>
    <r>
      <rPr>
        <b/>
        <sz val="12"/>
        <rFont val="Arial"/>
        <family val="2"/>
      </rPr>
      <t xml:space="preserve">   640 - 767</t>
    </r>
  </si>
  <si>
    <r>
      <t xml:space="preserve">  </t>
    </r>
    <r>
      <rPr>
        <sz val="12"/>
        <rFont val="Arial"/>
        <family val="2"/>
      </rPr>
      <t>channels</t>
    </r>
    <r>
      <rPr>
        <b/>
        <sz val="12"/>
        <rFont val="Arial"/>
        <family val="2"/>
      </rPr>
      <t xml:space="preserve">    768 - 895</t>
    </r>
  </si>
  <si>
    <r>
      <t xml:space="preserve">  </t>
    </r>
    <r>
      <rPr>
        <sz val="12"/>
        <rFont val="Arial"/>
        <family val="2"/>
      </rPr>
      <t>channels</t>
    </r>
    <r>
      <rPr>
        <b/>
        <sz val="12"/>
        <rFont val="Arial"/>
        <family val="2"/>
      </rPr>
      <t xml:space="preserve">    896 - 1023</t>
    </r>
  </si>
  <si>
    <r>
      <t xml:space="preserve">  </t>
    </r>
    <r>
      <rPr>
        <sz val="12"/>
        <rFont val="Arial"/>
        <family val="2"/>
      </rPr>
      <t>channels</t>
    </r>
    <r>
      <rPr>
        <b/>
        <sz val="12"/>
        <rFont val="Arial"/>
        <family val="2"/>
      </rPr>
      <t xml:space="preserve">    1024 - 1151</t>
    </r>
  </si>
  <si>
    <r>
      <t xml:space="preserve">  </t>
    </r>
    <r>
      <rPr>
        <sz val="12"/>
        <rFont val="Arial"/>
        <family val="2"/>
      </rPr>
      <t>channels</t>
    </r>
    <r>
      <rPr>
        <b/>
        <sz val="12"/>
        <rFont val="Arial"/>
        <family val="2"/>
      </rPr>
      <t xml:space="preserve">    1152 - 1279</t>
    </r>
  </si>
  <si>
    <r>
      <t xml:space="preserve">  </t>
    </r>
    <r>
      <rPr>
        <sz val="12"/>
        <rFont val="Arial"/>
        <family val="2"/>
      </rPr>
      <t>channels</t>
    </r>
    <r>
      <rPr>
        <b/>
        <sz val="12"/>
        <rFont val="Arial"/>
        <family val="2"/>
      </rPr>
      <t xml:space="preserve">    1280 - 1407</t>
    </r>
  </si>
  <si>
    <r>
      <t xml:space="preserve">  </t>
    </r>
    <r>
      <rPr>
        <sz val="12"/>
        <rFont val="Arial"/>
        <family val="2"/>
      </rPr>
      <t>channels</t>
    </r>
    <r>
      <rPr>
        <b/>
        <sz val="12"/>
        <rFont val="Arial"/>
        <family val="2"/>
      </rPr>
      <t xml:space="preserve">    1408 - 1535</t>
    </r>
  </si>
  <si>
    <t>3 inner-row fanout bonds popped off, will show up in module tests</t>
  </si>
  <si>
    <t xml:space="preserve"> </t>
  </si>
  <si>
    <t>chip 2</t>
  </si>
  <si>
    <r>
      <t xml:space="preserve">one chip found chipped (chip 10) but chip 2 is actually showing irregular gain and noise                    </t>
    </r>
    <r>
      <rPr>
        <sz val="10"/>
        <color indexed="10"/>
        <rFont val="Arial"/>
        <family val="2"/>
      </rPr>
      <t>Fix</t>
    </r>
    <r>
      <rPr>
        <sz val="10"/>
        <rFont val="Arial"/>
        <family val="0"/>
      </rPr>
      <t xml:space="preserve"> </t>
    </r>
    <r>
      <rPr>
        <sz val="10"/>
        <color indexed="10"/>
        <rFont val="Arial"/>
        <family val="2"/>
      </rPr>
      <t>Chip 2 by setting Ish = 20.   chip 10 because of the later-on visual inpsection that found chip 10 chipped)</t>
    </r>
  </si>
  <si>
    <r>
      <t xml:space="preserve">Chip #9 has erratic noise, gain, and vt50 plots.       </t>
    </r>
    <r>
      <rPr>
        <sz val="10"/>
        <color indexed="10"/>
        <rFont val="Arial"/>
        <family val="2"/>
      </rPr>
      <t xml:space="preserve">Large gain spread on chip 9 </t>
    </r>
    <r>
      <rPr>
        <sz val="10"/>
        <rFont val="Arial"/>
        <family val="0"/>
      </rPr>
      <t xml:space="preserve">wafer/hybrid comparison show discrepancy on chip 9 -- </t>
    </r>
    <r>
      <rPr>
        <sz val="10"/>
        <color indexed="10"/>
        <rFont val="Arial"/>
        <family val="2"/>
      </rPr>
      <t xml:space="preserve"> LGS remedied by changing shaping current to 20 microAmps.</t>
    </r>
  </si>
  <si>
    <r>
      <t xml:space="preserve">Chip 4 has LGS </t>
    </r>
    <r>
      <rPr>
        <sz val="10"/>
        <rFont val="Arial"/>
        <family val="0"/>
      </rPr>
      <t xml:space="preserve"> but average level is ok. Wafer comparison show chip originally with higher gain no spread. </t>
    </r>
    <r>
      <rPr>
        <sz val="10"/>
        <color indexed="10"/>
        <rFont val="Arial"/>
        <family val="2"/>
      </rPr>
      <t>LGS Remedied by changing Ish to 20 microAmps.</t>
    </r>
  </si>
  <si>
    <r>
      <t>chip 1 large gain spread</t>
    </r>
    <r>
      <rPr>
        <sz val="10"/>
        <rFont val="Arial"/>
        <family val="0"/>
      </rPr>
      <t xml:space="preserve"> much worse than at room temperature- 17 defects (3pt gain) and 21 defects at RC.  </t>
    </r>
    <r>
      <rPr>
        <sz val="10"/>
        <color indexed="10"/>
        <rFont val="Arial"/>
        <family val="2"/>
      </rPr>
      <t>LGS remedied by changing Ish to 20 microAmps</t>
    </r>
    <r>
      <rPr>
        <sz val="10"/>
        <rFont val="Arial"/>
        <family val="0"/>
      </rPr>
      <t>.</t>
    </r>
  </si>
  <si>
    <t>FullByassTest failed during Characterization. Manually retested, passed. Chip 10 has unusually high gain.</t>
  </si>
  <si>
    <t>Chip repl or  study</t>
  </si>
  <si>
    <t>Hybrid Serial #</t>
  </si>
  <si>
    <t>P34</t>
  </si>
  <si>
    <t>P46</t>
  </si>
  <si>
    <t>P47</t>
  </si>
  <si>
    <t>chip2 nonlinear NO chip4 NO spread     chip4,10 wide timwalk chips0,1,2, 3, "curved" gain</t>
  </si>
  <si>
    <t>chip1,6 one ch. has high vt50; chip0 low gain; chip9 nonlinear NO;</t>
  </si>
  <si>
    <t>Chip0123 curvd gain Chp2 one ch. hgh vt50, hgh offst                Chp1 wide tmwlk</t>
  </si>
  <si>
    <t>48 dead</t>
  </si>
  <si>
    <t>Chp0,2 wide tmwlk       Chp0,3 one ch low vt50</t>
  </si>
  <si>
    <t>Chp0,4 sktchy vt50; Chp2,3 low gain</t>
  </si>
  <si>
    <t xml:space="preserve">Performed after fanout due to lack of insulating box when first tested. Noisy channels appear due to possible shorting. NO reading of 5 E-004 until channel manually masked. Scurves link 1 show higher vt50 for chip 10 (and irregular shapes). Charact. Retest with ch#1402 manually masked - scurves are fine </t>
  </si>
  <si>
    <t>Channels 1075, 1377 UNBOND; ch 10 PART;</t>
  </si>
  <si>
    <t>Noise Occupancy at 1fC between         5.3e-006 and             4.8e-005
                             Estimated ENC between 1424 and 1629</t>
  </si>
  <si>
    <t>irregular gain and TW</t>
  </si>
  <si>
    <t>retested after masked manually due to high offset of this channel during RC test. Channel 687 has 15% higher gain than average, but offset is unaffected. Charact. Retest with ch 542 manualy masked.</t>
  </si>
  <si>
    <t>P28</t>
  </si>
  <si>
    <t>P29</t>
  </si>
  <si>
    <t>Chip 2 and Chip 8 to 10 show higher gain and lower offset,and gain is non-uniform from chip to chip. 1 defect: Channel 899 listed as partbonded has low gain and higher noise.</t>
  </si>
  <si>
    <t>done in two parts due to corrupt default/system, non-uniform gain persists. Up to 11 partbonded (higher noise) channels.</t>
  </si>
  <si>
    <t>Oscillating and higher gain on chip 2,6,8,10,11.      NO plots show a blank spot. It's probably due to a memory problem (demonstrated with warm retest)</t>
  </si>
  <si>
    <t>done in two parts due to corrupt default/system; has minor detector noise readings. Warm Chrac.test redone individually and NO plots show good results (previously showed blank spots as in cold test)</t>
  </si>
  <si>
    <t>981(Noisy) 982(Noisy) 993(Noisy) 994(Noisy) 1402(high offset)</t>
  </si>
  <si>
    <t>chip 1</t>
  </si>
  <si>
    <t>chip 8</t>
  </si>
  <si>
    <t>910 (chip 7)</t>
  </si>
  <si>
    <t>Still Looks Good.</t>
  </si>
  <si>
    <t>Looks Good.  Chips 9 and 10 s-curves are a bit wide.</t>
  </si>
  <si>
    <t>M8 faulty</t>
  </si>
  <si>
    <t>Channels 531 and 1249 both look bad during 3-point gain (negative offset for both, low gain for 531) but look fine after trim. Mask Range -1 is empty.  Looks good otherwise.</t>
  </si>
  <si>
    <t>1137 (chip 8)</t>
  </si>
  <si>
    <t>channel 1137 has high noise (825)</t>
  </si>
  <si>
    <t>699 (chip 5)</t>
  </si>
  <si>
    <t>0 (noisy) 699(high gain)</t>
  </si>
  <si>
    <t>unbonded 1404</t>
  </si>
  <si>
    <t>Module_Initial</t>
  </si>
  <si>
    <t>Z40859-W09-1</t>
  </si>
  <si>
    <t>20220040200031</t>
  </si>
  <si>
    <t>Z40859-W14-1</t>
  </si>
  <si>
    <t>Z40859-W03-2</t>
  </si>
  <si>
    <t>Z40859-W01-1</t>
  </si>
  <si>
    <t>910(dead or stuck)</t>
  </si>
  <si>
    <t>708(untrimmable)</t>
  </si>
  <si>
    <t>591(dead), 699(dead)</t>
  </si>
  <si>
    <t>Apparently one channel was gained as another was lost.</t>
  </si>
  <si>
    <t>767(untrimmable), 994(high offset:manually masked)</t>
  </si>
  <si>
    <t>1207(high noise, manually masked)</t>
  </si>
  <si>
    <t>Didn't retest, will simply mask 1207 during burn-in.</t>
  </si>
  <si>
    <t>P41</t>
  </si>
  <si>
    <t>P42</t>
  </si>
  <si>
    <t>A couple of channels show peaking high gain which remains also after trim                                   chip 0 channel  97                    chip 4 channel  629                 60 channels before trim partbonded after trim only chip 10 (15 channels) partbonded</t>
  </si>
  <si>
    <t>manually masked after trim range scan - low vt50</t>
  </si>
  <si>
    <t>final Characterization manually retested due to software crash before NO. NO reading of 5.76E-005 (because of the shifted level due to the high offset channel</t>
  </si>
  <si>
    <t>10 Channels part-bonded.</t>
  </si>
  <si>
    <t>6 channels partbonded.</t>
  </si>
  <si>
    <t>Several channels on chip 5 have high gain, but only after trim range</t>
  </si>
  <si>
    <t>8 channels part-bonded</t>
  </si>
  <si>
    <t>Several channels on chip 4 have higher gain, but only after trim</t>
  </si>
  <si>
    <t>chip 4 has spikes in the gain and a irregular offset after the trim</t>
  </si>
  <si>
    <t>3 part bonded channels.  910 is masked.</t>
  </si>
  <si>
    <t>Chip 3, 8, 9 spiky gain after trim range.  Retest at room temp OK</t>
  </si>
  <si>
    <t>Module_Initial P44</t>
  </si>
  <si>
    <t>Irregular gain on chip 7</t>
  </si>
  <si>
    <t>1 channel partbonded (1373)</t>
  </si>
  <si>
    <t>chip 7, 8, 9, 11 high gain for several channels after trim. Retest at room temp OK</t>
  </si>
  <si>
    <t>chip 2, 3,6,8, and 11 high/irreg gain.  retest at room temp OK</t>
  </si>
  <si>
    <t>chips 1, 4, 7, 8, 11 have spikes in the gain after trim.                                No room temperature retest</t>
  </si>
  <si>
    <t>32 channels part bonded on chip 10.</t>
  </si>
  <si>
    <t>chip 10 and 11 have spikes in the gain after trim.</t>
  </si>
  <si>
    <t>3 channels part-bonded in three-point gain. 1 part bonded after trim.</t>
  </si>
  <si>
    <t>dip in vt50 around chanel 520.  Gone after trim</t>
  </si>
  <si>
    <t>spikes on the gain on chip 8 only after trim.</t>
  </si>
  <si>
    <t>dip in vt50 around channel 170.  Gone after trim.`</t>
  </si>
  <si>
    <t>dip in vt50 around channel 170.  Gone after trim.  Chips 0,3,4,7,10 have spikes in the gain, only after trim.</t>
  </si>
  <si>
    <t>channel 400 has low vt50 before trim and low gain and high offset after trim.</t>
  </si>
  <si>
    <t>Z40859-W014-1</t>
  </si>
  <si>
    <t>Z40859-W03-1</t>
  </si>
  <si>
    <t>Z40859-W04-1</t>
  </si>
  <si>
    <t>Z40859-W04-2</t>
  </si>
  <si>
    <t>Z40859-W09-2</t>
  </si>
  <si>
    <t>Z40859-W01-2</t>
  </si>
  <si>
    <t>TrimRangeScan fails.  Chip 10 shows slightly higher noise/low gain.</t>
  </si>
  <si>
    <t>1 defect (765) on range -1</t>
  </si>
  <si>
    <t>Chp5,10 li'l tmwlk spread</t>
  </si>
  <si>
    <t xml:space="preserve">2 defects (353 1278) on range -1 </t>
  </si>
  <si>
    <t>HIGH vt50 (165mV), HIGH offset (75 mV); Chip9, high gain BAD NO; CH 1070 hghGain after trim</t>
  </si>
  <si>
    <t>33, 34 dead</t>
  </si>
  <si>
    <t>channel 360 has high offset.  After trim, all other channels in stream 0 are raised to that level.  Chip 2, 6, 7,8,9, and 11 have spikes in the gain after trim.                                  Errors that occur in the warm test are as
follows: First, channel 1207 is manually
masked due to high noise. The remaining
errors are mostly high noise channels
labeled partbonded on chip 04. There
are a small number of partbonded errors
on chip 05. Neither increases with time.</t>
  </si>
  <si>
    <t>Z40802-W09-1</t>
  </si>
  <si>
    <t>Z40802-W14-1</t>
  </si>
  <si>
    <t>Z40802-w14-1</t>
  </si>
  <si>
    <t>P24</t>
  </si>
  <si>
    <t>P27</t>
  </si>
  <si>
    <t>unbonded: 604 702 934 1466</t>
  </si>
  <si>
    <t>Chip 6 and 9 LGS at cold</t>
  </si>
  <si>
    <t>F/O done before approp. tests were run.  Chp6 some gain spread. At cold also chip 9 LGS</t>
  </si>
  <si>
    <t>chips under study</t>
  </si>
  <si>
    <t>irregular gain (bumpy)</t>
  </si>
  <si>
    <t>chip 11 dip in the gain</t>
  </si>
  <si>
    <r>
      <t xml:space="preserve">stream 1 all chips irregular gain and </t>
    </r>
    <r>
      <rPr>
        <sz val="10"/>
        <color indexed="10"/>
        <rFont val="Arial"/>
        <family val="2"/>
      </rPr>
      <t>chip 9 LGS</t>
    </r>
  </si>
  <si>
    <t>P52</t>
  </si>
  <si>
    <t>Module_Initial P52</t>
  </si>
  <si>
    <t>771 , 774, 1124, 1522, 1528, 1530, 1533 (unboned)         703 (noisy</t>
  </si>
  <si>
    <t>ch 591 high offset and high vt50 but it's not masked      Noise Occupancy at 1fC between 1.3e-006 and 6.8e-005
Estimated ENC between 1285 and 1575</t>
  </si>
  <si>
    <t>Z40862-W11-1</t>
  </si>
  <si>
    <t>Z40803-W02-1</t>
  </si>
  <si>
    <t>Z40862-W09-1</t>
  </si>
  <si>
    <t>Z40803-W05-1</t>
  </si>
  <si>
    <t xml:space="preserve"> Z40803-W05-1</t>
  </si>
  <si>
    <t>Z40803-W03-1</t>
  </si>
  <si>
    <t>Z40862-W01-1</t>
  </si>
  <si>
    <t>Z40862-W02-1</t>
  </si>
  <si>
    <t xml:space="preserve"> Z40862-W02-1</t>
  </si>
  <si>
    <t>Z40803-W01-2</t>
  </si>
  <si>
    <t>Z40803-W01-1</t>
  </si>
  <si>
    <t>Z40803-W04-1</t>
  </si>
  <si>
    <t>Z40803-W03-2</t>
  </si>
  <si>
    <t>good, save a small spike                                                                                                                                                                                                                                                                                                                               in the vt50 and gain                                                                                                                                                                                                                                                                                                     around channel 1400. The                                                                                                                                largest spike occurs at                                                                                                                                precisely channel 1423.</t>
  </si>
  <si>
    <t>Channel 1423 shows same spike as noted earlier.</t>
  </si>
  <si>
    <t>Trim range scan FAILS on hybrid initial test.  Channels 355, 357, and 1189 show partbonded defects in the response curve.  Noise occupance shows non-100% for low threshold values.</t>
  </si>
  <si>
    <t>Channels 756, 757, 758, 759, 760, and 762 show partbonded defects on the three pont gain test.  High gain (and spread) in chip #7 .  Channels 760, 766, 768 show high noise in the response curve test.</t>
  </si>
  <si>
    <t xml:space="preserve">935 (untrimmable)          </t>
  </si>
  <si>
    <t>channel 935 is good now</t>
  </si>
  <si>
    <t>Channels 383, 838, 890, 1198, and 1243 show partbonded defects on 3-point gain.</t>
  </si>
  <si>
    <t>Module_Initial P46</t>
  </si>
  <si>
    <t>Module_Initial P47</t>
  </si>
  <si>
    <t>Module_Initial P48</t>
  </si>
  <si>
    <t>Module_Initial P53</t>
  </si>
  <si>
    <t>Module_Initial P34</t>
  </si>
  <si>
    <r>
      <t xml:space="preserve">High NO ~150 mV; Low Gain channels 1048 at 48.2 and 1242 at 48.7 mV/fC.  Tmwlk a li'l high but narrow.  </t>
    </r>
    <r>
      <rPr>
        <sz val="10"/>
        <color indexed="10"/>
        <rFont val="Arial"/>
        <family val="2"/>
      </rPr>
      <t>Oscillations</t>
    </r>
    <r>
      <rPr>
        <sz val="10"/>
        <rFont val="Arial"/>
        <family val="0"/>
      </rPr>
      <t xml:space="preserve"> in NO scurves.</t>
    </r>
  </si>
  <si>
    <r>
      <t xml:space="preserve">Chip 7, 8, 9, 10, 11 medium Nocc scurves </t>
    </r>
    <r>
      <rPr>
        <sz val="10"/>
        <color indexed="10"/>
        <rFont val="Arial"/>
        <family val="2"/>
      </rPr>
      <t>Oscill.</t>
    </r>
  </si>
  <si>
    <t xml:space="preserve">         1015 (dead)               </t>
  </si>
  <si>
    <t xml:space="preserve"> Large spread in gain on chip 2.  </t>
  </si>
  <si>
    <t>179, 1360 untrimmable     787 negative offset after trim</t>
  </si>
  <si>
    <t>ch 475 (partbonded)</t>
  </si>
  <si>
    <t>234 (low vt50 neg offset) after trim chip 2 large spread gain. Channel 309 gain=0 and noise=0</t>
  </si>
  <si>
    <t xml:space="preserve">      1443 (noisy)  </t>
  </si>
  <si>
    <t>lots of channel just above noise cutoff (partbonded)</t>
  </si>
  <si>
    <t>no gain spread</t>
  </si>
  <si>
    <t>985 (untrimmable)</t>
  </si>
  <si>
    <t>from the plots it looks ok!</t>
  </si>
  <si>
    <t>same</t>
  </si>
  <si>
    <t>gain spread on chip 0</t>
  </si>
  <si>
    <t>481 (manually masked)</t>
  </si>
  <si>
    <t>20220040200068</t>
  </si>
  <si>
    <t>20220040200069</t>
  </si>
  <si>
    <t>?</t>
  </si>
  <si>
    <t>20220040200070</t>
  </si>
  <si>
    <t>chip 9 has higher gain and every channel has negative offset.  After trim OK</t>
  </si>
  <si>
    <t xml:space="preserve">Spikes  in the vt50 and high offset at channels 1004(offset 54.8)         1229 ( 82.7) </t>
  </si>
  <si>
    <t xml:space="preserve">1004 (offset 54.8)        1229 (offset 82.7) </t>
  </si>
  <si>
    <t>Channel 416 has high gain</t>
  </si>
  <si>
    <t>149 (dead)                   796 (dead)</t>
  </si>
  <si>
    <t xml:space="preserve">309 (high offset) </t>
  </si>
  <si>
    <t>371 (untrimmable)</t>
  </si>
  <si>
    <t>203 (untrimmable)</t>
  </si>
  <si>
    <t>1451(high gain high vt50)</t>
  </si>
  <si>
    <t>1451 (masked)</t>
  </si>
  <si>
    <t>channel 910 dead after trim</t>
  </si>
  <si>
    <t xml:space="preserve">channel 636 has very low vt50 and negative offset but NO is ok </t>
  </si>
  <si>
    <t>Total         bad channels  (Hybrid)</t>
  </si>
  <si>
    <t xml:space="preserve">Noisy/dead     </t>
  </si>
  <si>
    <t>cold</t>
  </si>
  <si>
    <t>P2</t>
  </si>
  <si>
    <t>P4</t>
  </si>
  <si>
    <t>P3</t>
  </si>
  <si>
    <t>P6</t>
  </si>
  <si>
    <t>P7</t>
  </si>
  <si>
    <t>P8</t>
  </si>
  <si>
    <t>P9</t>
  </si>
  <si>
    <t>20220040202223</t>
  </si>
  <si>
    <t>Chip 6 Time Walk failure and High gain -                      to be replaced</t>
  </si>
  <si>
    <t>one chan. untrimmable at cold but ok at warm</t>
  </si>
  <si>
    <t>chip 1 has large gain spread also after trim and one chan (203) untrimmable</t>
  </si>
  <si>
    <t>20220040200071</t>
  </si>
  <si>
    <t>20220040200072</t>
  </si>
  <si>
    <t>20220040200073</t>
  </si>
  <si>
    <t xml:space="preserve">Chip 11 large gain spread - replaced on 8/02/02.  Chips 1 and 8 have unusually high gain, channel 1369 has high offset   (Chip10) but it wasn't masked                           </t>
  </si>
  <si>
    <t xml:space="preserve">done in two parts due to corrupt default/system. Chips 2-5 fail all 3 digital tests at around 33 deg, sent to Santa Cruz.       And then back… we'll probably  replace chip 2                 </t>
  </si>
  <si>
    <t>Chip 1 TOKEN failure - replaced.TOKEN defect on chip 1 prevents the rest of the hybrid from functioning. When chip1 is bypassed the rest of the hybrid works. Chip 1 is replaced</t>
  </si>
  <si>
    <t>stream 1: some channels with high tmwlk. Chip 6 and 11 a few channels with lower gain</t>
  </si>
  <si>
    <t>Chip 9 LGS.  Fix/ Replace?</t>
  </si>
  <si>
    <t>Chip 0 LGS</t>
  </si>
  <si>
    <r>
      <t xml:space="preserve">. </t>
    </r>
    <r>
      <rPr>
        <sz val="10"/>
        <color indexed="10"/>
        <rFont val="Arial"/>
        <family val="2"/>
      </rPr>
      <t>LGS chip 9</t>
    </r>
  </si>
  <si>
    <t>chip M08 replaced</t>
  </si>
  <si>
    <r>
      <t>chip 8</t>
    </r>
    <r>
      <rPr>
        <sz val="10"/>
        <rFont val="Arial"/>
        <family val="0"/>
      </rPr>
      <t xml:space="preserve"> </t>
    </r>
  </si>
  <si>
    <r>
      <t xml:space="preserve">chip 8: </t>
    </r>
    <r>
      <rPr>
        <sz val="10"/>
        <color indexed="10"/>
        <rFont val="Arial"/>
        <family val="2"/>
      </rPr>
      <t>large gain spread,</t>
    </r>
    <r>
      <rPr>
        <sz val="10"/>
        <rFont val="Arial"/>
        <family val="0"/>
      </rPr>
      <t xml:space="preserve">  </t>
    </r>
  </si>
  <si>
    <t>633: masked on range -1, dead</t>
  </si>
  <si>
    <r>
      <t xml:space="preserve"> chip 0: large tmwlk spread </t>
    </r>
    <r>
      <rPr>
        <sz val="10"/>
        <color indexed="10"/>
        <rFont val="Arial"/>
        <family val="2"/>
      </rPr>
      <t>large gain spread.</t>
    </r>
  </si>
  <si>
    <t>lost pad on chip</t>
  </si>
  <si>
    <t xml:space="preserve"> Chip 6 has a negative offset high gain low vt50. After trim back to acceptable levels. OK</t>
  </si>
  <si>
    <t>chip 0 low gain after trim</t>
  </si>
  <si>
    <r>
      <t xml:space="preserve"> </t>
    </r>
    <r>
      <rPr>
        <sz val="10"/>
        <color indexed="10"/>
        <rFont val="Arial"/>
        <family val="2"/>
      </rPr>
      <t>906 low gain high offset</t>
    </r>
  </si>
  <si>
    <t>failed response curve (20 defects) due to partbonded channels</t>
  </si>
  <si>
    <t>s</t>
  </si>
  <si>
    <t xml:space="preserve">745 954 1169 1178 1195 1274: noisy </t>
  </si>
  <si>
    <t>chip 0 LGS</t>
  </si>
  <si>
    <t>Overall chip 8 shows high and irregular gain and offset.  Before trim also vt50 is irregular.  9 channels partbonded.        Chip 8 large gain spread -  it will be replaced (UCSC)</t>
  </si>
  <si>
    <t>397(noisy)                  1151 1196 (unbonded)</t>
  </si>
  <si>
    <t>need conditioning</t>
  </si>
  <si>
    <t>T1</t>
  </si>
  <si>
    <t>T2</t>
  </si>
  <si>
    <t xml:space="preserve">Neg Offs </t>
  </si>
  <si>
    <t>Noisy   dead</t>
  </si>
  <si>
    <t>wm</t>
  </si>
  <si>
    <t xml:space="preserve">Noisy dead     </t>
  </si>
  <si>
    <t>Unb</t>
  </si>
  <si>
    <t>After re bond</t>
  </si>
  <si>
    <t>FO</t>
  </si>
  <si>
    <t>DONE</t>
  </si>
  <si>
    <t>Module_Initial P31</t>
  </si>
  <si>
    <t>1529 1532 1534 (high noise)  1535 partbonded</t>
  </si>
  <si>
    <t>Noise Occupancy at 1fC between 5.5e-008 and
8.4e-006                                   Estimated ENC between 1158 and 1410</t>
  </si>
  <si>
    <t>0(high gain)  604 702 934 1466 unbonded</t>
  </si>
  <si>
    <t>Post Metrology</t>
  </si>
  <si>
    <t>Before trim chip 10 shows high offset that moves up NO (after trim). If chip10 is bypassed all chips are overall normal. Probably need to be replaced</t>
  </si>
  <si>
    <t>Same</t>
  </si>
  <si>
    <t>Looks Basically good.  Some gain non-uniformities.</t>
  </si>
  <si>
    <t>Same comments, but also, those two high offset channels are corrected after trim.  NO is high across board.  Also chip #3 has wide spread on s-curves and NO</t>
  </si>
  <si>
    <t>Ch11,7 hgh gain</t>
  </si>
  <si>
    <t>Ch11 hgh tmwlk</t>
  </si>
  <si>
    <t>Ch8 high gain; Ch9 GS</t>
  </si>
  <si>
    <t>Ch0,6 tmwlk sprd;</t>
  </si>
  <si>
    <t>Ch8 li'l hgh gain;</t>
  </si>
  <si>
    <t>Ch11 tmwlk spread;</t>
  </si>
  <si>
    <t>Ch4,7 high timewalk</t>
  </si>
  <si>
    <t>Channel 699 shows higher gain that would deform NO results. Masked and retest.  NO shape good, but high, after retest           ch 591 has very high offset.  Need retest before module because of ch 591 high offset</t>
  </si>
  <si>
    <t>several chips have irregular gain, chip 9 potential lgs</t>
  </si>
  <si>
    <t>irregular gain. chip 4: small dip.
944: low gain.</t>
  </si>
  <si>
    <t>smal gain spread chip 6 and 11</t>
  </si>
  <si>
    <t xml:space="preserve"> chip 8, 9, 10  no 8fC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</si>
</sst>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0"/>
    <numFmt numFmtId="166" formatCode="m/d\ h:mm"/>
  </numFmts>
  <fonts count="44">
    <font>
      <sz val="10"/>
      <name val="Arial"/>
      <family val="0"/>
    </font>
    <font>
      <b/>
      <sz val="10"/>
      <name val="Arial"/>
      <family val="2"/>
    </font>
    <font>
      <b/>
      <sz val="12"/>
      <name val="Arial"/>
      <family val="2"/>
    </font>
    <font>
      <b/>
      <i/>
      <sz val="14"/>
      <name val="Arial"/>
      <family val="2"/>
    </font>
    <font>
      <sz val="10"/>
      <name val="Tahoma"/>
      <family val="2"/>
    </font>
    <font>
      <sz val="12"/>
      <name val="Arial"/>
      <family val="2"/>
    </font>
    <font>
      <i/>
      <sz val="10"/>
      <name val="Arial"/>
      <family val="2"/>
    </font>
    <font>
      <sz val="8"/>
      <name val="Arial"/>
      <family val="2"/>
    </font>
    <font>
      <vertAlign val="superscript"/>
      <sz val="8"/>
      <name val="Arial"/>
      <family val="2"/>
    </font>
    <font>
      <sz val="8"/>
      <name val="Symbol"/>
      <family val="1"/>
    </font>
    <font>
      <sz val="10"/>
      <color indexed="8"/>
      <name val="Arial"/>
      <family val="2"/>
    </font>
    <font>
      <sz val="10"/>
      <color indexed="10"/>
      <name val="Arial"/>
      <family val="2"/>
    </font>
    <font>
      <sz val="10.25"/>
      <name val="Arial"/>
      <family val="2"/>
    </font>
    <font>
      <sz val="16.75"/>
      <name val="Arial"/>
      <family val="0"/>
    </font>
    <font>
      <sz val="18.75"/>
      <name val="Arial"/>
      <family val="0"/>
    </font>
    <font>
      <sz val="11.75"/>
      <name val="Arial"/>
      <family val="2"/>
    </font>
    <font>
      <b/>
      <sz val="11.75"/>
      <name val="Arial"/>
      <family val="2"/>
    </font>
    <font>
      <sz val="15.75"/>
      <name val="Arial"/>
      <family val="0"/>
    </font>
    <font>
      <b/>
      <sz val="16.25"/>
      <name val="Arial"/>
      <family val="0"/>
    </font>
    <font>
      <sz val="11"/>
      <name val="Arial"/>
      <family val="2"/>
    </font>
    <font>
      <sz val="10"/>
      <color indexed="10"/>
      <name val="Symbol"/>
      <family val="1"/>
    </font>
    <font>
      <sz val="14"/>
      <name val="Arial"/>
      <family val="2"/>
    </font>
    <font>
      <b/>
      <sz val="14"/>
      <name val="Symbol"/>
      <family val="1"/>
    </font>
    <font>
      <b/>
      <sz val="14"/>
      <name val="Arial"/>
      <family val="2"/>
    </font>
    <font>
      <b/>
      <sz val="18"/>
      <name val="Arial"/>
      <family val="2"/>
    </font>
    <font>
      <sz val="9"/>
      <name val="Arial"/>
      <family val="0"/>
    </font>
    <font>
      <b/>
      <sz val="8"/>
      <name val="Arial"/>
      <family val="2"/>
    </font>
    <font>
      <b/>
      <sz val="8"/>
      <color indexed="10"/>
      <name val="Arial"/>
      <family val="2"/>
    </font>
    <font>
      <sz val="8"/>
      <color indexed="9"/>
      <name val="Arial"/>
      <family val="2"/>
    </font>
    <font>
      <sz val="10"/>
      <color indexed="9"/>
      <name val="Arial"/>
      <family val="2"/>
    </font>
    <font>
      <sz val="8"/>
      <color indexed="48"/>
      <name val="Arial"/>
      <family val="2"/>
    </font>
    <font>
      <sz val="8"/>
      <color indexed="10"/>
      <name val="Arial"/>
      <family val="2"/>
    </font>
    <font>
      <sz val="10"/>
      <name val="Symbol"/>
      <family val="1"/>
    </font>
    <font>
      <vertAlign val="superscript"/>
      <sz val="10"/>
      <name val="Arial"/>
      <family val="2"/>
    </font>
    <font>
      <b/>
      <sz val="20"/>
      <name val="Arial"/>
      <family val="2"/>
    </font>
    <font>
      <b/>
      <sz val="13.75"/>
      <name val="Arial"/>
      <family val="2"/>
    </font>
    <font>
      <b/>
      <sz val="13.75"/>
      <name val="Symbol"/>
      <family val="1"/>
    </font>
    <font>
      <sz val="14.75"/>
      <name val="Arial"/>
      <family val="0"/>
    </font>
    <font>
      <b/>
      <sz val="17.75"/>
      <name val="Arial"/>
      <family val="0"/>
    </font>
    <font>
      <b/>
      <sz val="14.75"/>
      <name val="Arial"/>
      <family val="0"/>
    </font>
    <font>
      <b/>
      <sz val="10"/>
      <color indexed="10"/>
      <name val="Arial"/>
      <family val="2"/>
    </font>
    <font>
      <u val="single"/>
      <sz val="8"/>
      <color indexed="12"/>
      <name val="Arial"/>
      <family val="2"/>
    </font>
    <font>
      <u val="single"/>
      <sz val="10"/>
      <color indexed="12"/>
      <name val="Arial"/>
      <family val="0"/>
    </font>
    <font>
      <u val="single"/>
      <sz val="7.5"/>
      <color indexed="36"/>
      <name val="Arial"/>
      <family val="0"/>
    </font>
  </fonts>
  <fills count="18">
    <fill>
      <patternFill/>
    </fill>
    <fill>
      <patternFill patternType="gray125"/>
    </fill>
    <fill>
      <patternFill patternType="solid">
        <fgColor indexed="26"/>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50"/>
        <bgColor indexed="64"/>
      </patternFill>
    </fill>
    <fill>
      <patternFill patternType="solid">
        <fgColor indexed="15"/>
        <bgColor indexed="64"/>
      </patternFill>
    </fill>
    <fill>
      <patternFill patternType="solid">
        <fgColor indexed="55"/>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46"/>
        <bgColor indexed="64"/>
      </patternFill>
    </fill>
    <fill>
      <patternFill patternType="solid">
        <fgColor indexed="42"/>
        <bgColor indexed="64"/>
      </patternFill>
    </fill>
    <fill>
      <patternFill patternType="solid">
        <fgColor indexed="52"/>
        <bgColor indexed="64"/>
      </patternFill>
    </fill>
    <fill>
      <patternFill patternType="solid">
        <fgColor indexed="48"/>
        <bgColor indexed="64"/>
      </patternFill>
    </fill>
  </fills>
  <borders count="73">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style="medium"/>
      <top style="thin"/>
      <bottom style="thin"/>
    </border>
    <border>
      <left>
        <color indexed="63"/>
      </left>
      <right style="medium"/>
      <top>
        <color indexed="63"/>
      </top>
      <bottom style="thin"/>
    </border>
    <border>
      <left style="medium"/>
      <right style="thin"/>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style="medium"/>
      <top style="medium"/>
      <bottom style="medium"/>
    </border>
    <border>
      <left style="medium"/>
      <right>
        <color indexed="63"/>
      </right>
      <top style="medium"/>
      <bottom style="thin"/>
    </border>
    <border>
      <left style="medium"/>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thin"/>
      <bottom style="thin"/>
    </border>
    <border>
      <left style="thin"/>
      <right style="thin"/>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double"/>
    </border>
    <border>
      <left>
        <color indexed="63"/>
      </left>
      <right style="medium"/>
      <top style="medium"/>
      <bottom style="double"/>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color indexed="63"/>
      </top>
      <bottom style="thin"/>
    </border>
    <border>
      <left>
        <color indexed="63"/>
      </left>
      <right style="thin"/>
      <top>
        <color indexed="63"/>
      </top>
      <bottom style="thick"/>
    </border>
    <border>
      <left>
        <color indexed="63"/>
      </left>
      <right style="thick"/>
      <top>
        <color indexed="63"/>
      </top>
      <bottom style="thin"/>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color indexed="63"/>
      </left>
      <right style="thick"/>
      <top style="thin"/>
      <bottom style="thin"/>
    </border>
    <border>
      <left style="thin"/>
      <right>
        <color indexed="63"/>
      </right>
      <top style="thick"/>
      <bottom style="thin"/>
    </border>
    <border>
      <left>
        <color indexed="63"/>
      </left>
      <right style="thin"/>
      <top style="thick"/>
      <bottom style="thin"/>
    </border>
    <border>
      <left style="thin"/>
      <right>
        <color indexed="63"/>
      </right>
      <top>
        <color indexed="63"/>
      </top>
      <bottom style="thick"/>
    </border>
    <border>
      <left style="thick"/>
      <right style="thick"/>
      <top style="thick"/>
      <bottom style="thick"/>
    </border>
    <border>
      <left>
        <color indexed="63"/>
      </left>
      <right style="thin"/>
      <top style="thin"/>
      <bottom>
        <color indexed="63"/>
      </bottom>
    </border>
    <border>
      <left>
        <color indexed="63"/>
      </left>
      <right style="thin"/>
      <top style="medium"/>
      <bottom style="thin"/>
    </border>
    <border>
      <left>
        <color indexed="63"/>
      </left>
      <right style="thin"/>
      <top style="thin"/>
      <bottom style="medium"/>
    </border>
    <border>
      <left style="medium"/>
      <right style="thin"/>
      <top style="medium"/>
      <bottom style="medium"/>
    </border>
    <border>
      <left style="thick"/>
      <right>
        <color indexed="63"/>
      </right>
      <top style="thick"/>
      <bottom>
        <color indexed="63"/>
      </bottom>
    </border>
    <border>
      <left style="thin"/>
      <right style="thin"/>
      <top style="thick"/>
      <bottom>
        <color indexed="63"/>
      </bottom>
    </border>
    <border>
      <left style="thin"/>
      <right>
        <color indexed="63"/>
      </right>
      <top style="thick"/>
      <bottom>
        <color indexed="63"/>
      </bottom>
    </border>
    <border>
      <left>
        <color indexed="63"/>
      </left>
      <right style="thin"/>
      <top style="thick"/>
      <bottom>
        <color indexed="63"/>
      </bottom>
    </border>
    <border>
      <left style="thin"/>
      <right style="thick"/>
      <top>
        <color indexed="63"/>
      </top>
      <bottom>
        <color indexed="63"/>
      </bottom>
    </border>
    <border>
      <left style="thick"/>
      <right style="thin"/>
      <top style="thin"/>
      <bottom style="thick"/>
    </border>
    <border>
      <left style="thin"/>
      <right style="thin"/>
      <top>
        <color indexed="63"/>
      </top>
      <bottom style="thick"/>
    </border>
    <border>
      <left style="thin"/>
      <right style="thin"/>
      <top style="thin"/>
      <bottom style="thick"/>
    </border>
    <border>
      <left style="thin"/>
      <right style="thick"/>
      <top style="thin"/>
      <bottom style="thick"/>
    </border>
    <border>
      <left style="thin"/>
      <right style="thick"/>
      <top style="thick"/>
      <bottom>
        <color indexed="63"/>
      </bottom>
    </border>
    <border>
      <left style="thin"/>
      <right style="thick"/>
      <top style="thin"/>
      <bottom style="thin"/>
    </border>
    <border>
      <left style="thick"/>
      <right>
        <color indexed="63"/>
      </right>
      <top style="thin"/>
      <bottom style="thick"/>
    </border>
    <border>
      <left>
        <color indexed="63"/>
      </left>
      <right style="thin"/>
      <top style="thin"/>
      <bottom style="thick"/>
    </border>
    <border>
      <left style="thin"/>
      <right style="thin"/>
      <top style="thick"/>
      <bottom style="thin"/>
    </border>
    <border>
      <left style="thin"/>
      <right style="thick"/>
      <top style="thick"/>
      <bottom style="thin"/>
    </border>
    <border>
      <left style="thin"/>
      <right style="thin"/>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9" fontId="0" fillId="0" borderId="0" applyFont="0" applyFill="0" applyBorder="0" applyAlignment="0" applyProtection="0"/>
  </cellStyleXfs>
  <cellXfs count="381">
    <xf numFmtId="0" fontId="0" fillId="0" borderId="0" xfId="0" applyAlignment="1">
      <alignment/>
    </xf>
    <xf numFmtId="0" fontId="0" fillId="0" borderId="0" xfId="0" applyBorder="1" applyAlignment="1">
      <alignment/>
    </xf>
    <xf numFmtId="0" fontId="0" fillId="0" borderId="1" xfId="0" applyBorder="1" applyAlignment="1">
      <alignment horizontal="right"/>
    </xf>
    <xf numFmtId="0" fontId="0" fillId="0" borderId="2" xfId="0" applyBorder="1" applyAlignment="1">
      <alignment horizontal="right"/>
    </xf>
    <xf numFmtId="0" fontId="0" fillId="0" borderId="0" xfId="0"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right" vertical="top" wrapText="1"/>
    </xf>
    <xf numFmtId="0" fontId="0" fillId="2" borderId="9" xfId="0" applyFill="1" applyBorder="1" applyAlignment="1">
      <alignment horizontal="center"/>
    </xf>
    <xf numFmtId="0" fontId="1" fillId="2" borderId="10" xfId="0" applyFont="1" applyFill="1" applyBorder="1" applyAlignment="1" quotePrefix="1">
      <alignment horizontal="center"/>
    </xf>
    <xf numFmtId="0" fontId="0" fillId="0" borderId="11" xfId="0" applyBorder="1" applyAlignment="1">
      <alignment horizontal="right" vertical="top"/>
    </xf>
    <xf numFmtId="0" fontId="0" fillId="0" borderId="0" xfId="0" applyBorder="1" applyAlignment="1">
      <alignment horizontal="right" vertical="top" wrapText="1"/>
    </xf>
    <xf numFmtId="0" fontId="0" fillId="0" borderId="0" xfId="0" applyBorder="1" applyAlignment="1">
      <alignment horizontal="left" vertical="top" wrapText="1"/>
    </xf>
    <xf numFmtId="0" fontId="0" fillId="0" borderId="5" xfId="0" applyBorder="1" applyAlignment="1">
      <alignment horizontal="right" vertical="top" wrapText="1"/>
    </xf>
    <xf numFmtId="0" fontId="0" fillId="0" borderId="1" xfId="0" applyBorder="1" applyAlignment="1">
      <alignment horizontal="right" vertical="top" wrapText="1"/>
    </xf>
    <xf numFmtId="0" fontId="0" fillId="0" borderId="3" xfId="0" applyBorder="1" applyAlignment="1">
      <alignment horizontal="right" vertical="top" wrapText="1"/>
    </xf>
    <xf numFmtId="0" fontId="0" fillId="0" borderId="6" xfId="0" applyBorder="1" applyAlignment="1">
      <alignment horizontal="right" vertical="top" wrapText="1"/>
    </xf>
    <xf numFmtId="0" fontId="0" fillId="0" borderId="7" xfId="0" applyBorder="1" applyAlignment="1">
      <alignment horizontal="right" vertical="top" wrapText="1"/>
    </xf>
    <xf numFmtId="0" fontId="0" fillId="0" borderId="11" xfId="0" applyBorder="1" applyAlignment="1">
      <alignment horizontal="right" vertical="top" wrapText="1"/>
    </xf>
    <xf numFmtId="0" fontId="0" fillId="0" borderId="12" xfId="0" applyBorder="1" applyAlignment="1">
      <alignment horizontal="right" vertical="top" wrapText="1"/>
    </xf>
    <xf numFmtId="0" fontId="0" fillId="0" borderId="13" xfId="0" applyBorder="1" applyAlignment="1">
      <alignment horizontal="right" vertical="top" wrapText="1"/>
    </xf>
    <xf numFmtId="0" fontId="1" fillId="2" borderId="14" xfId="0" applyFont="1" applyFill="1" applyBorder="1" applyAlignment="1" quotePrefix="1">
      <alignment horizontal="center"/>
    </xf>
    <xf numFmtId="0" fontId="0" fillId="0" borderId="0" xfId="0" applyFill="1" applyAlignment="1">
      <alignment/>
    </xf>
    <xf numFmtId="0" fontId="0" fillId="0" borderId="15" xfId="0" applyBorder="1" applyAlignment="1">
      <alignment horizontal="right"/>
    </xf>
    <xf numFmtId="0" fontId="0" fillId="0" borderId="16" xfId="0" applyBorder="1" applyAlignment="1">
      <alignment horizontal="right" vertical="top" wrapText="1"/>
    </xf>
    <xf numFmtId="0" fontId="0" fillId="0" borderId="15" xfId="0" applyBorder="1" applyAlignment="1">
      <alignment horizontal="right" vertical="top" wrapText="1"/>
    </xf>
    <xf numFmtId="0" fontId="2" fillId="0" borderId="17" xfId="0" applyFont="1" applyBorder="1" applyAlignment="1">
      <alignment horizontal="justify" vertical="center"/>
    </xf>
    <xf numFmtId="0" fontId="2" fillId="0" borderId="18" xfId="0" applyFont="1" applyBorder="1" applyAlignment="1">
      <alignment horizontal="justify" vertical="center"/>
    </xf>
    <xf numFmtId="0" fontId="0" fillId="0" borderId="19" xfId="0" applyBorder="1" applyAlignment="1">
      <alignment vertical="top" wrapText="1"/>
    </xf>
    <xf numFmtId="0" fontId="0" fillId="3" borderId="9" xfId="0" applyFill="1" applyBorder="1" applyAlignment="1">
      <alignment horizontal="center"/>
    </xf>
    <xf numFmtId="0" fontId="0" fillId="0" borderId="0" xfId="0" applyAlignment="1">
      <alignment horizontal="right"/>
    </xf>
    <xf numFmtId="0" fontId="0" fillId="0" borderId="20" xfId="0" applyBorder="1" applyAlignment="1">
      <alignment horizontal="right"/>
    </xf>
    <xf numFmtId="0" fontId="4" fillId="0" borderId="17" xfId="0" applyFont="1" applyBorder="1" applyAlignment="1">
      <alignment horizontal="center"/>
    </xf>
    <xf numFmtId="0" fontId="0" fillId="0" borderId="21" xfId="0" applyBorder="1" applyAlignment="1">
      <alignment horizontal="right"/>
    </xf>
    <xf numFmtId="0" fontId="4" fillId="0" borderId="18" xfId="0" applyFont="1" applyBorder="1" applyAlignment="1">
      <alignment horizont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4" fillId="0" borderId="0" xfId="0" applyFont="1" applyBorder="1" applyAlignment="1">
      <alignment horizontal="right"/>
    </xf>
    <xf numFmtId="0" fontId="4" fillId="0" borderId="22" xfId="0" applyFont="1" applyBorder="1" applyAlignment="1">
      <alignment horizontal="right"/>
    </xf>
    <xf numFmtId="0" fontId="0" fillId="0" borderId="23" xfId="0" applyBorder="1" applyAlignment="1">
      <alignment horizontal="right"/>
    </xf>
    <xf numFmtId="0" fontId="6" fillId="0" borderId="24" xfId="0" applyFont="1" applyBorder="1" applyAlignment="1">
      <alignment/>
    </xf>
    <xf numFmtId="0" fontId="0" fillId="0" borderId="17" xfId="0" applyBorder="1" applyAlignment="1">
      <alignment horizontal="center"/>
    </xf>
    <xf numFmtId="0" fontId="0" fillId="0" borderId="18" xfId="0" applyBorder="1" applyAlignment="1">
      <alignment horizontal="center"/>
    </xf>
    <xf numFmtId="164" fontId="0" fillId="0" borderId="17" xfId="0" applyNumberFormat="1" applyBorder="1" applyAlignment="1">
      <alignment horizontal="center"/>
    </xf>
    <xf numFmtId="164" fontId="0" fillId="0" borderId="18" xfId="0" applyNumberFormat="1" applyBorder="1" applyAlignment="1">
      <alignment horizontal="center"/>
    </xf>
    <xf numFmtId="0" fontId="1" fillId="2" borderId="25" xfId="0" applyFont="1" applyFill="1" applyBorder="1" applyAlignment="1" quotePrefix="1">
      <alignment horizontal="center"/>
    </xf>
    <xf numFmtId="0" fontId="3" fillId="2" borderId="25" xfId="0" applyFont="1" applyFill="1" applyBorder="1" applyAlignment="1">
      <alignment vertical="center"/>
    </xf>
    <xf numFmtId="0" fontId="0" fillId="2" borderId="26" xfId="0" applyFill="1" applyBorder="1" applyAlignment="1">
      <alignment/>
    </xf>
    <xf numFmtId="0" fontId="0" fillId="2" borderId="26" xfId="0" applyFill="1" applyBorder="1" applyAlignment="1">
      <alignment horizontal="justify" vertical="center"/>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22" xfId="0" applyBorder="1" applyAlignment="1">
      <alignment horizontal="right"/>
    </xf>
    <xf numFmtId="164" fontId="4" fillId="0" borderId="17" xfId="0" applyNumberFormat="1" applyFont="1" applyBorder="1" applyAlignment="1">
      <alignment horizontal="center"/>
    </xf>
    <xf numFmtId="164" fontId="4" fillId="0" borderId="18" xfId="0" applyNumberFormat="1" applyFont="1" applyBorder="1" applyAlignment="1">
      <alignment horizontal="center"/>
    </xf>
    <xf numFmtId="0" fontId="0" fillId="3" borderId="9" xfId="0" applyFont="1" applyFill="1" applyBorder="1" applyAlignment="1">
      <alignment horizontal="center"/>
    </xf>
    <xf numFmtId="0" fontId="4" fillId="0" borderId="0" xfId="0" applyFont="1" applyAlignment="1">
      <alignment horizontal="center"/>
    </xf>
    <xf numFmtId="0" fontId="4" fillId="0" borderId="22"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right"/>
    </xf>
    <xf numFmtId="0" fontId="0" fillId="0" borderId="23" xfId="0" applyBorder="1" applyAlignment="1">
      <alignment horizontal="center"/>
    </xf>
    <xf numFmtId="0" fontId="0" fillId="0" borderId="0" xfId="0" applyAlignment="1">
      <alignment horizontal="center"/>
    </xf>
    <xf numFmtId="0" fontId="4" fillId="0" borderId="23" xfId="0" applyFont="1" applyBorder="1" applyAlignment="1">
      <alignment horizontal="center"/>
    </xf>
    <xf numFmtId="0" fontId="4" fillId="0" borderId="6" xfId="0" applyFont="1" applyBorder="1" applyAlignment="1">
      <alignment horizontal="center"/>
    </xf>
    <xf numFmtId="0" fontId="0" fillId="4" borderId="1" xfId="0" applyFill="1" applyBorder="1" applyAlignment="1">
      <alignment horizontal="right" vertical="top" wrapText="1"/>
    </xf>
    <xf numFmtId="0" fontId="0" fillId="0" borderId="27" xfId="0" applyBorder="1" applyAlignment="1">
      <alignment horizontal="right" vertical="top" wrapText="1"/>
    </xf>
    <xf numFmtId="49" fontId="7" fillId="0" borderId="15" xfId="0" applyNumberFormat="1" applyFont="1" applyBorder="1" applyAlignment="1">
      <alignment horizontal="center" vertical="center"/>
    </xf>
    <xf numFmtId="1" fontId="7" fillId="0" borderId="15" xfId="0" applyNumberFormat="1" applyFont="1" applyBorder="1" applyAlignment="1">
      <alignment horizontal="right" vertical="center" wrapText="1"/>
    </xf>
    <xf numFmtId="0" fontId="7" fillId="0" borderId="15" xfId="0" applyFont="1" applyBorder="1" applyAlignment="1">
      <alignment vertical="center"/>
    </xf>
    <xf numFmtId="1" fontId="7" fillId="0" borderId="16" xfId="0" applyNumberFormat="1" applyFont="1" applyBorder="1" applyAlignment="1">
      <alignment horizontal="right" vertical="center" wrapText="1"/>
    </xf>
    <xf numFmtId="0" fontId="7" fillId="0" borderId="0" xfId="0" applyFont="1" applyBorder="1" applyAlignment="1">
      <alignment vertical="center"/>
    </xf>
    <xf numFmtId="49" fontId="7" fillId="0" borderId="28" xfId="0" applyNumberFormat="1" applyFont="1" applyBorder="1" applyAlignment="1">
      <alignment horizontal="center" vertical="center"/>
    </xf>
    <xf numFmtId="0" fontId="7" fillId="0" borderId="28" xfId="0" applyFont="1" applyBorder="1" applyAlignment="1">
      <alignment vertical="center"/>
    </xf>
    <xf numFmtId="0" fontId="7" fillId="0" borderId="0" xfId="0" applyFont="1" applyAlignment="1">
      <alignment vertical="center"/>
    </xf>
    <xf numFmtId="0" fontId="7" fillId="0" borderId="0" xfId="0" applyFont="1" applyAlignment="1">
      <alignment/>
    </xf>
    <xf numFmtId="49" fontId="7" fillId="5" borderId="15" xfId="0" applyNumberFormat="1" applyFont="1" applyFill="1" applyBorder="1" applyAlignment="1">
      <alignment horizontal="center" vertical="center"/>
    </xf>
    <xf numFmtId="1" fontId="7" fillId="0" borderId="15" xfId="0" applyNumberFormat="1" applyFont="1" applyBorder="1" applyAlignment="1">
      <alignment horizontal="right" vertical="top" wrapText="1"/>
    </xf>
    <xf numFmtId="1" fontId="7" fillId="0" borderId="15" xfId="0" applyNumberFormat="1" applyFont="1" applyFill="1" applyBorder="1" applyAlignment="1">
      <alignment horizontal="right" vertical="top" wrapText="1"/>
    </xf>
    <xf numFmtId="1" fontId="7" fillId="5" borderId="15" xfId="0" applyNumberFormat="1" applyFont="1" applyFill="1" applyBorder="1" applyAlignment="1">
      <alignment horizontal="right" vertical="top" wrapText="1"/>
    </xf>
    <xf numFmtId="1" fontId="7" fillId="0" borderId="28" xfId="0" applyNumberFormat="1" applyFont="1" applyBorder="1" applyAlignment="1">
      <alignment horizontal="right" vertical="top" wrapText="1"/>
    </xf>
    <xf numFmtId="1" fontId="7" fillId="0" borderId="28" xfId="0" applyNumberFormat="1" applyFont="1" applyBorder="1" applyAlignment="1">
      <alignment horizontal="right" vertical="center" wrapText="1"/>
    </xf>
    <xf numFmtId="1" fontId="7" fillId="0" borderId="27" xfId="0" applyNumberFormat="1" applyFont="1" applyBorder="1" applyAlignment="1">
      <alignment vertical="center"/>
    </xf>
    <xf numFmtId="0" fontId="7" fillId="0" borderId="27" xfId="0" applyFont="1" applyBorder="1" applyAlignment="1">
      <alignment vertical="center"/>
    </xf>
    <xf numFmtId="0" fontId="7" fillId="5" borderId="0" xfId="0" applyFont="1" applyFill="1" applyAlignment="1">
      <alignment/>
    </xf>
    <xf numFmtId="1" fontId="7" fillId="0" borderId="29" xfId="0" applyNumberFormat="1" applyFont="1" applyBorder="1" applyAlignment="1">
      <alignment horizontal="right" vertical="center" wrapText="1"/>
    </xf>
    <xf numFmtId="0" fontId="7" fillId="0" borderId="29" xfId="0" applyFont="1" applyBorder="1" applyAlignment="1">
      <alignment vertical="center"/>
    </xf>
    <xf numFmtId="1" fontId="7" fillId="0" borderId="29" xfId="0" applyNumberFormat="1" applyFont="1" applyBorder="1" applyAlignment="1">
      <alignment horizontal="center" vertical="center" wrapText="1"/>
    </xf>
    <xf numFmtId="0" fontId="7" fillId="0" borderId="0" xfId="0" applyFont="1" applyFill="1" applyAlignment="1">
      <alignment/>
    </xf>
    <xf numFmtId="1" fontId="7" fillId="0" borderId="27" xfId="0" applyNumberFormat="1" applyFont="1" applyBorder="1" applyAlignment="1">
      <alignment horizontal="right" vertical="center" wrapText="1"/>
    </xf>
    <xf numFmtId="49" fontId="7" fillId="0" borderId="30" xfId="0" applyNumberFormat="1" applyFont="1" applyBorder="1" applyAlignment="1">
      <alignment horizontal="center" vertical="center"/>
    </xf>
    <xf numFmtId="0" fontId="7" fillId="0" borderId="29" xfId="0" applyFont="1" applyBorder="1" applyAlignment="1">
      <alignment/>
    </xf>
    <xf numFmtId="49" fontId="7" fillId="0" borderId="15" xfId="0" applyNumberFormat="1" applyFont="1" applyFill="1" applyBorder="1" applyAlignment="1">
      <alignment horizontal="center" vertical="center"/>
    </xf>
    <xf numFmtId="1" fontId="7" fillId="0" borderId="15" xfId="0" applyNumberFormat="1" applyFont="1" applyFill="1" applyBorder="1" applyAlignment="1">
      <alignment horizontal="right" vertical="center" wrapText="1"/>
    </xf>
    <xf numFmtId="1" fontId="7" fillId="0" borderId="29" xfId="0" applyNumberFormat="1" applyFont="1" applyFill="1" applyBorder="1" applyAlignment="1">
      <alignment horizontal="right" vertical="center" wrapText="1"/>
    </xf>
    <xf numFmtId="0" fontId="7" fillId="0" borderId="15" xfId="0" applyFont="1" applyFill="1" applyBorder="1" applyAlignment="1">
      <alignment vertical="center"/>
    </xf>
    <xf numFmtId="1" fontId="7" fillId="0" borderId="27" xfId="0" applyNumberFormat="1" applyFont="1" applyFill="1" applyBorder="1" applyAlignment="1">
      <alignment vertical="center"/>
    </xf>
    <xf numFmtId="0" fontId="7" fillId="0" borderId="29" xfId="0" applyFont="1" applyFill="1" applyBorder="1" applyAlignment="1">
      <alignment/>
    </xf>
    <xf numFmtId="49" fontId="7" fillId="0" borderId="30" xfId="0" applyNumberFormat="1" applyFont="1" applyFill="1" applyBorder="1" applyAlignment="1">
      <alignment horizontal="center" vertical="center"/>
    </xf>
    <xf numFmtId="164" fontId="7" fillId="0" borderId="15" xfId="0" applyNumberFormat="1" applyFont="1" applyBorder="1" applyAlignment="1">
      <alignment vertical="center"/>
    </xf>
    <xf numFmtId="49" fontId="7" fillId="5" borderId="28" xfId="0" applyNumberFormat="1" applyFont="1" applyFill="1" applyBorder="1" applyAlignment="1">
      <alignment horizontal="center" vertical="center"/>
    </xf>
    <xf numFmtId="0" fontId="7" fillId="0" borderId="29" xfId="0" applyFont="1" applyFill="1" applyBorder="1" applyAlignment="1">
      <alignment vertical="center"/>
    </xf>
    <xf numFmtId="0" fontId="7" fillId="0" borderId="27" xfId="0" applyFont="1" applyFill="1" applyBorder="1" applyAlignment="1">
      <alignment vertical="center"/>
    </xf>
    <xf numFmtId="0" fontId="7" fillId="6" borderId="0" xfId="0" applyFont="1" applyFill="1" applyAlignment="1">
      <alignment/>
    </xf>
    <xf numFmtId="1" fontId="7" fillId="0" borderId="16" xfId="0" applyNumberFormat="1" applyFont="1" applyFill="1" applyBorder="1" applyAlignment="1">
      <alignment horizontal="right" vertical="center" wrapText="1"/>
    </xf>
    <xf numFmtId="0" fontId="7" fillId="0" borderId="16" xfId="0" applyFont="1" applyFill="1" applyBorder="1" applyAlignment="1">
      <alignment vertical="center"/>
    </xf>
    <xf numFmtId="1" fontId="7" fillId="6" borderId="15" xfId="0" applyNumberFormat="1" applyFont="1" applyFill="1" applyBorder="1" applyAlignment="1">
      <alignment horizontal="right" vertical="top" wrapText="1"/>
    </xf>
    <xf numFmtId="49" fontId="7" fillId="6" borderId="16" xfId="0" applyNumberFormat="1" applyFont="1" applyFill="1" applyBorder="1" applyAlignment="1">
      <alignment horizontal="center" vertical="center"/>
    </xf>
    <xf numFmtId="0" fontId="7" fillId="5" borderId="15" xfId="0" applyFont="1" applyFill="1" applyBorder="1" applyAlignment="1">
      <alignment vertical="center"/>
    </xf>
    <xf numFmtId="0" fontId="10" fillId="2" borderId="9" xfId="0" applyFont="1" applyFill="1" applyBorder="1" applyAlignment="1">
      <alignment horizontal="center"/>
    </xf>
    <xf numFmtId="1" fontId="7" fillId="5" borderId="29" xfId="0" applyNumberFormat="1" applyFont="1" applyFill="1" applyBorder="1" applyAlignment="1">
      <alignment horizontal="right" vertical="center" wrapText="1"/>
    </xf>
    <xf numFmtId="0" fontId="7" fillId="0" borderId="31" xfId="0" applyFont="1" applyFill="1" applyBorder="1" applyAlignment="1">
      <alignment vertical="center"/>
    </xf>
    <xf numFmtId="0" fontId="7" fillId="0" borderId="32" xfId="0" applyFont="1" applyBorder="1" applyAlignment="1">
      <alignment vertical="center"/>
    </xf>
    <xf numFmtId="0" fontId="11" fillId="0" borderId="0" xfId="0" applyFont="1" applyBorder="1" applyAlignment="1">
      <alignment horizontal="left" vertical="top" wrapText="1"/>
    </xf>
    <xf numFmtId="0" fontId="11" fillId="0" borderId="12" xfId="0" applyFont="1" applyBorder="1" applyAlignment="1">
      <alignment horizontal="left" vertical="top" wrapText="1"/>
    </xf>
    <xf numFmtId="0" fontId="10" fillId="3" borderId="9" xfId="0" applyFont="1" applyFill="1" applyBorder="1" applyAlignment="1">
      <alignment horizontal="center"/>
    </xf>
    <xf numFmtId="0" fontId="0" fillId="0" borderId="27" xfId="0" applyBorder="1" applyAlignment="1">
      <alignment horizontal="left" vertical="top" wrapText="1"/>
    </xf>
    <xf numFmtId="49" fontId="7" fillId="7" borderId="30" xfId="0" applyNumberFormat="1" applyFont="1" applyFill="1" applyBorder="1" applyAlignment="1">
      <alignment horizontal="center" vertical="center"/>
    </xf>
    <xf numFmtId="0" fontId="11" fillId="0" borderId="6" xfId="0" applyFont="1" applyBorder="1" applyAlignment="1">
      <alignment horizontal="left" vertical="top" wrapText="1"/>
    </xf>
    <xf numFmtId="0" fontId="11" fillId="0" borderId="6" xfId="0" applyFont="1" applyBorder="1" applyAlignment="1">
      <alignment horizontal="right" vertical="top" wrapText="1"/>
    </xf>
    <xf numFmtId="0" fontId="10" fillId="0" borderId="6" xfId="0" applyFont="1" applyBorder="1" applyAlignment="1">
      <alignment horizontal="left" vertical="top" wrapText="1"/>
    </xf>
    <xf numFmtId="49" fontId="7" fillId="7" borderId="33" xfId="0" applyNumberFormat="1" applyFont="1" applyFill="1" applyBorder="1" applyAlignment="1">
      <alignment horizontal="center" vertical="center"/>
    </xf>
    <xf numFmtId="1" fontId="7" fillId="8" borderId="15" xfId="0" applyNumberFormat="1" applyFont="1" applyFill="1" applyBorder="1" applyAlignment="1">
      <alignment horizontal="right" vertical="top" wrapText="1"/>
    </xf>
    <xf numFmtId="11" fontId="7" fillId="0" borderId="15" xfId="0" applyNumberFormat="1" applyFont="1" applyBorder="1" applyAlignment="1">
      <alignment vertical="center"/>
    </xf>
    <xf numFmtId="0" fontId="0" fillId="0" borderId="3" xfId="0" applyBorder="1" applyAlignment="1">
      <alignment horizontal="left" vertical="top" wrapText="1"/>
    </xf>
    <xf numFmtId="3" fontId="0" fillId="0" borderId="17" xfId="0" applyNumberForma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1" fillId="0" borderId="13" xfId="0" applyFont="1" applyBorder="1" applyAlignment="1">
      <alignment horizontal="left" vertical="top" wrapText="1"/>
    </xf>
    <xf numFmtId="11" fontId="7" fillId="0" borderId="28" xfId="0" applyNumberFormat="1" applyFont="1" applyBorder="1" applyAlignment="1">
      <alignment vertical="center"/>
    </xf>
    <xf numFmtId="0" fontId="0" fillId="0" borderId="17" xfId="0" applyBorder="1" applyAlignment="1">
      <alignment horizontal="left" vertical="top" wrapText="1"/>
    </xf>
    <xf numFmtId="11" fontId="7" fillId="0" borderId="15" xfId="0" applyNumberFormat="1" applyFont="1" applyFill="1" applyBorder="1" applyAlignment="1">
      <alignment vertical="center"/>
    </xf>
    <xf numFmtId="1" fontId="0" fillId="0" borderId="0" xfId="0" applyNumberFormat="1" applyAlignment="1">
      <alignment/>
    </xf>
    <xf numFmtId="0" fontId="0" fillId="0" borderId="0" xfId="0" applyAlignment="1">
      <alignment horizontal="left"/>
    </xf>
    <xf numFmtId="1" fontId="0" fillId="0" borderId="34" xfId="0" applyNumberFormat="1" applyBorder="1" applyAlignment="1">
      <alignment/>
    </xf>
    <xf numFmtId="0" fontId="0" fillId="0" borderId="35" xfId="0" applyBorder="1" applyAlignment="1">
      <alignment horizontal="left"/>
    </xf>
    <xf numFmtId="0" fontId="0" fillId="0" borderId="2" xfId="0" applyBorder="1" applyAlignment="1">
      <alignment/>
    </xf>
    <xf numFmtId="0" fontId="0" fillId="0" borderId="33" xfId="0" applyBorder="1" applyAlignment="1">
      <alignment horizontal="left"/>
    </xf>
    <xf numFmtId="0" fontId="0" fillId="0" borderId="0" xfId="0" applyBorder="1" applyAlignment="1">
      <alignment horizontal="left"/>
    </xf>
    <xf numFmtId="1" fontId="0" fillId="0" borderId="0" xfId="0" applyNumberFormat="1" applyBorder="1" applyAlignment="1">
      <alignment/>
    </xf>
    <xf numFmtId="1" fontId="0" fillId="0" borderId="36" xfId="0" applyNumberFormat="1" applyBorder="1" applyAlignment="1">
      <alignment/>
    </xf>
    <xf numFmtId="0" fontId="0" fillId="0" borderId="37" xfId="0" applyBorder="1" applyAlignment="1">
      <alignment horizontal="left"/>
    </xf>
    <xf numFmtId="0" fontId="0" fillId="0" borderId="37" xfId="0" applyBorder="1" applyAlignment="1">
      <alignment/>
    </xf>
    <xf numFmtId="1" fontId="0" fillId="0" borderId="38" xfId="0" applyNumberFormat="1" applyBorder="1" applyAlignment="1">
      <alignment/>
    </xf>
    <xf numFmtId="0" fontId="0" fillId="0" borderId="39" xfId="0" applyBorder="1" applyAlignment="1">
      <alignment/>
    </xf>
    <xf numFmtId="0" fontId="0" fillId="0" borderId="39" xfId="0" applyBorder="1" applyAlignment="1">
      <alignment horizontal="left"/>
    </xf>
    <xf numFmtId="0" fontId="0" fillId="0" borderId="40" xfId="0" applyBorder="1" applyAlignment="1">
      <alignment/>
    </xf>
    <xf numFmtId="1" fontId="0" fillId="0" borderId="41" xfId="0" applyNumberFormat="1" applyBorder="1" applyAlignment="1">
      <alignment/>
    </xf>
    <xf numFmtId="0" fontId="0" fillId="0" borderId="42" xfId="0" applyBorder="1" applyAlignment="1">
      <alignment horizontal="left"/>
    </xf>
    <xf numFmtId="0" fontId="0" fillId="0" borderId="40" xfId="0" applyBorder="1" applyAlignment="1">
      <alignment horizontal="left"/>
    </xf>
    <xf numFmtId="0" fontId="0" fillId="0" borderId="43" xfId="0" applyBorder="1" applyAlignment="1">
      <alignment horizontal="left"/>
    </xf>
    <xf numFmtId="1" fontId="0" fillId="0" borderId="2" xfId="0" applyNumberFormat="1" applyBorder="1" applyAlignment="1">
      <alignment/>
    </xf>
    <xf numFmtId="1" fontId="0" fillId="0" borderId="39" xfId="0" applyNumberFormat="1" applyBorder="1" applyAlignment="1">
      <alignment/>
    </xf>
    <xf numFmtId="1" fontId="0" fillId="9" borderId="44" xfId="0" applyNumberFormat="1" applyFill="1" applyBorder="1" applyAlignment="1">
      <alignment/>
    </xf>
    <xf numFmtId="0" fontId="0" fillId="9" borderId="45" xfId="0" applyFill="1" applyBorder="1" applyAlignment="1">
      <alignment/>
    </xf>
    <xf numFmtId="0" fontId="0" fillId="9" borderId="46" xfId="0" applyFill="1" applyBorder="1" applyAlignment="1">
      <alignment horizontal="left"/>
    </xf>
    <xf numFmtId="1" fontId="0" fillId="10" borderId="44" xfId="0" applyNumberFormat="1" applyFill="1" applyBorder="1" applyAlignment="1">
      <alignment/>
    </xf>
    <xf numFmtId="0" fontId="0" fillId="10" borderId="45" xfId="0" applyFill="1" applyBorder="1" applyAlignment="1">
      <alignment/>
    </xf>
    <xf numFmtId="0" fontId="0" fillId="10" borderId="46" xfId="0" applyFill="1" applyBorder="1" applyAlignment="1">
      <alignment horizontal="left"/>
    </xf>
    <xf numFmtId="1" fontId="0" fillId="10" borderId="47" xfId="0" applyNumberFormat="1" applyFill="1" applyBorder="1" applyAlignment="1">
      <alignment/>
    </xf>
    <xf numFmtId="0" fontId="0" fillId="10" borderId="1" xfId="0" applyFill="1" applyBorder="1" applyAlignment="1">
      <alignment/>
    </xf>
    <xf numFmtId="0" fontId="0" fillId="10" borderId="48" xfId="0" applyFill="1" applyBorder="1" applyAlignment="1">
      <alignment horizontal="left"/>
    </xf>
    <xf numFmtId="1" fontId="0" fillId="11" borderId="44" xfId="0" applyNumberFormat="1" applyFill="1" applyBorder="1" applyAlignment="1">
      <alignment/>
    </xf>
    <xf numFmtId="0" fontId="0" fillId="11" borderId="45" xfId="0" applyFill="1" applyBorder="1" applyAlignment="1">
      <alignment/>
    </xf>
    <xf numFmtId="0" fontId="0" fillId="11" borderId="46" xfId="0" applyFill="1" applyBorder="1" applyAlignment="1">
      <alignment horizontal="left"/>
    </xf>
    <xf numFmtId="1" fontId="0" fillId="11" borderId="47" xfId="0" applyNumberFormat="1" applyFill="1" applyBorder="1" applyAlignment="1">
      <alignment/>
    </xf>
    <xf numFmtId="0" fontId="0" fillId="11" borderId="1" xfId="0" applyFill="1" applyBorder="1" applyAlignment="1">
      <alignment/>
    </xf>
    <xf numFmtId="0" fontId="0" fillId="11" borderId="48" xfId="0" applyFill="1" applyBorder="1" applyAlignment="1">
      <alignment horizontal="left"/>
    </xf>
    <xf numFmtId="1" fontId="0" fillId="12" borderId="44" xfId="0" applyNumberFormat="1" applyFill="1" applyBorder="1" applyAlignment="1">
      <alignment/>
    </xf>
    <xf numFmtId="0" fontId="0" fillId="12" borderId="45" xfId="0" applyFill="1" applyBorder="1" applyAlignment="1">
      <alignment/>
    </xf>
    <xf numFmtId="0" fontId="0" fillId="12" borderId="45" xfId="0" applyFill="1" applyBorder="1" applyAlignment="1">
      <alignment horizontal="left"/>
    </xf>
    <xf numFmtId="1" fontId="0" fillId="12" borderId="49" xfId="0" applyNumberFormat="1" applyFill="1" applyBorder="1" applyAlignment="1">
      <alignment/>
    </xf>
    <xf numFmtId="0" fontId="0" fillId="12" borderId="46" xfId="0" applyFill="1" applyBorder="1" applyAlignment="1">
      <alignment horizontal="left"/>
    </xf>
    <xf numFmtId="1" fontId="0" fillId="12" borderId="47" xfId="0" applyNumberFormat="1" applyFill="1" applyBorder="1" applyAlignment="1">
      <alignment/>
    </xf>
    <xf numFmtId="0" fontId="0" fillId="12" borderId="1" xfId="0" applyFill="1" applyBorder="1" applyAlignment="1">
      <alignment/>
    </xf>
    <xf numFmtId="0" fontId="0" fillId="12" borderId="1" xfId="0" applyFill="1" applyBorder="1" applyAlignment="1">
      <alignment horizontal="left"/>
    </xf>
    <xf numFmtId="1" fontId="0" fillId="12" borderId="27" xfId="0" applyNumberFormat="1" applyFill="1" applyBorder="1" applyAlignment="1">
      <alignment/>
    </xf>
    <xf numFmtId="0" fontId="0" fillId="12" borderId="48" xfId="0" applyFill="1" applyBorder="1" applyAlignment="1">
      <alignment horizontal="left"/>
    </xf>
    <xf numFmtId="1" fontId="0" fillId="7" borderId="44" xfId="0" applyNumberFormat="1" applyFill="1" applyBorder="1" applyAlignment="1">
      <alignment/>
    </xf>
    <xf numFmtId="0" fontId="0" fillId="7" borderId="45" xfId="0" applyFill="1" applyBorder="1" applyAlignment="1">
      <alignment/>
    </xf>
    <xf numFmtId="0" fontId="0" fillId="7" borderId="50" xfId="0" applyFill="1" applyBorder="1" applyAlignment="1">
      <alignment horizontal="left"/>
    </xf>
    <xf numFmtId="1" fontId="0" fillId="7" borderId="47" xfId="0" applyNumberFormat="1" applyFill="1" applyBorder="1" applyAlignment="1">
      <alignment/>
    </xf>
    <xf numFmtId="0" fontId="0" fillId="7" borderId="1" xfId="0" applyFill="1" applyBorder="1" applyAlignment="1">
      <alignment/>
    </xf>
    <xf numFmtId="0" fontId="0" fillId="7" borderId="30" xfId="0" applyFill="1" applyBorder="1" applyAlignment="1">
      <alignment horizontal="left"/>
    </xf>
    <xf numFmtId="1" fontId="0" fillId="7" borderId="27" xfId="0" applyNumberFormat="1" applyFill="1" applyBorder="1" applyAlignment="1">
      <alignment/>
    </xf>
    <xf numFmtId="0" fontId="0" fillId="7" borderId="48" xfId="0" applyFill="1" applyBorder="1" applyAlignment="1">
      <alignment horizontal="left"/>
    </xf>
    <xf numFmtId="0" fontId="0" fillId="0" borderId="51" xfId="0" applyBorder="1" applyAlignment="1">
      <alignment/>
    </xf>
    <xf numFmtId="1" fontId="0" fillId="7" borderId="49" xfId="0" applyNumberFormat="1" applyFill="1" applyBorder="1" applyAlignment="1">
      <alignment/>
    </xf>
    <xf numFmtId="0" fontId="0" fillId="7" borderId="46" xfId="0" applyFill="1" applyBorder="1" applyAlignment="1">
      <alignment horizontal="left"/>
    </xf>
    <xf numFmtId="0" fontId="0" fillId="0" borderId="0" xfId="0" applyAlignment="1">
      <alignment horizontal="center" vertical="center"/>
    </xf>
    <xf numFmtId="0" fontId="0" fillId="0" borderId="52" xfId="0" applyBorder="1" applyAlignment="1">
      <alignment horizontal="center" vertical="center"/>
    </xf>
    <xf numFmtId="0" fontId="7" fillId="5" borderId="29" xfId="0" applyFont="1" applyFill="1" applyBorder="1" applyAlignment="1">
      <alignment vertical="center"/>
    </xf>
    <xf numFmtId="0" fontId="7" fillId="0" borderId="15" xfId="0" applyFont="1" applyBorder="1" applyAlignment="1">
      <alignment/>
    </xf>
    <xf numFmtId="0" fontId="11" fillId="0" borderId="7" xfId="0" applyFont="1" applyBorder="1" applyAlignment="1">
      <alignment horizontal="right" vertical="top" wrapText="1"/>
    </xf>
    <xf numFmtId="1" fontId="7" fillId="0" borderId="30" xfId="0" applyNumberFormat="1" applyFont="1" applyFill="1" applyBorder="1" applyAlignment="1">
      <alignment horizontal="center" vertical="center" wrapText="1"/>
    </xf>
    <xf numFmtId="0" fontId="7" fillId="13" borderId="15" xfId="0" applyFont="1" applyFill="1" applyBorder="1" applyAlignment="1">
      <alignment vertical="center"/>
    </xf>
    <xf numFmtId="1" fontId="7" fillId="0" borderId="15" xfId="0" applyNumberFormat="1" applyFont="1" applyBorder="1" applyAlignment="1">
      <alignment vertical="center"/>
    </xf>
    <xf numFmtId="1" fontId="7" fillId="0" borderId="15" xfId="0" applyNumberFormat="1" applyFont="1" applyFill="1" applyBorder="1" applyAlignment="1">
      <alignment vertical="center"/>
    </xf>
    <xf numFmtId="1" fontId="7" fillId="0" borderId="16" xfId="0" applyNumberFormat="1" applyFont="1" applyFill="1" applyBorder="1" applyAlignment="1">
      <alignment vertical="center"/>
    </xf>
    <xf numFmtId="0" fontId="7" fillId="5" borderId="29" xfId="0" applyFont="1" applyFill="1" applyBorder="1" applyAlignment="1">
      <alignment/>
    </xf>
    <xf numFmtId="0" fontId="0" fillId="0" borderId="0" xfId="0" applyBorder="1" applyAlignment="1">
      <alignment horizontal="center"/>
    </xf>
    <xf numFmtId="1" fontId="7" fillId="11" borderId="15" xfId="0" applyNumberFormat="1" applyFont="1" applyFill="1" applyBorder="1" applyAlignment="1">
      <alignment vertical="center"/>
    </xf>
    <xf numFmtId="1" fontId="7" fillId="14" borderId="15" xfId="0" applyNumberFormat="1" applyFont="1" applyFill="1" applyBorder="1" applyAlignment="1">
      <alignment vertical="center"/>
    </xf>
    <xf numFmtId="1" fontId="7" fillId="15" borderId="15" xfId="0" applyNumberFormat="1" applyFont="1" applyFill="1" applyBorder="1" applyAlignment="1">
      <alignment vertical="center"/>
    </xf>
    <xf numFmtId="1" fontId="7" fillId="16" borderId="15" xfId="0" applyNumberFormat="1" applyFont="1" applyFill="1" applyBorder="1" applyAlignment="1">
      <alignment vertical="center"/>
    </xf>
    <xf numFmtId="1" fontId="7" fillId="5" borderId="28" xfId="0" applyNumberFormat="1" applyFont="1" applyFill="1" applyBorder="1" applyAlignment="1">
      <alignment vertical="center"/>
    </xf>
    <xf numFmtId="1" fontId="7" fillId="5" borderId="15" xfId="0" applyNumberFormat="1" applyFont="1" applyFill="1" applyBorder="1" applyAlignment="1">
      <alignment vertical="center"/>
    </xf>
    <xf numFmtId="16" fontId="0" fillId="0" borderId="0" xfId="0" applyNumberFormat="1" applyAlignment="1">
      <alignment/>
    </xf>
    <xf numFmtId="15" fontId="0" fillId="0" borderId="0" xfId="0" applyNumberFormat="1" applyAlignment="1">
      <alignment/>
    </xf>
    <xf numFmtId="0" fontId="7" fillId="13" borderId="29" xfId="0" applyFont="1" applyFill="1" applyBorder="1" applyAlignment="1">
      <alignment vertical="center"/>
    </xf>
    <xf numFmtId="164" fontId="7" fillId="0" borderId="29" xfId="0" applyNumberFormat="1" applyFont="1" applyFill="1" applyBorder="1" applyAlignment="1">
      <alignment horizontal="right" vertical="center" wrapText="1"/>
    </xf>
    <xf numFmtId="0" fontId="7" fillId="12" borderId="15" xfId="0" applyFont="1" applyFill="1" applyBorder="1" applyAlignment="1">
      <alignment vertical="center"/>
    </xf>
    <xf numFmtId="49" fontId="7" fillId="0" borderId="35" xfId="0" applyNumberFormat="1" applyFont="1" applyFill="1" applyBorder="1" applyAlignment="1">
      <alignment horizontal="center" vertical="center"/>
    </xf>
    <xf numFmtId="49" fontId="27" fillId="0" borderId="30" xfId="0" applyNumberFormat="1" applyFont="1" applyBorder="1" applyAlignment="1">
      <alignment horizontal="center" vertical="center"/>
    </xf>
    <xf numFmtId="49" fontId="27" fillId="7" borderId="30" xfId="0" applyNumberFormat="1" applyFont="1" applyFill="1" applyBorder="1" applyAlignment="1">
      <alignment horizontal="center" vertical="center"/>
    </xf>
    <xf numFmtId="49" fontId="26" fillId="0" borderId="30" xfId="0" applyNumberFormat="1" applyFont="1" applyBorder="1" applyAlignment="1">
      <alignment horizontal="center" vertical="center"/>
    </xf>
    <xf numFmtId="49" fontId="26" fillId="0" borderId="30" xfId="0" applyNumberFormat="1" applyFont="1" applyFill="1" applyBorder="1" applyAlignment="1">
      <alignment horizontal="center" vertical="center"/>
    </xf>
    <xf numFmtId="49" fontId="27" fillId="0" borderId="30" xfId="0" applyNumberFormat="1" applyFont="1" applyFill="1" applyBorder="1" applyAlignment="1">
      <alignment horizontal="center" vertical="center"/>
    </xf>
    <xf numFmtId="49" fontId="27" fillId="0" borderId="53" xfId="0" applyNumberFormat="1" applyFont="1" applyFill="1" applyBorder="1" applyAlignment="1">
      <alignment horizontal="center" vertical="center"/>
    </xf>
    <xf numFmtId="49" fontId="27" fillId="7" borderId="33" xfId="0" applyNumberFormat="1" applyFont="1" applyFill="1" applyBorder="1" applyAlignment="1">
      <alignment horizontal="center" vertical="center"/>
    </xf>
    <xf numFmtId="0" fontId="0" fillId="3" borderId="9" xfId="0" applyFill="1" applyBorder="1" applyAlignment="1">
      <alignment horizontal="left"/>
    </xf>
    <xf numFmtId="0" fontId="0" fillId="0" borderId="54" xfId="0" applyBorder="1" applyAlignment="1">
      <alignment horizontal="right" vertical="top" wrapText="1"/>
    </xf>
    <xf numFmtId="0" fontId="0" fillId="0" borderId="53" xfId="0" applyBorder="1" applyAlignment="1">
      <alignment horizontal="right" vertical="top" wrapText="1"/>
    </xf>
    <xf numFmtId="0" fontId="11" fillId="0" borderId="55" xfId="0" applyFont="1" applyBorder="1" applyAlignment="1">
      <alignment horizontal="left" vertical="top" wrapText="1"/>
    </xf>
    <xf numFmtId="0" fontId="11" fillId="0" borderId="12" xfId="0" applyFont="1" applyBorder="1" applyAlignment="1">
      <alignment horizontal="right" vertical="top" wrapText="1"/>
    </xf>
    <xf numFmtId="0" fontId="7" fillId="5" borderId="0" xfId="0" applyFont="1" applyFill="1" applyBorder="1" applyAlignment="1">
      <alignment vertical="center"/>
    </xf>
    <xf numFmtId="0" fontId="0" fillId="0" borderId="0" xfId="0" applyAlignment="1">
      <alignment/>
    </xf>
    <xf numFmtId="0" fontId="0" fillId="2" borderId="56" xfId="0" applyFill="1" applyBorder="1" applyAlignment="1">
      <alignment horizontal="center"/>
    </xf>
    <xf numFmtId="0" fontId="0" fillId="0" borderId="30" xfId="0" applyBorder="1" applyAlignment="1">
      <alignment horizontal="right" vertical="top" wrapText="1"/>
    </xf>
    <xf numFmtId="0" fontId="0" fillId="0" borderId="55" xfId="0" applyBorder="1" applyAlignment="1">
      <alignment horizontal="left" vertical="top" wrapText="1"/>
    </xf>
    <xf numFmtId="0" fontId="0" fillId="0" borderId="35" xfId="0" applyBorder="1" applyAlignment="1">
      <alignment/>
    </xf>
    <xf numFmtId="0" fontId="7" fillId="0" borderId="57" xfId="0" applyFont="1" applyBorder="1" applyAlignment="1">
      <alignment/>
    </xf>
    <xf numFmtId="49" fontId="7" fillId="0" borderId="58" xfId="0" applyNumberFormat="1" applyFont="1" applyBorder="1" applyAlignment="1">
      <alignment horizontal="center" vertical="center" wrapText="1"/>
    </xf>
    <xf numFmtId="1" fontId="7" fillId="0" borderId="58" xfId="0" applyNumberFormat="1" applyFont="1" applyBorder="1" applyAlignment="1">
      <alignment horizontal="center" vertical="center" wrapText="1"/>
    </xf>
    <xf numFmtId="1" fontId="7" fillId="0" borderId="59" xfId="0" applyNumberFormat="1" applyFont="1" applyBorder="1" applyAlignment="1">
      <alignment horizontal="left" vertical="center"/>
    </xf>
    <xf numFmtId="1" fontId="7" fillId="0" borderId="60" xfId="0" applyNumberFormat="1" applyFont="1" applyBorder="1" applyAlignment="1">
      <alignment horizontal="center" vertical="center" wrapText="1"/>
    </xf>
    <xf numFmtId="1" fontId="7" fillId="0" borderId="59" xfId="0" applyNumberFormat="1" applyFont="1" applyBorder="1" applyAlignment="1">
      <alignment horizontal="center" vertical="center" wrapText="1"/>
    </xf>
    <xf numFmtId="49" fontId="7" fillId="0" borderId="60" xfId="0" applyNumberFormat="1" applyFont="1" applyBorder="1" applyAlignment="1">
      <alignment horizontal="center" vertical="center" wrapText="1"/>
    </xf>
    <xf numFmtId="1" fontId="7" fillId="0" borderId="58" xfId="0" applyNumberFormat="1" applyFont="1" applyFill="1" applyBorder="1" applyAlignment="1">
      <alignment horizontal="center" vertical="top" wrapText="1"/>
    </xf>
    <xf numFmtId="1" fontId="7" fillId="0" borderId="58" xfId="0" applyNumberFormat="1" applyFont="1" applyFill="1" applyBorder="1" applyAlignment="1">
      <alignment horizontal="center" vertical="center" wrapText="1"/>
    </xf>
    <xf numFmtId="1" fontId="7" fillId="0" borderId="60" xfId="0" applyNumberFormat="1" applyFont="1" applyFill="1" applyBorder="1" applyAlignment="1">
      <alignment horizontal="center" vertical="center" wrapText="1"/>
    </xf>
    <xf numFmtId="1" fontId="7" fillId="0" borderId="32" xfId="0" applyNumberFormat="1" applyFont="1" applyBorder="1" applyAlignment="1">
      <alignment horizontal="right" vertical="center" wrapText="1"/>
    </xf>
    <xf numFmtId="49" fontId="27" fillId="0" borderId="33" xfId="0" applyNumberFormat="1" applyFont="1" applyBorder="1" applyAlignment="1">
      <alignment horizontal="center" vertical="center"/>
    </xf>
    <xf numFmtId="0" fontId="7" fillId="0" borderId="28" xfId="0" applyFont="1" applyFill="1" applyBorder="1" applyAlignment="1">
      <alignment vertical="center"/>
    </xf>
    <xf numFmtId="1" fontId="7" fillId="0" borderId="28" xfId="0" applyNumberFormat="1" applyFont="1" applyBorder="1" applyAlignment="1">
      <alignment vertical="center"/>
    </xf>
    <xf numFmtId="1" fontId="7" fillId="0" borderId="32" xfId="0" applyNumberFormat="1" applyFont="1" applyBorder="1" applyAlignment="1">
      <alignment vertical="center"/>
    </xf>
    <xf numFmtId="1" fontId="7" fillId="0" borderId="15" xfId="0" applyNumberFormat="1" applyFont="1" applyBorder="1" applyAlignment="1">
      <alignment horizontal="center" vertical="center"/>
    </xf>
    <xf numFmtId="0" fontId="7" fillId="0" borderId="0" xfId="0" applyFont="1" applyBorder="1" applyAlignment="1">
      <alignment/>
    </xf>
    <xf numFmtId="0" fontId="7" fillId="5" borderId="0" xfId="0" applyFont="1" applyFill="1" applyAlignment="1">
      <alignment vertical="center"/>
    </xf>
    <xf numFmtId="1" fontId="7" fillId="0" borderId="0" xfId="0" applyNumberFormat="1" applyFont="1" applyFill="1" applyAlignment="1">
      <alignment horizontal="right" vertical="top" wrapText="1"/>
    </xf>
    <xf numFmtId="49" fontId="7" fillId="0" borderId="29" xfId="0" applyNumberFormat="1" applyFont="1" applyBorder="1" applyAlignment="1">
      <alignment horizontal="center" vertical="center" wrapText="1"/>
    </xf>
    <xf numFmtId="1" fontId="7" fillId="0" borderId="34" xfId="0" applyNumberFormat="1" applyFont="1" applyBorder="1" applyAlignment="1">
      <alignment horizontal="center" vertical="center" wrapText="1"/>
    </xf>
    <xf numFmtId="49" fontId="26" fillId="0" borderId="35" xfId="0" applyNumberFormat="1" applyFont="1" applyBorder="1" applyAlignment="1">
      <alignment horizontal="center" vertical="center" wrapText="1"/>
    </xf>
    <xf numFmtId="1" fontId="7" fillId="0" borderId="29" xfId="0" applyNumberFormat="1" applyFont="1" applyFill="1" applyBorder="1" applyAlignment="1">
      <alignment horizontal="center" vertical="center" wrapText="1"/>
    </xf>
    <xf numFmtId="0" fontId="7" fillId="0" borderId="36" xfId="0" applyFont="1" applyBorder="1" applyAlignment="1">
      <alignment/>
    </xf>
    <xf numFmtId="0" fontId="7" fillId="0" borderId="61" xfId="0" applyFont="1" applyBorder="1" applyAlignment="1">
      <alignment/>
    </xf>
    <xf numFmtId="0" fontId="1" fillId="0" borderId="62" xfId="0" applyFont="1" applyBorder="1" applyAlignment="1">
      <alignment/>
    </xf>
    <xf numFmtId="1" fontId="7" fillId="0" borderId="34" xfId="0" applyNumberFormat="1" applyFont="1" applyFill="1" applyBorder="1" applyAlignment="1">
      <alignment horizontal="center" vertical="center" wrapText="1"/>
    </xf>
    <xf numFmtId="1" fontId="7" fillId="0" borderId="35" xfId="0" applyNumberFormat="1" applyFont="1" applyFill="1" applyBorder="1" applyAlignment="1">
      <alignment horizontal="center" vertical="center" wrapText="1"/>
    </xf>
    <xf numFmtId="0" fontId="1" fillId="0" borderId="51" xfId="0" applyFont="1" applyBorder="1" applyAlignment="1">
      <alignment/>
    </xf>
    <xf numFmtId="0" fontId="1" fillId="0" borderId="42" xfId="0" applyFont="1" applyBorder="1" applyAlignment="1">
      <alignment/>
    </xf>
    <xf numFmtId="0" fontId="1" fillId="0" borderId="63" xfId="0" applyFont="1" applyBorder="1" applyAlignment="1">
      <alignment/>
    </xf>
    <xf numFmtId="0" fontId="1" fillId="3" borderId="64" xfId="0" applyFont="1" applyFill="1" applyBorder="1" applyAlignment="1">
      <alignment horizontal="center" vertical="center"/>
    </xf>
    <xf numFmtId="1" fontId="1" fillId="3" borderId="64" xfId="0" applyNumberFormat="1" applyFont="1" applyFill="1" applyBorder="1" applyAlignment="1">
      <alignment horizontal="center" vertical="center"/>
    </xf>
    <xf numFmtId="0" fontId="1" fillId="3" borderId="65" xfId="0" applyFont="1" applyFill="1" applyBorder="1" applyAlignment="1">
      <alignment horizontal="center" vertical="center"/>
    </xf>
    <xf numFmtId="1" fontId="30" fillId="0" borderId="64" xfId="0" applyNumberFormat="1" applyFont="1" applyBorder="1" applyAlignment="1">
      <alignment horizontal="center" vertical="center" wrapText="1"/>
    </xf>
    <xf numFmtId="1" fontId="31" fillId="0" borderId="64" xfId="0" applyNumberFormat="1" applyFont="1" applyBorder="1" applyAlignment="1">
      <alignment horizontal="center" vertical="center" wrapText="1"/>
    </xf>
    <xf numFmtId="1" fontId="26" fillId="0" borderId="58" xfId="0" applyNumberFormat="1" applyFont="1" applyBorder="1" applyAlignment="1">
      <alignment horizontal="center" vertical="center" wrapText="1"/>
    </xf>
    <xf numFmtId="1" fontId="26" fillId="0" borderId="66" xfId="0" applyNumberFormat="1" applyFont="1" applyBorder="1" applyAlignment="1">
      <alignment horizontal="center" vertical="center" wrapText="1"/>
    </xf>
    <xf numFmtId="0" fontId="0" fillId="3" borderId="56" xfId="0" applyFill="1" applyBorder="1" applyAlignment="1">
      <alignment horizontal="center"/>
    </xf>
    <xf numFmtId="0" fontId="0" fillId="0" borderId="53" xfId="0" applyBorder="1" applyAlignment="1">
      <alignment horizontal="left" vertical="top" wrapText="1"/>
    </xf>
    <xf numFmtId="0" fontId="0" fillId="0" borderId="55" xfId="0" applyBorder="1" applyAlignment="1">
      <alignment horizontal="right" vertical="top" wrapText="1"/>
    </xf>
    <xf numFmtId="0" fontId="0" fillId="0" borderId="0" xfId="0" applyFill="1" applyBorder="1" applyAlignment="1">
      <alignment horizontal="right" vertical="top" wrapText="1"/>
    </xf>
    <xf numFmtId="166" fontId="0" fillId="0" borderId="0" xfId="0" applyNumberFormat="1" applyAlignment="1">
      <alignment/>
    </xf>
    <xf numFmtId="1" fontId="7" fillId="5" borderId="15" xfId="0" applyNumberFormat="1" applyFont="1" applyFill="1" applyBorder="1" applyAlignment="1">
      <alignment horizontal="center" vertical="center"/>
    </xf>
    <xf numFmtId="0" fontId="0" fillId="0" borderId="6" xfId="0" applyFont="1" applyBorder="1" applyAlignment="1">
      <alignment horizontal="left" vertical="top" wrapText="1"/>
    </xf>
    <xf numFmtId="0" fontId="11" fillId="0" borderId="1" xfId="0" applyFont="1" applyBorder="1" applyAlignment="1">
      <alignment horizontal="right" vertical="top" wrapText="1"/>
    </xf>
    <xf numFmtId="164" fontId="0" fillId="0" borderId="15" xfId="0" applyNumberFormat="1" applyFont="1" applyBorder="1" applyAlignment="1">
      <alignment vertical="center"/>
    </xf>
    <xf numFmtId="0" fontId="0" fillId="0" borderId="15" xfId="0" applyFont="1" applyBorder="1" applyAlignment="1">
      <alignment vertical="center"/>
    </xf>
    <xf numFmtId="0" fontId="0" fillId="13" borderId="15" xfId="0" applyFont="1" applyFill="1" applyBorder="1" applyAlignment="1">
      <alignment vertical="center"/>
    </xf>
    <xf numFmtId="0" fontId="0" fillId="0" borderId="15" xfId="0" applyFont="1" applyFill="1" applyBorder="1" applyAlignment="1">
      <alignment vertical="center"/>
    </xf>
    <xf numFmtId="0" fontId="0" fillId="0" borderId="28" xfId="0" applyFont="1" applyBorder="1" applyAlignment="1">
      <alignment vertical="center"/>
    </xf>
    <xf numFmtId="0" fontId="0" fillId="0" borderId="15" xfId="0" applyFont="1" applyBorder="1" applyAlignment="1">
      <alignment/>
    </xf>
    <xf numFmtId="0" fontId="0" fillId="0" borderId="16" xfId="0" applyFont="1" applyBorder="1" applyAlignment="1">
      <alignment vertical="center"/>
    </xf>
    <xf numFmtId="11" fontId="0" fillId="0" borderId="15" xfId="0" applyNumberFormat="1" applyFont="1" applyBorder="1" applyAlignment="1">
      <alignment vertical="center"/>
    </xf>
    <xf numFmtId="11" fontId="0" fillId="0" borderId="15" xfId="0" applyNumberFormat="1"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49" fontId="0" fillId="0" borderId="47" xfId="0" applyNumberFormat="1" applyFont="1" applyBorder="1" applyAlignment="1">
      <alignment horizontal="center" vertical="center"/>
    </xf>
    <xf numFmtId="49" fontId="0" fillId="0" borderId="30" xfId="0" applyNumberFormat="1" applyFont="1" applyBorder="1" applyAlignment="1">
      <alignment horizontal="center" vertical="center"/>
    </xf>
    <xf numFmtId="1" fontId="0" fillId="0" borderId="67" xfId="0" applyNumberFormat="1" applyFont="1" applyBorder="1" applyAlignment="1">
      <alignment vertical="center"/>
    </xf>
    <xf numFmtId="49" fontId="0" fillId="7" borderId="30" xfId="0" applyNumberFormat="1" applyFont="1" applyFill="1" applyBorder="1" applyAlignment="1">
      <alignment horizontal="center" vertical="center"/>
    </xf>
    <xf numFmtId="49" fontId="0" fillId="0" borderId="47" xfId="0" applyNumberFormat="1" applyFont="1" applyFill="1" applyBorder="1" applyAlignment="1">
      <alignment horizontal="center" vertical="center"/>
    </xf>
    <xf numFmtId="1" fontId="0" fillId="0" borderId="47" xfId="0" applyNumberFormat="1" applyFont="1" applyBorder="1" applyAlignment="1">
      <alignment horizontal="center" vertical="center"/>
    </xf>
    <xf numFmtId="1" fontId="0" fillId="0" borderId="68" xfId="0" applyNumberFormat="1" applyFont="1" applyBorder="1" applyAlignment="1">
      <alignment horizontal="center" vertical="center"/>
    </xf>
    <xf numFmtId="49" fontId="0" fillId="0" borderId="69" xfId="0" applyNumberFormat="1" applyFont="1" applyBorder="1" applyAlignment="1">
      <alignment horizontal="center" vertical="center"/>
    </xf>
    <xf numFmtId="0" fontId="0" fillId="0" borderId="64" xfId="0" applyFont="1" applyBorder="1" applyAlignment="1">
      <alignment vertical="center"/>
    </xf>
    <xf numFmtId="11" fontId="0" fillId="0" borderId="64" xfId="0" applyNumberFormat="1" applyFont="1" applyBorder="1" applyAlignment="1">
      <alignment vertical="center"/>
    </xf>
    <xf numFmtId="0" fontId="0" fillId="0" borderId="64" xfId="0" applyFont="1" applyBorder="1" applyAlignment="1">
      <alignment/>
    </xf>
    <xf numFmtId="1" fontId="0" fillId="0" borderId="65" xfId="0" applyNumberFormat="1" applyFont="1" applyBorder="1" applyAlignment="1">
      <alignment vertical="center"/>
    </xf>
    <xf numFmtId="0" fontId="0" fillId="0" borderId="44" xfId="0" applyFont="1" applyBorder="1" applyAlignment="1">
      <alignment horizontal="center" vertical="center"/>
    </xf>
    <xf numFmtId="49" fontId="0" fillId="0" borderId="50" xfId="0" applyNumberFormat="1" applyFont="1" applyBorder="1" applyAlignment="1">
      <alignment horizontal="center" vertical="center" wrapText="1"/>
    </xf>
    <xf numFmtId="1" fontId="0" fillId="0" borderId="70" xfId="0" applyNumberFormat="1" applyFont="1" applyFill="1" applyBorder="1" applyAlignment="1">
      <alignment horizontal="center" vertical="center" wrapText="1"/>
    </xf>
    <xf numFmtId="1" fontId="0" fillId="0" borderId="70" xfId="0" applyNumberFormat="1" applyFont="1" applyBorder="1" applyAlignment="1">
      <alignment horizontal="center" vertical="center" wrapText="1"/>
    </xf>
    <xf numFmtId="1" fontId="0" fillId="0" borderId="71" xfId="0" applyNumberFormat="1" applyFont="1" applyBorder="1" applyAlignment="1">
      <alignment horizontal="center" vertical="center" wrapText="1"/>
    </xf>
    <xf numFmtId="0" fontId="1" fillId="10" borderId="10" xfId="0" applyFont="1" applyFill="1" applyBorder="1" applyAlignment="1" quotePrefix="1">
      <alignment horizontal="center"/>
    </xf>
    <xf numFmtId="0" fontId="7" fillId="0" borderId="0" xfId="0" applyFont="1" applyFill="1" applyBorder="1" applyAlignment="1">
      <alignment vertical="center"/>
    </xf>
    <xf numFmtId="1" fontId="7" fillId="6" borderId="29" xfId="0" applyNumberFormat="1" applyFont="1" applyFill="1" applyBorder="1" applyAlignment="1">
      <alignment horizontal="right" vertical="center" wrapText="1"/>
    </xf>
    <xf numFmtId="0" fontId="7" fillId="6" borderId="29" xfId="0" applyFont="1" applyFill="1" applyBorder="1" applyAlignment="1">
      <alignment vertical="center"/>
    </xf>
    <xf numFmtId="0" fontId="0" fillId="0" borderId="0" xfId="0" applyFill="1" applyBorder="1" applyAlignment="1">
      <alignment/>
    </xf>
    <xf numFmtId="1" fontId="0" fillId="15" borderId="44" xfId="0" applyNumberFormat="1" applyFill="1" applyBorder="1" applyAlignment="1">
      <alignment/>
    </xf>
    <xf numFmtId="0" fontId="0" fillId="15" borderId="45" xfId="0" applyFill="1" applyBorder="1" applyAlignment="1">
      <alignment/>
    </xf>
    <xf numFmtId="0" fontId="0" fillId="15" borderId="46" xfId="0" applyFill="1" applyBorder="1" applyAlignment="1">
      <alignment horizontal="left"/>
    </xf>
    <xf numFmtId="1" fontId="0" fillId="15" borderId="47" xfId="0" applyNumberFormat="1" applyFill="1" applyBorder="1" applyAlignment="1">
      <alignment/>
    </xf>
    <xf numFmtId="0" fontId="0" fillId="15" borderId="1" xfId="0" applyFill="1" applyBorder="1" applyAlignment="1">
      <alignment/>
    </xf>
    <xf numFmtId="0" fontId="0" fillId="15" borderId="48" xfId="0" applyFill="1" applyBorder="1" applyAlignment="1">
      <alignment horizontal="left"/>
    </xf>
    <xf numFmtId="0" fontId="11" fillId="0" borderId="0" xfId="0" applyFont="1" applyAlignment="1">
      <alignment/>
    </xf>
    <xf numFmtId="1" fontId="7" fillId="0" borderId="15" xfId="0" applyNumberFormat="1" applyFont="1" applyFill="1" applyBorder="1" applyAlignment="1">
      <alignment horizontal="center" vertical="center"/>
    </xf>
    <xf numFmtId="1" fontId="7" fillId="6" borderId="15" xfId="0" applyNumberFormat="1" applyFont="1" applyFill="1" applyBorder="1" applyAlignment="1">
      <alignment horizontal="center" vertical="center"/>
    </xf>
    <xf numFmtId="1" fontId="1" fillId="14" borderId="0" xfId="0" applyNumberFormat="1" applyFont="1" applyFill="1" applyAlignment="1">
      <alignment/>
    </xf>
    <xf numFmtId="1" fontId="7" fillId="6" borderId="0" xfId="0" applyNumberFormat="1" applyFont="1" applyFill="1" applyBorder="1" applyAlignment="1">
      <alignment horizontal="center" vertical="top"/>
    </xf>
    <xf numFmtId="1" fontId="7" fillId="0" borderId="0" xfId="0" applyNumberFormat="1" applyFont="1" applyFill="1" applyBorder="1" applyAlignment="1">
      <alignment horizontal="left" vertical="top"/>
    </xf>
    <xf numFmtId="0" fontId="0" fillId="0" borderId="0" xfId="0" applyFill="1" applyBorder="1" applyAlignment="1">
      <alignment horizontal="left"/>
    </xf>
    <xf numFmtId="0" fontId="1" fillId="0" borderId="0" xfId="0" applyFont="1" applyFill="1" applyAlignment="1">
      <alignment horizontal="center"/>
    </xf>
    <xf numFmtId="49" fontId="7" fillId="0" borderId="72" xfId="0" applyNumberFormat="1" applyFont="1" applyBorder="1" applyAlignment="1">
      <alignment horizontal="center" vertical="center" wrapText="1"/>
    </xf>
    <xf numFmtId="1" fontId="7" fillId="0" borderId="72" xfId="0" applyNumberFormat="1" applyFont="1" applyBorder="1" applyAlignment="1">
      <alignment horizontal="center" vertical="center" wrapText="1"/>
    </xf>
    <xf numFmtId="1" fontId="7" fillId="0" borderId="39" xfId="0" applyNumberFormat="1" applyFont="1" applyFill="1" applyBorder="1" applyAlignment="1">
      <alignment horizontal="center" vertical="center" wrapText="1"/>
    </xf>
    <xf numFmtId="1" fontId="7" fillId="0" borderId="40" xfId="0" applyNumberFormat="1"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1" fontId="41" fillId="0" borderId="0" xfId="20" applyNumberFormat="1" applyFont="1" applyFill="1" applyBorder="1" applyAlignment="1">
      <alignment horizontal="center" vertical="center" wrapText="1"/>
    </xf>
    <xf numFmtId="1" fontId="7" fillId="0" borderId="37" xfId="0" applyNumberFormat="1" applyFont="1" applyFill="1" applyBorder="1" applyAlignment="1">
      <alignment horizontal="center" vertical="center" wrapText="1"/>
    </xf>
    <xf numFmtId="1" fontId="41" fillId="0" borderId="37" xfId="20" applyNumberFormat="1" applyFont="1" applyFill="1" applyBorder="1" applyAlignment="1">
      <alignment horizontal="center" vertical="center" wrapText="1"/>
    </xf>
    <xf numFmtId="0" fontId="41" fillId="0" borderId="0" xfId="20" applyFont="1" applyAlignment="1">
      <alignment horizontal="center" vertical="center"/>
    </xf>
    <xf numFmtId="1" fontId="7" fillId="6" borderId="37" xfId="0" applyNumberFormat="1" applyFont="1" applyFill="1" applyBorder="1" applyAlignment="1">
      <alignment horizontal="center" vertical="center" wrapText="1"/>
    </xf>
    <xf numFmtId="0" fontId="7" fillId="0" borderId="37" xfId="0" applyFont="1" applyBorder="1" applyAlignment="1">
      <alignment/>
    </xf>
    <xf numFmtId="1" fontId="7" fillId="0" borderId="43" xfId="0" applyNumberFormat="1" applyFont="1" applyFill="1" applyBorder="1" applyAlignment="1">
      <alignment horizontal="center" vertical="center" wrapText="1"/>
    </xf>
    <xf numFmtId="1" fontId="41" fillId="0" borderId="43" xfId="20" applyNumberFormat="1" applyFont="1" applyFill="1" applyBorder="1" applyAlignment="1">
      <alignment horizontal="center" vertical="center" wrapText="1"/>
    </xf>
    <xf numFmtId="0" fontId="41" fillId="0" borderId="0" xfId="20" applyFont="1" applyAlignment="1">
      <alignment horizontal="center"/>
    </xf>
    <xf numFmtId="0" fontId="11" fillId="0" borderId="37" xfId="0" applyFont="1" applyBorder="1" applyAlignment="1">
      <alignment/>
    </xf>
    <xf numFmtId="0" fontId="7" fillId="0" borderId="0" xfId="0" applyFont="1" applyAlignment="1">
      <alignment horizontal="center" vertical="center"/>
    </xf>
    <xf numFmtId="1" fontId="1" fillId="0" borderId="0" xfId="0" applyNumberFormat="1" applyFont="1" applyFill="1" applyAlignment="1">
      <alignment/>
    </xf>
    <xf numFmtId="0" fontId="0" fillId="0" borderId="0" xfId="0" applyFont="1" applyFill="1" applyAlignment="1">
      <alignment/>
    </xf>
    <xf numFmtId="1" fontId="7" fillId="0" borderId="0" xfId="0" applyNumberFormat="1" applyFont="1" applyFill="1" applyBorder="1" applyAlignment="1">
      <alignment horizontal="center" vertical="top"/>
    </xf>
    <xf numFmtId="1" fontId="1" fillId="0" borderId="0" xfId="0" applyNumberFormat="1" applyFont="1" applyFill="1" applyAlignment="1">
      <alignment horizontal="center"/>
    </xf>
    <xf numFmtId="1" fontId="1" fillId="9" borderId="15" xfId="0" applyNumberFormat="1" applyFont="1" applyFill="1" applyBorder="1" applyAlignment="1">
      <alignment horizontal="center"/>
    </xf>
    <xf numFmtId="0" fontId="0" fillId="0" borderId="0" xfId="0" applyFill="1" applyAlignment="1">
      <alignment/>
    </xf>
    <xf numFmtId="1" fontId="1" fillId="3" borderId="15" xfId="0" applyNumberFormat="1" applyFont="1" applyFill="1" applyBorder="1" applyAlignment="1">
      <alignment horizontal="center"/>
    </xf>
    <xf numFmtId="1" fontId="1" fillId="14" borderId="15" xfId="0" applyNumberFormat="1" applyFont="1" applyFill="1" applyBorder="1" applyAlignment="1">
      <alignment horizontal="center"/>
    </xf>
    <xf numFmtId="0" fontId="0" fillId="9" borderId="0" xfId="0" applyFill="1" applyAlignment="1">
      <alignment/>
    </xf>
    <xf numFmtId="0" fontId="11" fillId="0" borderId="0" xfId="0" applyFont="1" applyAlignment="1">
      <alignment horizontal="left" vertical="top" wrapText="1"/>
    </xf>
    <xf numFmtId="49" fontId="7" fillId="14" borderId="15" xfId="0" applyNumberFormat="1" applyFont="1" applyFill="1" applyBorder="1" applyAlignment="1">
      <alignment horizontal="center" vertical="center"/>
    </xf>
    <xf numFmtId="1" fontId="7" fillId="13" borderId="39" xfId="0" applyNumberFormat="1" applyFont="1" applyFill="1" applyBorder="1" applyAlignment="1">
      <alignment horizontal="center" vertical="top"/>
    </xf>
    <xf numFmtId="0" fontId="0" fillId="0" borderId="39" xfId="0" applyBorder="1" applyAlignment="1">
      <alignment horizontal="center"/>
    </xf>
    <xf numFmtId="0" fontId="0" fillId="0" borderId="39" xfId="0" applyBorder="1" applyAlignment="1">
      <alignment/>
    </xf>
    <xf numFmtId="1" fontId="7" fillId="0" borderId="59" xfId="0" applyNumberFormat="1" applyFont="1" applyFill="1" applyBorder="1" applyAlignment="1">
      <alignment horizontal="center" vertical="center" wrapText="1"/>
    </xf>
    <xf numFmtId="1" fontId="7" fillId="0" borderId="60" xfId="0" applyNumberFormat="1" applyFont="1" applyFill="1" applyBorder="1" applyAlignment="1">
      <alignment horizontal="center" vertical="center" wrapText="1"/>
    </xf>
    <xf numFmtId="1" fontId="7" fillId="6" borderId="39" xfId="0" applyNumberFormat="1" applyFont="1" applyFill="1" applyBorder="1" applyAlignment="1">
      <alignment horizontal="right" vertical="top"/>
    </xf>
    <xf numFmtId="1" fontId="7" fillId="7" borderId="0" xfId="0" applyNumberFormat="1" applyFont="1" applyFill="1" applyAlignment="1">
      <alignment horizontal="center" vertical="top"/>
    </xf>
    <xf numFmtId="0" fontId="0" fillId="7" borderId="0" xfId="0" applyFill="1" applyAlignment="1">
      <alignment horizontal="center"/>
    </xf>
    <xf numFmtId="1" fontId="28" fillId="17" borderId="0" xfId="0" applyNumberFormat="1" applyFont="1" applyFill="1" applyAlignment="1">
      <alignment horizontal="right" vertical="top"/>
    </xf>
    <xf numFmtId="0" fontId="29" fillId="0" borderId="0" xfId="0" applyFont="1" applyAlignment="1">
      <alignment/>
    </xf>
    <xf numFmtId="49" fontId="7" fillId="6" borderId="16" xfId="0" applyNumberFormat="1" applyFont="1" applyFill="1" applyBorder="1" applyAlignment="1">
      <alignment horizontal="center" vertical="center"/>
    </xf>
    <xf numFmtId="0" fontId="0" fillId="0" borderId="28" xfId="0" applyBorder="1" applyAlignment="1">
      <alignment horizontal="center" vertical="center"/>
    </xf>
    <xf numFmtId="0" fontId="0" fillId="14" borderId="0" xfId="0" applyFont="1" applyFill="1" applyAlignment="1">
      <alignment/>
    </xf>
    <xf numFmtId="0" fontId="0" fillId="9" borderId="0" xfId="0" applyFill="1" applyAlignment="1">
      <alignment/>
    </xf>
    <xf numFmtId="0" fontId="0" fillId="14" borderId="0" xfId="0" applyFill="1" applyAlignment="1">
      <alignment/>
    </xf>
    <xf numFmtId="0" fontId="0" fillId="0" borderId="0" xfId="0" applyAlignment="1">
      <alignment/>
    </xf>
    <xf numFmtId="0" fontId="1" fillId="14" borderId="0" xfId="0" applyFont="1" applyFill="1" applyAlignment="1">
      <alignment horizontal="center"/>
    </xf>
    <xf numFmtId="49" fontId="7" fillId="5" borderId="16" xfId="0" applyNumberFormat="1" applyFont="1" applyFill="1" applyBorder="1" applyAlignment="1">
      <alignment horizontal="center" vertical="center"/>
    </xf>
    <xf numFmtId="49" fontId="7" fillId="5" borderId="28" xfId="0" applyNumberFormat="1" applyFont="1" applyFill="1" applyBorder="1" applyAlignment="1">
      <alignment horizontal="center" vertical="center"/>
    </xf>
    <xf numFmtId="0" fontId="1" fillId="9" borderId="0" xfId="0" applyFont="1" applyFill="1" applyAlignment="1">
      <alignment horizontal="center"/>
    </xf>
    <xf numFmtId="0" fontId="0" fillId="0" borderId="0" xfId="0" applyAlignment="1">
      <alignment horizontal="center"/>
    </xf>
    <xf numFmtId="0" fontId="0" fillId="0" borderId="35" xfId="0" applyBorder="1" applyAlignment="1">
      <alignment horizontal="center"/>
    </xf>
    <xf numFmtId="0" fontId="0" fillId="3" borderId="0" xfId="0" applyFill="1" applyAlignment="1">
      <alignment/>
    </xf>
    <xf numFmtId="1" fontId="7" fillId="0" borderId="0" xfId="0" applyNumberFormat="1" applyFont="1" applyFill="1" applyBorder="1" applyAlignment="1">
      <alignment horizontal="left" vertical="top"/>
    </xf>
    <xf numFmtId="0" fontId="0" fillId="0" borderId="0" xfId="0" applyFill="1" applyBorder="1" applyAlignment="1">
      <alignment horizontal="left"/>
    </xf>
    <xf numFmtId="1" fontId="0" fillId="0" borderId="70" xfId="0" applyNumberFormat="1" applyFont="1" applyFill="1" applyBorder="1" applyAlignment="1">
      <alignment horizontal="center" vertical="center" wrapText="1"/>
    </xf>
    <xf numFmtId="0" fontId="0" fillId="0" borderId="70"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Leakage Current 15 degrees 350 V</a:t>
            </a:r>
          </a:p>
        </c:rich>
      </c:tx>
      <c:layout/>
      <c:spPr>
        <a:noFill/>
        <a:ln>
          <a:noFill/>
        </a:ln>
      </c:spPr>
    </c:title>
    <c:plotArea>
      <c:layout>
        <c:manualLayout>
          <c:xMode val="edge"/>
          <c:yMode val="edge"/>
          <c:x val="0.05"/>
          <c:y val="0.13175"/>
          <c:w val="0.92375"/>
          <c:h val="0.7665"/>
        </c:manualLayout>
      </c:layout>
      <c:barChart>
        <c:barDir val="col"/>
        <c:grouping val="clustered"/>
        <c:varyColors val="0"/>
        <c:ser>
          <c:idx val="0"/>
          <c:order val="0"/>
          <c:tx>
            <c:v>After Rebonding (Before LTT)</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plots!$C$2:$C$41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axId val="20108772"/>
        <c:axId val="46761221"/>
      </c:barChart>
      <c:catAx>
        <c:axId val="20108772"/>
        <c:scaling>
          <c:orientation val="minMax"/>
        </c:scaling>
        <c:axPos val="b"/>
        <c:title>
          <c:tx>
            <c:rich>
              <a:bodyPr vert="horz" rot="0" anchor="ctr"/>
              <a:lstStyle/>
              <a:p>
                <a:pPr algn="ctr">
                  <a:defRPr/>
                </a:pPr>
                <a:r>
                  <a:rPr lang="en-US" cap="none" sz="1375" b="1" i="0" u="none" baseline="0">
                    <a:latin typeface="Arial"/>
                    <a:ea typeface="Arial"/>
                    <a:cs typeface="Arial"/>
                  </a:rPr>
                  <a:t>Modules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00" b="0" i="0" u="none" baseline="0">
                <a:latin typeface="Arial"/>
                <a:ea typeface="Arial"/>
                <a:cs typeface="Arial"/>
              </a:defRPr>
            </a:pPr>
          </a:p>
        </c:txPr>
        <c:crossAx val="46761221"/>
        <c:crosses val="autoZero"/>
        <c:auto val="1"/>
        <c:lblOffset val="100"/>
        <c:tickLblSkip val="1"/>
        <c:noMultiLvlLbl val="0"/>
      </c:catAx>
      <c:valAx>
        <c:axId val="46761221"/>
        <c:scaling>
          <c:orientation val="minMax"/>
        </c:scaling>
        <c:axPos val="l"/>
        <c:title>
          <c:tx>
            <c:rich>
              <a:bodyPr vert="horz" rot="-5400000" anchor="ctr"/>
              <a:lstStyle/>
              <a:p>
                <a:pPr algn="ctr">
                  <a:defRPr/>
                </a:pPr>
                <a:r>
                  <a:rPr lang="en-US" cap="none" sz="1375" b="1" i="0" u="none" baseline="0">
                    <a:latin typeface="Arial"/>
                    <a:ea typeface="Arial"/>
                    <a:cs typeface="Arial"/>
                  </a:rPr>
                  <a:t>Leakage Current (</a:t>
                </a:r>
                <a:r>
                  <a:rPr lang="en-US" cap="none" sz="1375" b="1" i="0" u="none" baseline="0"/>
                  <a:t>m</a:t>
                </a:r>
                <a:r>
                  <a:rPr lang="en-US" cap="none" sz="1375" b="1" i="0" u="none" baseline="0">
                    <a:latin typeface="Arial"/>
                    <a:ea typeface="Arial"/>
                    <a:cs typeface="Arial"/>
                  </a:rPr>
                  <a:t>A)</a:t>
                </a:r>
              </a:p>
            </c:rich>
          </c:tx>
          <c:layout/>
          <c:overlay val="0"/>
          <c:spPr>
            <a:noFill/>
            <a:ln>
              <a:noFill/>
            </a:ln>
          </c:spPr>
        </c:title>
        <c:majorGridlines/>
        <c:delete val="0"/>
        <c:numFmt formatCode="0.000" sourceLinked="0"/>
        <c:majorTickMark val="out"/>
        <c:minorTickMark val="in"/>
        <c:tickLblPos val="nextTo"/>
        <c:txPr>
          <a:bodyPr/>
          <a:lstStyle/>
          <a:p>
            <a:pPr>
              <a:defRPr lang="en-US" cap="none" sz="1025" b="0" i="0" u="none" baseline="0">
                <a:latin typeface="Arial"/>
                <a:ea typeface="Arial"/>
                <a:cs typeface="Arial"/>
              </a:defRPr>
            </a:pPr>
          </a:p>
        </c:txPr>
        <c:crossAx val="20108772"/>
        <c:crossesAt val="1"/>
        <c:crossBetween val="between"/>
        <c:dispUnits/>
        <c:minorUnit val="0.1"/>
      </c:valAx>
      <c:spPr>
        <a:solidFill>
          <a:srgbClr val="C0C0C0"/>
        </a:solidFill>
        <a:ln w="12700">
          <a:solidFill>
            <a:srgbClr val="808080"/>
          </a:solidFill>
        </a:ln>
      </c:spPr>
    </c:plotArea>
    <c:legend>
      <c:legendPos val="r"/>
      <c:layout>
        <c:manualLayout>
          <c:xMode val="edge"/>
          <c:yMode val="edge"/>
          <c:x val="0.66075"/>
          <c:y val="0.383"/>
          <c:w val="0.168"/>
          <c:h val="0.052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Arial"/>
                <a:ea typeface="Arial"/>
                <a:cs typeface="Arial"/>
              </a:rPr>
              <a:t>Bad Channels</a:t>
            </a:r>
          </a:p>
        </c:rich>
      </c:tx>
      <c:layout/>
      <c:spPr>
        <a:noFill/>
        <a:ln>
          <a:noFill/>
        </a:ln>
      </c:spPr>
    </c:title>
    <c:plotArea>
      <c:layout>
        <c:manualLayout>
          <c:xMode val="edge"/>
          <c:yMode val="edge"/>
          <c:x val="0.0095"/>
          <c:y val="0.12675"/>
          <c:w val="0.97025"/>
          <c:h val="0.79475"/>
        </c:manualLayout>
      </c:layout>
      <c:barChart>
        <c:barDir val="col"/>
        <c:grouping val="clustered"/>
        <c:varyColors val="0"/>
        <c:ser>
          <c:idx val="0"/>
          <c:order val="0"/>
          <c:tx>
            <c:v>Noisy/Dead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plots!$G$2:$G$41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1"/>
          <c:order val="1"/>
          <c:tx>
            <c:v>Unbond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plots!$H$2:$H$41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ser>
          <c:idx val="2"/>
          <c:order val="2"/>
          <c:tx>
            <c:v>After Rebond</c:v>
          </c:tx>
          <c:invertIfNegative val="0"/>
          <c:extLst>
            <c:ext xmlns:c14="http://schemas.microsoft.com/office/drawing/2007/8/2/chart" uri="{6F2FDCE9-48DA-4B69-8628-5D25D57E5C99}">
              <c14:invertSolidFillFmt>
                <c14:spPr>
                  <a:solidFill>
                    <a:srgbClr val="000000"/>
                  </a:solidFill>
                </c14:spPr>
              </c14:invertSolidFillFmt>
            </c:ext>
          </c:extLst>
          <c:cat>
            <c:strRef>
              <c:f>plots!$B$2:$B$41</c:f>
              <c:strCache/>
            </c:strRef>
          </c:cat>
          <c:val>
            <c:numRef>
              <c:f>plots!$I$2:$I$41</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er>
        <c:gapWidth val="100"/>
        <c:axId val="18197806"/>
        <c:axId val="29562527"/>
      </c:barChart>
      <c:catAx>
        <c:axId val="18197806"/>
        <c:scaling>
          <c:orientation val="minMax"/>
        </c:scaling>
        <c:axPos val="b"/>
        <c:title>
          <c:tx>
            <c:rich>
              <a:bodyPr vert="horz" rot="0" anchor="ctr"/>
              <a:lstStyle/>
              <a:p>
                <a:pPr algn="ctr">
                  <a:defRPr/>
                </a:pPr>
                <a:r>
                  <a:rPr lang="en-US" cap="none" sz="1175" b="1" i="0" u="none" baseline="0">
                    <a:latin typeface="Arial"/>
                    <a:ea typeface="Arial"/>
                    <a:cs typeface="Arial"/>
                  </a:rPr>
                  <a:t>Modules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75" b="0" i="0" u="none" baseline="0">
                <a:latin typeface="Arial"/>
                <a:ea typeface="Arial"/>
                <a:cs typeface="Arial"/>
              </a:defRPr>
            </a:pPr>
          </a:p>
        </c:txPr>
        <c:crossAx val="29562527"/>
        <c:crosses val="autoZero"/>
        <c:auto val="1"/>
        <c:lblOffset val="100"/>
        <c:tickLblSkip val="1"/>
        <c:noMultiLvlLbl val="0"/>
      </c:catAx>
      <c:valAx>
        <c:axId val="29562527"/>
        <c:scaling>
          <c:orientation val="minMax"/>
        </c:scaling>
        <c:axPos val="l"/>
        <c:majorGridlines/>
        <c:delete val="0"/>
        <c:numFmt formatCode="General" sourceLinked="1"/>
        <c:majorTickMark val="out"/>
        <c:minorTickMark val="in"/>
        <c:tickLblPos val="nextTo"/>
        <c:txPr>
          <a:bodyPr/>
          <a:lstStyle/>
          <a:p>
            <a:pPr>
              <a:defRPr lang="en-US" cap="none" sz="1175" b="0" i="0" u="none" baseline="0">
                <a:latin typeface="Arial"/>
                <a:ea typeface="Arial"/>
                <a:cs typeface="Arial"/>
              </a:defRPr>
            </a:pPr>
          </a:p>
        </c:txPr>
        <c:crossAx val="18197806"/>
        <c:crossesAt val="1"/>
        <c:crossBetween val="between"/>
        <c:dispUnits/>
        <c:majorUnit val="5"/>
        <c:minorUnit val="1"/>
      </c:valAx>
      <c:spPr>
        <a:solidFill>
          <a:srgbClr val="C0C0C0"/>
        </a:solidFill>
        <a:ln w="12700">
          <a:solidFill>
            <a:srgbClr val="808080"/>
          </a:solidFill>
        </a:ln>
      </c:spPr>
    </c:plotArea>
    <c:legend>
      <c:legendPos val="r"/>
      <c:layout>
        <c:manualLayout>
          <c:xMode val="edge"/>
          <c:yMode val="edge"/>
          <c:x val="0.55575"/>
          <c:y val="0.33225"/>
        </c:manualLayout>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Leakage Current Initial</a:t>
            </a:r>
          </a:p>
        </c:rich>
      </c:tx>
      <c:layout/>
      <c:spPr>
        <a:noFill/>
        <a:ln>
          <a:noFill/>
        </a:ln>
      </c:spPr>
    </c:title>
    <c:plotArea>
      <c:layout/>
      <c:scatterChart>
        <c:scatterStyle val="smoothMarker"/>
        <c:varyColors val="0"/>
        <c:ser>
          <c:idx val="0"/>
          <c:order val="0"/>
          <c:tx>
            <c:strRef>
              <c:f>'leakage curr plots'!$B$4</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plots'!$B$5:$B$24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
          <c:order val="1"/>
          <c:tx>
            <c:strRef>
              <c:f>'leakage curr plots'!$C$4</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plots'!$C$5:$C$24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
          <c:order val="2"/>
          <c:tx>
            <c:strRef>
              <c:f>'leakage curr plots'!$D$4</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plots'!$D$5:$D$24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'leakage curr plots'!$E$4</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plots'!$E$5:$E$24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'leakage curr plots'!$F$4</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plots'!$F$5:$F$24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5"/>
          <c:order val="5"/>
          <c:tx>
            <c:strRef>
              <c:f>'leakage curr plots'!$G$4</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plots'!$G$5:$G$24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6"/>
          <c:order val="6"/>
          <c:tx>
            <c:strRef>
              <c:f>'leakage curr plots'!$H$4</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plots'!$H$5:$H$24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7"/>
          <c:order val="7"/>
          <c:tx>
            <c:strRef>
              <c:f>'leakage curr plots'!$I$4</c:f>
              <c:strCache>
                <c:ptCount val="1"/>
                <c:pt idx="0">
                  <c:v>P9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FF0000"/>
                </a:solidFill>
              </a:ln>
            </c:spP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plots'!$I$5:$I$24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8"/>
          <c:order val="8"/>
          <c:tx>
            <c:strRef>
              <c:f>'leakage curr plots'!$J$4</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plots'!$J$5:$J$24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9"/>
          <c:order val="9"/>
          <c:tx>
            <c:strRef>
              <c:f>'leakage curr plots'!$K$4</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plots'!$K$5:$K$24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0"/>
          <c:order val="10"/>
          <c:tx>
            <c:strRef>
              <c:f>'leakage curr plots'!$L$4</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plots'!$L$5:$L$24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1"/>
          <c:order val="11"/>
          <c:tx>
            <c:strRef>
              <c:f>'leakage curr plots'!$M$4</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plots'!$M$5:$M$24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2"/>
          <c:order val="12"/>
          <c:tx>
            <c:strRef>
              <c:f>'leakage curr plots'!$N$4</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plots'!$N$5:$N$24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3"/>
          <c:order val="13"/>
          <c:tx>
            <c:strRef>
              <c:f>'leakage curr plots'!$O$4</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plots'!$O$5:$O$24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4"/>
          <c:order val="14"/>
          <c:tx>
            <c:strRef>
              <c:f>'leakage curr plots'!$P$4</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plots'!$P$5:$P$24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5"/>
          <c:order val="15"/>
          <c:tx>
            <c:strRef>
              <c:f>'leakage curr plots'!$Q$4</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plots'!$Q$5:$Q$24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6"/>
          <c:order val="16"/>
          <c:tx>
            <c:strRef>
              <c:f>'leakage curr plots'!$R$4</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3366FF"/>
                </a:solidFill>
              </a:ln>
            </c:spP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plots'!$R$5:$R$24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7"/>
          <c:order val="17"/>
          <c:tx>
            <c:strRef>
              <c:f>'leakage curr plots'!$S$4</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33CCCC"/>
                </a:solidFill>
              </a:ln>
            </c:spP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plots'!$S$5:$S$24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8"/>
          <c:order val="18"/>
          <c:tx>
            <c:strRef>
              <c:f>'leakage curr plots'!$T$4</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plots'!$T$5:$T$24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19"/>
          <c:order val="19"/>
          <c:tx>
            <c:strRef>
              <c:f>'leakage curr plots'!$U$4</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plots'!$U$5:$U$24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0"/>
          <c:order val="20"/>
          <c:tx>
            <c:strRef>
              <c:f>'leakage curr plots'!$V$4</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plots'!$V$5:$V$24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1"/>
          <c:order val="21"/>
          <c:tx>
            <c:strRef>
              <c:f>'leakage curr plots'!$W$4</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plots'!$W$5:$W$24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2"/>
          <c:order val="22"/>
          <c:tx>
            <c:strRef>
              <c:f>'leakage curr plots'!$X$4</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plots'!$X$5:$X$24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23"/>
          <c:order val="23"/>
          <c:tx>
            <c:strRef>
              <c:f>'leakage curr plots'!$Y$4</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'leakage curr plots'!$A$5:$A$24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'leakage curr plots'!$Y$5:$Y$24</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axId val="64736152"/>
        <c:axId val="45754457"/>
      </c:scatterChart>
      <c:valAx>
        <c:axId val="64736152"/>
        <c:scaling>
          <c:orientation val="minMax"/>
        </c:scaling>
        <c:axPos val="b"/>
        <c:title>
          <c:tx>
            <c:rich>
              <a:bodyPr vert="horz" rot="0" anchor="ctr"/>
              <a:lstStyle/>
              <a:p>
                <a:pPr algn="ctr">
                  <a:defRPr/>
                </a:pPr>
                <a:r>
                  <a:rPr lang="en-US" cap="none" sz="1400" b="1" i="0" u="none" baseline="0">
                    <a:latin typeface="Arial"/>
                    <a:ea typeface="Arial"/>
                    <a:cs typeface="Arial"/>
                  </a:rPr>
                  <a:t>Voltage (V)</a:t>
                </a:r>
              </a:p>
            </c:rich>
          </c:tx>
          <c:layout/>
          <c:overlay val="0"/>
          <c:spPr>
            <a:noFill/>
            <a:ln>
              <a:noFill/>
            </a:ln>
          </c:spPr>
        </c:title>
        <c:delete val="0"/>
        <c:numFmt formatCode="General" sourceLinked="1"/>
        <c:majorTickMark val="out"/>
        <c:minorTickMark val="none"/>
        <c:tickLblPos val="nextTo"/>
        <c:crossAx val="45754457"/>
        <c:crosses val="autoZero"/>
        <c:crossBetween val="midCat"/>
        <c:dispUnits/>
      </c:valAx>
      <c:valAx>
        <c:axId val="45754457"/>
        <c:scaling>
          <c:orientation val="minMax"/>
        </c:scaling>
        <c:axPos val="l"/>
        <c:title>
          <c:tx>
            <c:rich>
              <a:bodyPr vert="horz" rot="-5400000" anchor="ctr"/>
              <a:lstStyle/>
              <a:p>
                <a:pPr algn="ctr">
                  <a:defRPr/>
                </a:pPr>
                <a:r>
                  <a:rPr lang="en-US" cap="none" sz="1400" b="1" i="0" u="none" baseline="0">
                    <a:latin typeface="Arial"/>
                    <a:ea typeface="Arial"/>
                    <a:cs typeface="Arial"/>
                  </a:rPr>
                  <a:t>Current (</a:t>
                </a:r>
                <a:r>
                  <a:rPr lang="en-US" cap="none" sz="1400" b="1" i="0" u="none" baseline="0"/>
                  <a:t>m</a:t>
                </a:r>
                <a:r>
                  <a:rPr lang="en-US" cap="none" sz="1400" b="1" i="0" u="none" baseline="0">
                    <a:latin typeface="Arial"/>
                    <a:ea typeface="Arial"/>
                    <a:cs typeface="Arial"/>
                  </a:rPr>
                  <a:t>A)</a:t>
                </a:r>
              </a:p>
            </c:rich>
          </c:tx>
          <c:layout/>
          <c:overlay val="0"/>
          <c:spPr>
            <a:noFill/>
            <a:ln>
              <a:noFill/>
            </a:ln>
          </c:spPr>
        </c:title>
        <c:majorGridlines/>
        <c:delete val="0"/>
        <c:numFmt formatCode="General" sourceLinked="1"/>
        <c:majorTickMark val="out"/>
        <c:minorTickMark val="none"/>
        <c:tickLblPos val="nextTo"/>
        <c:crossAx val="6473615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'leakage curr plots'!$D$70</c:f>
              <c:strCache>
                <c:ptCount val="1"/>
                <c:pt idx="0">
                  <c:v>350V init</c:v>
                </c:pt>
              </c:strCache>
            </c:strRef>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plots'!$D$71:$D$96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1"/>
          <c:order val="1"/>
          <c:tx>
            <c:strRef>
              <c:f>'leakage curr plots'!$E$70</c:f>
              <c:strCache>
                <c:ptCount val="1"/>
                <c:pt idx="0">
                  <c:v>350V cond</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plots'!$E$71:$E$96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2"/>
          <c:order val="2"/>
          <c:tx>
            <c:strRef>
              <c:f>'leakage curr plots'!$G$70</c:f>
              <c:strCache>
                <c:ptCount val="1"/>
                <c:pt idx="0">
                  <c:v>500V init</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plots'!$G$71:$G$96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3"/>
          <c:order val="3"/>
          <c:tx>
            <c:strRef>
              <c:f>'leakage curr plots'!$H$70</c:f>
              <c:strCache>
                <c:ptCount val="1"/>
                <c:pt idx="0">
                  <c:v>500V cond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plots'!$H$71:$H$96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4"/>
          <c:order val="4"/>
          <c:tx>
            <c:v>350V after rebond</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plots'!$F$71:$F$96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ser>
          <c:idx val="5"/>
          <c:order val="5"/>
          <c:tx>
            <c:v>500V after rebond</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'leakage curr plots'!$B$71:$B$96</c:f>
              <c:strCache/>
            </c:strRef>
          </c:cat>
          <c:val>
            <c:numRef>
              <c:f>'leakage curr plots'!$I$71:$I$96</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axId val="9136930"/>
        <c:axId val="15123507"/>
      </c:barChart>
      <c:catAx>
        <c:axId val="9136930"/>
        <c:scaling>
          <c:orientation val="minMax"/>
        </c:scaling>
        <c:axPos val="b"/>
        <c:delete val="0"/>
        <c:numFmt formatCode="General" sourceLinked="1"/>
        <c:majorTickMark val="out"/>
        <c:minorTickMark val="none"/>
        <c:tickLblPos val="nextTo"/>
        <c:crossAx val="15123507"/>
        <c:crosses val="autoZero"/>
        <c:auto val="1"/>
        <c:lblOffset val="100"/>
        <c:noMultiLvlLbl val="0"/>
      </c:catAx>
      <c:valAx>
        <c:axId val="15123507"/>
        <c:scaling>
          <c:orientation val="minMax"/>
          <c:max val="7"/>
        </c:scaling>
        <c:axPos val="l"/>
        <c:majorGridlines/>
        <c:delete val="0"/>
        <c:numFmt formatCode="General" sourceLinked="1"/>
        <c:majorTickMark val="out"/>
        <c:minorTickMark val="none"/>
        <c:tickLblPos val="nextTo"/>
        <c:crossAx val="913693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Leakage Current Initial</a:t>
            </a:r>
          </a:p>
        </c:rich>
      </c:tx>
      <c:layout/>
      <c:spPr>
        <a:noFill/>
        <a:ln>
          <a:noFill/>
        </a:ln>
      </c:spPr>
    </c:title>
    <c:plotArea>
      <c:layout/>
      <c:scatterChart>
        <c:scatterStyle val="smoothMarker"/>
        <c:varyColors val="0"/>
        <c:ser>
          <c:idx val="0"/>
          <c:order val="0"/>
          <c:tx>
            <c:strRef>
              <c:f>'[1]leakage curr plots'!$B$4</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plots'!$B$5:$B$24</c:f>
              <c:numCache>
                <c:ptCount val="20"/>
                <c:pt idx="0">
                  <c:v>0.328</c:v>
                </c:pt>
                <c:pt idx="1">
                  <c:v>0.451</c:v>
                </c:pt>
                <c:pt idx="2">
                  <c:v>0.543</c:v>
                </c:pt>
                <c:pt idx="3">
                  <c:v>0.615</c:v>
                </c:pt>
                <c:pt idx="4">
                  <c:v>0.707</c:v>
                </c:pt>
                <c:pt idx="5">
                  <c:v>0.779</c:v>
                </c:pt>
                <c:pt idx="6">
                  <c:v>0.851</c:v>
                </c:pt>
                <c:pt idx="7">
                  <c:v>0.933</c:v>
                </c:pt>
                <c:pt idx="8">
                  <c:v>1.004</c:v>
                </c:pt>
                <c:pt idx="9">
                  <c:v>1.076</c:v>
                </c:pt>
                <c:pt idx="10">
                  <c:v>1.148</c:v>
                </c:pt>
                <c:pt idx="11">
                  <c:v>1.22</c:v>
                </c:pt>
                <c:pt idx="12">
                  <c:v>1.291</c:v>
                </c:pt>
                <c:pt idx="13">
                  <c:v>1.373</c:v>
                </c:pt>
                <c:pt idx="14">
                  <c:v>1.435</c:v>
                </c:pt>
                <c:pt idx="15">
                  <c:v>1.496</c:v>
                </c:pt>
                <c:pt idx="16">
                  <c:v>1.568</c:v>
                </c:pt>
                <c:pt idx="17">
                  <c:v>1.64</c:v>
                </c:pt>
                <c:pt idx="18">
                  <c:v>1.712</c:v>
                </c:pt>
                <c:pt idx="19">
                  <c:v>1.783</c:v>
                </c:pt>
              </c:numCache>
            </c:numRef>
          </c:yVal>
          <c:smooth val="1"/>
        </c:ser>
        <c:ser>
          <c:idx val="1"/>
          <c:order val="1"/>
          <c:tx>
            <c:strRef>
              <c:f>'[1]leakage curr plots'!$C$4</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plots'!$C$5:$C$24</c:f>
              <c:numCache>
                <c:ptCount val="20"/>
                <c:pt idx="0">
                  <c:v>0.061</c:v>
                </c:pt>
                <c:pt idx="1">
                  <c:v>0.082</c:v>
                </c:pt>
                <c:pt idx="2">
                  <c:v>0.092</c:v>
                </c:pt>
                <c:pt idx="3">
                  <c:v>0.102</c:v>
                </c:pt>
                <c:pt idx="4">
                  <c:v>0.113</c:v>
                </c:pt>
                <c:pt idx="5">
                  <c:v>0.133</c:v>
                </c:pt>
                <c:pt idx="6">
                  <c:v>0.133</c:v>
                </c:pt>
                <c:pt idx="7">
                  <c:v>0.143</c:v>
                </c:pt>
                <c:pt idx="8">
                  <c:v>0.164</c:v>
                </c:pt>
                <c:pt idx="9">
                  <c:v>0.164</c:v>
                </c:pt>
                <c:pt idx="10">
                  <c:v>0.174</c:v>
                </c:pt>
                <c:pt idx="11">
                  <c:v>0.184</c:v>
                </c:pt>
                <c:pt idx="12">
                  <c:v>0.184</c:v>
                </c:pt>
                <c:pt idx="13">
                  <c:v>0.195</c:v>
                </c:pt>
                <c:pt idx="14">
                  <c:v>0.205</c:v>
                </c:pt>
                <c:pt idx="15">
                  <c:v>0.215</c:v>
                </c:pt>
                <c:pt idx="16">
                  <c:v>0.225</c:v>
                </c:pt>
                <c:pt idx="17">
                  <c:v>0.236</c:v>
                </c:pt>
                <c:pt idx="18">
                  <c:v>0.246</c:v>
                </c:pt>
                <c:pt idx="19">
                  <c:v>0.256</c:v>
                </c:pt>
              </c:numCache>
            </c:numRef>
          </c:yVal>
          <c:smooth val="1"/>
        </c:ser>
        <c:ser>
          <c:idx val="2"/>
          <c:order val="2"/>
          <c:tx>
            <c:strRef>
              <c:f>'[1]leakage curr plots'!$D$4</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plots'!$D$5:$D$24</c:f>
              <c:numCache>
                <c:ptCount val="20"/>
                <c:pt idx="0">
                  <c:v>0.061</c:v>
                </c:pt>
                <c:pt idx="1">
                  <c:v>0.082</c:v>
                </c:pt>
                <c:pt idx="2">
                  <c:v>0.092</c:v>
                </c:pt>
                <c:pt idx="3">
                  <c:v>0.123</c:v>
                </c:pt>
                <c:pt idx="4">
                  <c:v>0.133</c:v>
                </c:pt>
                <c:pt idx="5">
                  <c:v>0.143</c:v>
                </c:pt>
                <c:pt idx="6">
                  <c:v>0.154</c:v>
                </c:pt>
                <c:pt idx="7">
                  <c:v>0.174</c:v>
                </c:pt>
                <c:pt idx="8">
                  <c:v>0.184</c:v>
                </c:pt>
                <c:pt idx="9">
                  <c:v>0.195</c:v>
                </c:pt>
                <c:pt idx="10">
                  <c:v>0.205</c:v>
                </c:pt>
                <c:pt idx="11">
                  <c:v>0.225</c:v>
                </c:pt>
                <c:pt idx="12">
                  <c:v>0.236</c:v>
                </c:pt>
                <c:pt idx="13">
                  <c:v>0.246</c:v>
                </c:pt>
                <c:pt idx="14">
                  <c:v>0.256</c:v>
                </c:pt>
                <c:pt idx="15">
                  <c:v>0.266</c:v>
                </c:pt>
                <c:pt idx="16">
                  <c:v>0.277</c:v>
                </c:pt>
                <c:pt idx="17">
                  <c:v>0.287</c:v>
                </c:pt>
                <c:pt idx="18">
                  <c:v>0.297</c:v>
                </c:pt>
                <c:pt idx="19">
                  <c:v>0.318</c:v>
                </c:pt>
              </c:numCache>
            </c:numRef>
          </c:yVal>
          <c:smooth val="1"/>
        </c:ser>
        <c:ser>
          <c:idx val="3"/>
          <c:order val="3"/>
          <c:tx>
            <c:strRef>
              <c:f>'[1]leakage curr plots'!$E$4</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plots'!$E$5:$E$24</c:f>
              <c:numCache>
                <c:ptCount val="20"/>
                <c:pt idx="0">
                  <c:v>0.205</c:v>
                </c:pt>
                <c:pt idx="1">
                  <c:v>0.359</c:v>
                </c:pt>
                <c:pt idx="2">
                  <c:v>0.441</c:v>
                </c:pt>
                <c:pt idx="3">
                  <c:v>0.533</c:v>
                </c:pt>
                <c:pt idx="4">
                  <c:v>0.615</c:v>
                </c:pt>
                <c:pt idx="5">
                  <c:v>0.717</c:v>
                </c:pt>
                <c:pt idx="6">
                  <c:v>0.799</c:v>
                </c:pt>
                <c:pt idx="7">
                  <c:v>0.881</c:v>
                </c:pt>
                <c:pt idx="8">
                  <c:v>0.974</c:v>
                </c:pt>
                <c:pt idx="9">
                  <c:v>1.056</c:v>
                </c:pt>
                <c:pt idx="10">
                  <c:v>1.138</c:v>
                </c:pt>
                <c:pt idx="11">
                  <c:v>1.209</c:v>
                </c:pt>
                <c:pt idx="12">
                  <c:v>1.271</c:v>
                </c:pt>
                <c:pt idx="13">
                  <c:v>1.332</c:v>
                </c:pt>
                <c:pt idx="14">
                  <c:v>1.373</c:v>
                </c:pt>
                <c:pt idx="15">
                  <c:v>1.384</c:v>
                </c:pt>
                <c:pt idx="16">
                  <c:v>1.425</c:v>
                </c:pt>
                <c:pt idx="17">
                  <c:v>1.486</c:v>
                </c:pt>
                <c:pt idx="18">
                  <c:v>1.671</c:v>
                </c:pt>
                <c:pt idx="19">
                  <c:v>2.234</c:v>
                </c:pt>
              </c:numCache>
            </c:numRef>
          </c:yVal>
          <c:smooth val="1"/>
        </c:ser>
        <c:ser>
          <c:idx val="4"/>
          <c:order val="4"/>
          <c:tx>
            <c:strRef>
              <c:f>'[1]leakage curr plots'!$F$4</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plots'!$F$5:$F$24</c:f>
              <c:numCache>
                <c:ptCount val="20"/>
                <c:pt idx="0">
                  <c:v>0.092</c:v>
                </c:pt>
                <c:pt idx="1">
                  <c:v>0.123</c:v>
                </c:pt>
                <c:pt idx="2">
                  <c:v>0.133</c:v>
                </c:pt>
                <c:pt idx="3">
                  <c:v>0.154</c:v>
                </c:pt>
                <c:pt idx="4">
                  <c:v>0.164</c:v>
                </c:pt>
                <c:pt idx="5">
                  <c:v>0.184</c:v>
                </c:pt>
                <c:pt idx="6">
                  <c:v>0.195</c:v>
                </c:pt>
                <c:pt idx="7">
                  <c:v>0.205</c:v>
                </c:pt>
                <c:pt idx="8">
                  <c:v>0.225</c:v>
                </c:pt>
                <c:pt idx="9">
                  <c:v>0.236</c:v>
                </c:pt>
                <c:pt idx="10">
                  <c:v>0.236</c:v>
                </c:pt>
                <c:pt idx="11">
                  <c:v>0.246</c:v>
                </c:pt>
                <c:pt idx="12">
                  <c:v>0.256</c:v>
                </c:pt>
                <c:pt idx="13">
                  <c:v>0.266</c:v>
                </c:pt>
                <c:pt idx="14">
                  <c:v>0.266</c:v>
                </c:pt>
                <c:pt idx="15">
                  <c:v>0.277</c:v>
                </c:pt>
                <c:pt idx="16">
                  <c:v>0.287</c:v>
                </c:pt>
                <c:pt idx="17">
                  <c:v>0.297</c:v>
                </c:pt>
                <c:pt idx="18">
                  <c:v>0.307</c:v>
                </c:pt>
                <c:pt idx="19">
                  <c:v>0.307</c:v>
                </c:pt>
              </c:numCache>
            </c:numRef>
          </c:yVal>
          <c:smooth val="1"/>
        </c:ser>
        <c:ser>
          <c:idx val="5"/>
          <c:order val="5"/>
          <c:tx>
            <c:strRef>
              <c:f>'[1]leakage curr plots'!$G$4</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plots'!$G$5:$G$24</c:f>
              <c:numCache>
                <c:ptCount val="20"/>
                <c:pt idx="0">
                  <c:v>0.01</c:v>
                </c:pt>
                <c:pt idx="1">
                  <c:v>0.184</c:v>
                </c:pt>
                <c:pt idx="2">
                  <c:v>0.236</c:v>
                </c:pt>
                <c:pt idx="3">
                  <c:v>0.277</c:v>
                </c:pt>
                <c:pt idx="4">
                  <c:v>0.328</c:v>
                </c:pt>
                <c:pt idx="5">
                  <c:v>0.369</c:v>
                </c:pt>
                <c:pt idx="6">
                  <c:v>0.41</c:v>
                </c:pt>
                <c:pt idx="7">
                  <c:v>0.461</c:v>
                </c:pt>
                <c:pt idx="8">
                  <c:v>0.502</c:v>
                </c:pt>
                <c:pt idx="9">
                  <c:v>0.543</c:v>
                </c:pt>
                <c:pt idx="10">
                  <c:v>0.574</c:v>
                </c:pt>
                <c:pt idx="11">
                  <c:v>0.605</c:v>
                </c:pt>
                <c:pt idx="12">
                  <c:v>0.635</c:v>
                </c:pt>
                <c:pt idx="13">
                  <c:v>0.666</c:v>
                </c:pt>
                <c:pt idx="14">
                  <c:v>0.676</c:v>
                </c:pt>
                <c:pt idx="15">
                  <c:v>0.697</c:v>
                </c:pt>
                <c:pt idx="16">
                  <c:v>0.707</c:v>
                </c:pt>
                <c:pt idx="17">
                  <c:v>0.717</c:v>
                </c:pt>
                <c:pt idx="18">
                  <c:v>0.728</c:v>
                </c:pt>
                <c:pt idx="19">
                  <c:v>0.738</c:v>
                </c:pt>
              </c:numCache>
            </c:numRef>
          </c:yVal>
          <c:smooth val="1"/>
        </c:ser>
        <c:ser>
          <c:idx val="6"/>
          <c:order val="6"/>
          <c:tx>
            <c:strRef>
              <c:f>'[1]leakage curr plots'!$H$4</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plots'!$H$5:$H$24</c:f>
              <c:numCache>
                <c:ptCount val="20"/>
                <c:pt idx="0">
                  <c:v>0.143</c:v>
                </c:pt>
                <c:pt idx="1">
                  <c:v>0.184</c:v>
                </c:pt>
                <c:pt idx="2">
                  <c:v>0.205</c:v>
                </c:pt>
                <c:pt idx="3">
                  <c:v>0.236</c:v>
                </c:pt>
                <c:pt idx="4">
                  <c:v>0.256</c:v>
                </c:pt>
                <c:pt idx="5">
                  <c:v>0.266</c:v>
                </c:pt>
                <c:pt idx="6">
                  <c:v>0.287</c:v>
                </c:pt>
                <c:pt idx="7">
                  <c:v>0.297</c:v>
                </c:pt>
                <c:pt idx="8">
                  <c:v>0.318</c:v>
                </c:pt>
                <c:pt idx="9">
                  <c:v>0.328</c:v>
                </c:pt>
                <c:pt idx="10">
                  <c:v>0.338</c:v>
                </c:pt>
                <c:pt idx="11">
                  <c:v>0.348</c:v>
                </c:pt>
                <c:pt idx="12">
                  <c:v>0.359</c:v>
                </c:pt>
                <c:pt idx="13">
                  <c:v>0.328</c:v>
                </c:pt>
                <c:pt idx="14">
                  <c:v>0.379</c:v>
                </c:pt>
                <c:pt idx="15">
                  <c:v>0.379</c:v>
                </c:pt>
                <c:pt idx="16">
                  <c:v>0.389</c:v>
                </c:pt>
                <c:pt idx="17">
                  <c:v>0.4</c:v>
                </c:pt>
                <c:pt idx="18">
                  <c:v>0.42</c:v>
                </c:pt>
                <c:pt idx="19">
                  <c:v>0.482</c:v>
                </c:pt>
              </c:numCache>
            </c:numRef>
          </c:yVal>
          <c:smooth val="1"/>
        </c:ser>
        <c:ser>
          <c:idx val="7"/>
          <c:order val="7"/>
          <c:tx>
            <c:strRef>
              <c:f>'[1]leakage curr plots'!$I$4</c:f>
              <c:strCache>
                <c:ptCount val="1"/>
                <c:pt idx="0">
                  <c:v>P9</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FF0000"/>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plots'!$I$5:$I$24</c:f>
              <c:numCache>
                <c:ptCount val="20"/>
                <c:pt idx="0">
                  <c:v>0.061</c:v>
                </c:pt>
                <c:pt idx="1">
                  <c:v>0.082</c:v>
                </c:pt>
                <c:pt idx="2">
                  <c:v>0.102</c:v>
                </c:pt>
                <c:pt idx="3">
                  <c:v>0.113</c:v>
                </c:pt>
                <c:pt idx="4">
                  <c:v>0.113</c:v>
                </c:pt>
                <c:pt idx="5">
                  <c:v>0.123</c:v>
                </c:pt>
                <c:pt idx="6">
                  <c:v>0.133</c:v>
                </c:pt>
                <c:pt idx="7">
                  <c:v>0.143</c:v>
                </c:pt>
                <c:pt idx="8">
                  <c:v>0.143</c:v>
                </c:pt>
                <c:pt idx="9">
                  <c:v>0.164</c:v>
                </c:pt>
                <c:pt idx="10">
                  <c:v>0.164</c:v>
                </c:pt>
                <c:pt idx="11">
                  <c:v>0.164</c:v>
                </c:pt>
                <c:pt idx="12">
                  <c:v>0.174</c:v>
                </c:pt>
                <c:pt idx="13">
                  <c:v>0.184</c:v>
                </c:pt>
                <c:pt idx="14">
                  <c:v>1.117</c:v>
                </c:pt>
                <c:pt idx="15">
                  <c:v>7.103</c:v>
                </c:pt>
              </c:numCache>
            </c:numRef>
          </c:yVal>
          <c:smooth val="1"/>
        </c:ser>
        <c:ser>
          <c:idx val="8"/>
          <c:order val="8"/>
          <c:tx>
            <c:strRef>
              <c:f>'[1]leakage curr plots'!$J$4</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plots'!$J$5:$J$24</c:f>
              <c:numCache>
                <c:ptCount val="20"/>
                <c:pt idx="0">
                  <c:v>0.092</c:v>
                </c:pt>
                <c:pt idx="1">
                  <c:v>0.133</c:v>
                </c:pt>
                <c:pt idx="2">
                  <c:v>0.164</c:v>
                </c:pt>
                <c:pt idx="3">
                  <c:v>0.205</c:v>
                </c:pt>
                <c:pt idx="4">
                  <c:v>0.246</c:v>
                </c:pt>
                <c:pt idx="5">
                  <c:v>0.277</c:v>
                </c:pt>
                <c:pt idx="6">
                  <c:v>0.307</c:v>
                </c:pt>
                <c:pt idx="7">
                  <c:v>0.348</c:v>
                </c:pt>
                <c:pt idx="8">
                  <c:v>0.379</c:v>
                </c:pt>
                <c:pt idx="9">
                  <c:v>0.41</c:v>
                </c:pt>
                <c:pt idx="10">
                  <c:v>0.43</c:v>
                </c:pt>
                <c:pt idx="11">
                  <c:v>0.461</c:v>
                </c:pt>
                <c:pt idx="12">
                  <c:v>0.482</c:v>
                </c:pt>
                <c:pt idx="13">
                  <c:v>0.502</c:v>
                </c:pt>
                <c:pt idx="14">
                  <c:v>0.512</c:v>
                </c:pt>
                <c:pt idx="15">
                  <c:v>0.533</c:v>
                </c:pt>
                <c:pt idx="16">
                  <c:v>0.553</c:v>
                </c:pt>
                <c:pt idx="17">
                  <c:v>0.564</c:v>
                </c:pt>
                <c:pt idx="18">
                  <c:v>0.574</c:v>
                </c:pt>
                <c:pt idx="19">
                  <c:v>0.594</c:v>
                </c:pt>
              </c:numCache>
            </c:numRef>
          </c:yVal>
          <c:smooth val="1"/>
        </c:ser>
        <c:ser>
          <c:idx val="9"/>
          <c:order val="9"/>
          <c:tx>
            <c:strRef>
              <c:f>'[1]leakage curr plots'!$K$4</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plots'!$K$5:$K$24</c:f>
              <c:numCache>
                <c:ptCount val="20"/>
                <c:pt idx="0">
                  <c:v>0.123</c:v>
                </c:pt>
                <c:pt idx="1">
                  <c:v>0.164</c:v>
                </c:pt>
                <c:pt idx="2">
                  <c:v>0.195</c:v>
                </c:pt>
                <c:pt idx="3">
                  <c:v>0.215</c:v>
                </c:pt>
                <c:pt idx="4">
                  <c:v>0.236</c:v>
                </c:pt>
                <c:pt idx="5">
                  <c:v>0.236</c:v>
                </c:pt>
                <c:pt idx="6">
                  <c:v>0.256</c:v>
                </c:pt>
                <c:pt idx="7">
                  <c:v>0.266</c:v>
                </c:pt>
                <c:pt idx="8">
                  <c:v>0.277</c:v>
                </c:pt>
                <c:pt idx="9">
                  <c:v>0.287</c:v>
                </c:pt>
                <c:pt idx="10">
                  <c:v>0.287</c:v>
                </c:pt>
                <c:pt idx="11">
                  <c:v>0.297</c:v>
                </c:pt>
                <c:pt idx="12">
                  <c:v>0.307</c:v>
                </c:pt>
                <c:pt idx="13">
                  <c:v>0.318</c:v>
                </c:pt>
                <c:pt idx="14">
                  <c:v>0.318</c:v>
                </c:pt>
                <c:pt idx="15">
                  <c:v>0.328</c:v>
                </c:pt>
                <c:pt idx="16">
                  <c:v>0.338</c:v>
                </c:pt>
                <c:pt idx="17">
                  <c:v>0.338</c:v>
                </c:pt>
                <c:pt idx="18">
                  <c:v>0.666</c:v>
                </c:pt>
                <c:pt idx="19">
                  <c:v>2.89</c:v>
                </c:pt>
              </c:numCache>
            </c:numRef>
          </c:yVal>
          <c:smooth val="1"/>
        </c:ser>
        <c:ser>
          <c:idx val="10"/>
          <c:order val="10"/>
          <c:tx>
            <c:strRef>
              <c:f>'[1]leakage curr plots'!$L$4</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plots'!$L$5:$L$24</c:f>
              <c:numCache>
                <c:ptCount val="20"/>
                <c:pt idx="0">
                  <c:v>0.164</c:v>
                </c:pt>
                <c:pt idx="1">
                  <c:v>0.236</c:v>
                </c:pt>
                <c:pt idx="2">
                  <c:v>0.297</c:v>
                </c:pt>
                <c:pt idx="3">
                  <c:v>0.348</c:v>
                </c:pt>
                <c:pt idx="4">
                  <c:v>0.379</c:v>
                </c:pt>
                <c:pt idx="5">
                  <c:v>0.43</c:v>
                </c:pt>
                <c:pt idx="6">
                  <c:v>0.461</c:v>
                </c:pt>
                <c:pt idx="7">
                  <c:v>0.502</c:v>
                </c:pt>
                <c:pt idx="8">
                  <c:v>0.523</c:v>
                </c:pt>
                <c:pt idx="9">
                  <c:v>0.543</c:v>
                </c:pt>
                <c:pt idx="10">
                  <c:v>0.574</c:v>
                </c:pt>
                <c:pt idx="11">
                  <c:v>0.594</c:v>
                </c:pt>
                <c:pt idx="12">
                  <c:v>0.615</c:v>
                </c:pt>
                <c:pt idx="13">
                  <c:v>0.635</c:v>
                </c:pt>
                <c:pt idx="14">
                  <c:v>0.656</c:v>
                </c:pt>
                <c:pt idx="15">
                  <c:v>0.687</c:v>
                </c:pt>
                <c:pt idx="16">
                  <c:v>0.707</c:v>
                </c:pt>
                <c:pt idx="17">
                  <c:v>0.728</c:v>
                </c:pt>
                <c:pt idx="18">
                  <c:v>0.748</c:v>
                </c:pt>
                <c:pt idx="19">
                  <c:v>0.779</c:v>
                </c:pt>
              </c:numCache>
            </c:numRef>
          </c:yVal>
          <c:smooth val="1"/>
        </c:ser>
        <c:ser>
          <c:idx val="11"/>
          <c:order val="11"/>
          <c:tx>
            <c:strRef>
              <c:f>'[1]leakage curr plots'!$M$4</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plots'!$M$5:$M$24</c:f>
              <c:numCache>
                <c:ptCount val="20"/>
                <c:pt idx="0">
                  <c:v>0.113</c:v>
                </c:pt>
                <c:pt idx="1">
                  <c:v>0.123</c:v>
                </c:pt>
                <c:pt idx="3">
                  <c:v>0.174</c:v>
                </c:pt>
                <c:pt idx="5">
                  <c:v>0.195</c:v>
                </c:pt>
                <c:pt idx="7">
                  <c:v>0.225</c:v>
                </c:pt>
                <c:pt idx="9">
                  <c:v>0.246</c:v>
                </c:pt>
                <c:pt idx="11">
                  <c:v>0.256</c:v>
                </c:pt>
                <c:pt idx="13">
                  <c:v>0.277</c:v>
                </c:pt>
                <c:pt idx="15">
                  <c:v>0.287</c:v>
                </c:pt>
                <c:pt idx="17">
                  <c:v>0.307</c:v>
                </c:pt>
                <c:pt idx="19">
                  <c:v>0.318</c:v>
                </c:pt>
              </c:numCache>
            </c:numRef>
          </c:yVal>
          <c:smooth val="1"/>
        </c:ser>
        <c:ser>
          <c:idx val="12"/>
          <c:order val="12"/>
          <c:tx>
            <c:strRef>
              <c:f>'[1]leakage curr plots'!$N$4</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plots'!$N$5:$N$24</c:f>
              <c:numCache>
                <c:ptCount val="20"/>
                <c:pt idx="0">
                  <c:v>0.133</c:v>
                </c:pt>
                <c:pt idx="1">
                  <c:v>0.164</c:v>
                </c:pt>
                <c:pt idx="2">
                  <c:v>0.184</c:v>
                </c:pt>
                <c:pt idx="3">
                  <c:v>0.205</c:v>
                </c:pt>
                <c:pt idx="4">
                  <c:v>0.225</c:v>
                </c:pt>
                <c:pt idx="5">
                  <c:v>0.236</c:v>
                </c:pt>
                <c:pt idx="6">
                  <c:v>0.246</c:v>
                </c:pt>
                <c:pt idx="7">
                  <c:v>0.266</c:v>
                </c:pt>
                <c:pt idx="8">
                  <c:v>0.277</c:v>
                </c:pt>
                <c:pt idx="9">
                  <c:v>0.287</c:v>
                </c:pt>
                <c:pt idx="10">
                  <c:v>0.297</c:v>
                </c:pt>
                <c:pt idx="11">
                  <c:v>0.307</c:v>
                </c:pt>
                <c:pt idx="12">
                  <c:v>0.318</c:v>
                </c:pt>
                <c:pt idx="13">
                  <c:v>0.369</c:v>
                </c:pt>
                <c:pt idx="14">
                  <c:v>0.338</c:v>
                </c:pt>
                <c:pt idx="15">
                  <c:v>0.348</c:v>
                </c:pt>
                <c:pt idx="16">
                  <c:v>0.379</c:v>
                </c:pt>
                <c:pt idx="17">
                  <c:v>0.379</c:v>
                </c:pt>
                <c:pt idx="18">
                  <c:v>0.389</c:v>
                </c:pt>
                <c:pt idx="19">
                  <c:v>0.4</c:v>
                </c:pt>
              </c:numCache>
            </c:numRef>
          </c:yVal>
          <c:smooth val="1"/>
        </c:ser>
        <c:ser>
          <c:idx val="13"/>
          <c:order val="13"/>
          <c:tx>
            <c:strRef>
              <c:f>'[1]leakage curr plots'!$O$4</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plots'!$O$5:$O$24</c:f>
              <c:numCache>
                <c:ptCount val="20"/>
                <c:pt idx="0">
                  <c:v>0.061</c:v>
                </c:pt>
                <c:pt idx="1">
                  <c:v>0.092</c:v>
                </c:pt>
                <c:pt idx="2">
                  <c:v>0.102</c:v>
                </c:pt>
                <c:pt idx="3">
                  <c:v>0.123</c:v>
                </c:pt>
                <c:pt idx="4">
                  <c:v>0.133</c:v>
                </c:pt>
                <c:pt idx="5">
                  <c:v>0.133</c:v>
                </c:pt>
                <c:pt idx="6">
                  <c:v>0.143</c:v>
                </c:pt>
                <c:pt idx="7">
                  <c:v>0.154</c:v>
                </c:pt>
                <c:pt idx="8">
                  <c:v>0.164</c:v>
                </c:pt>
                <c:pt idx="9">
                  <c:v>0.164</c:v>
                </c:pt>
                <c:pt idx="10">
                  <c:v>0.174</c:v>
                </c:pt>
                <c:pt idx="11">
                  <c:v>0.184</c:v>
                </c:pt>
                <c:pt idx="12">
                  <c:v>0.184</c:v>
                </c:pt>
                <c:pt idx="13">
                  <c:v>0.184</c:v>
                </c:pt>
                <c:pt idx="14">
                  <c:v>0.195</c:v>
                </c:pt>
                <c:pt idx="15">
                  <c:v>0.195</c:v>
                </c:pt>
                <c:pt idx="16">
                  <c:v>0.205</c:v>
                </c:pt>
                <c:pt idx="17">
                  <c:v>0.205</c:v>
                </c:pt>
                <c:pt idx="18">
                  <c:v>0.205</c:v>
                </c:pt>
                <c:pt idx="19">
                  <c:v>0.215</c:v>
                </c:pt>
              </c:numCache>
            </c:numRef>
          </c:yVal>
          <c:smooth val="1"/>
        </c:ser>
        <c:ser>
          <c:idx val="14"/>
          <c:order val="14"/>
          <c:tx>
            <c:strRef>
              <c:f>'[1]leakage curr plots'!$P$4</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plots'!$P$5:$P$24</c:f>
              <c:numCache>
                <c:ptCount val="20"/>
                <c:pt idx="0">
                  <c:v>0.133</c:v>
                </c:pt>
                <c:pt idx="1">
                  <c:v>0.154</c:v>
                </c:pt>
                <c:pt idx="3">
                  <c:v>0.215</c:v>
                </c:pt>
                <c:pt idx="5">
                  <c:v>0.256</c:v>
                </c:pt>
                <c:pt idx="7">
                  <c:v>0.307</c:v>
                </c:pt>
                <c:pt idx="9">
                  <c:v>0.338</c:v>
                </c:pt>
                <c:pt idx="11">
                  <c:v>0.379</c:v>
                </c:pt>
                <c:pt idx="13">
                  <c:v>0.41</c:v>
                </c:pt>
                <c:pt idx="15">
                  <c:v>0.43</c:v>
                </c:pt>
                <c:pt idx="17">
                  <c:v>0.451</c:v>
                </c:pt>
                <c:pt idx="19">
                  <c:v>0.471</c:v>
                </c:pt>
              </c:numCache>
            </c:numRef>
          </c:yVal>
          <c:smooth val="1"/>
        </c:ser>
        <c:ser>
          <c:idx val="15"/>
          <c:order val="15"/>
          <c:tx>
            <c:strRef>
              <c:f>'[1]leakage curr plots'!$Q$4</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plots'!$Q$5:$Q$24</c:f>
              <c:numCache>
                <c:ptCount val="20"/>
                <c:pt idx="0">
                  <c:v>0.102</c:v>
                </c:pt>
                <c:pt idx="1">
                  <c:v>0.123</c:v>
                </c:pt>
                <c:pt idx="2">
                  <c:v>0.143</c:v>
                </c:pt>
                <c:pt idx="3">
                  <c:v>0.174</c:v>
                </c:pt>
                <c:pt idx="4">
                  <c:v>0.195</c:v>
                </c:pt>
                <c:pt idx="5">
                  <c:v>0.215</c:v>
                </c:pt>
                <c:pt idx="6">
                  <c:v>0.225</c:v>
                </c:pt>
                <c:pt idx="7">
                  <c:v>0.246</c:v>
                </c:pt>
                <c:pt idx="8">
                  <c:v>0.256</c:v>
                </c:pt>
                <c:pt idx="9">
                  <c:v>0.266</c:v>
                </c:pt>
                <c:pt idx="10">
                  <c:v>0.277</c:v>
                </c:pt>
                <c:pt idx="11">
                  <c:v>0.297</c:v>
                </c:pt>
                <c:pt idx="12">
                  <c:v>0.297</c:v>
                </c:pt>
                <c:pt idx="13">
                  <c:v>0.318</c:v>
                </c:pt>
                <c:pt idx="14">
                  <c:v>0.328</c:v>
                </c:pt>
                <c:pt idx="15">
                  <c:v>0.328</c:v>
                </c:pt>
                <c:pt idx="16">
                  <c:v>0.338</c:v>
                </c:pt>
                <c:pt idx="17">
                  <c:v>0.348</c:v>
                </c:pt>
                <c:pt idx="18">
                  <c:v>0.359</c:v>
                </c:pt>
                <c:pt idx="19">
                  <c:v>0.359</c:v>
                </c:pt>
              </c:numCache>
            </c:numRef>
          </c:yVal>
          <c:smooth val="1"/>
        </c:ser>
        <c:ser>
          <c:idx val="16"/>
          <c:order val="16"/>
          <c:tx>
            <c:strRef>
              <c:f>'[1]leakage curr plots'!$R$4</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3366FF"/>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plots'!$R$5:$R$24</c:f>
              <c:numCache>
                <c:ptCount val="20"/>
                <c:pt idx="0">
                  <c:v>0.205</c:v>
                </c:pt>
                <c:pt idx="1">
                  <c:v>0.287</c:v>
                </c:pt>
                <c:pt idx="3">
                  <c:v>0.779</c:v>
                </c:pt>
                <c:pt idx="5">
                  <c:v>2.286</c:v>
                </c:pt>
                <c:pt idx="7">
                  <c:v>5.074</c:v>
                </c:pt>
              </c:numCache>
            </c:numRef>
          </c:yVal>
          <c:smooth val="1"/>
        </c:ser>
        <c:ser>
          <c:idx val="17"/>
          <c:order val="17"/>
          <c:tx>
            <c:strRef>
              <c:f>'[1]leakage curr plots'!$S$4</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33CCCC"/>
                </a:solidFill>
              </a:ln>
            </c:spP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plots'!$S$5:$S$24</c:f>
              <c:numCache>
                <c:ptCount val="20"/>
                <c:pt idx="0">
                  <c:v>0.082</c:v>
                </c:pt>
                <c:pt idx="1">
                  <c:v>0.102</c:v>
                </c:pt>
                <c:pt idx="3">
                  <c:v>0.143</c:v>
                </c:pt>
                <c:pt idx="5">
                  <c:v>0.174</c:v>
                </c:pt>
                <c:pt idx="7">
                  <c:v>0.184</c:v>
                </c:pt>
                <c:pt idx="9">
                  <c:v>0.215</c:v>
                </c:pt>
                <c:pt idx="11">
                  <c:v>0.225</c:v>
                </c:pt>
                <c:pt idx="13">
                  <c:v>0.246</c:v>
                </c:pt>
                <c:pt idx="15">
                  <c:v>0.389</c:v>
                </c:pt>
                <c:pt idx="17">
                  <c:v>1.64</c:v>
                </c:pt>
                <c:pt idx="19">
                  <c:v>3.946</c:v>
                </c:pt>
              </c:numCache>
            </c:numRef>
          </c:yVal>
          <c:smooth val="1"/>
        </c:ser>
        <c:ser>
          <c:idx val="18"/>
          <c:order val="18"/>
          <c:tx>
            <c:strRef>
              <c:f>'[1]leakage curr plots'!$T$4</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plots'!$T$5:$T$24</c:f>
              <c:numCache>
                <c:ptCount val="20"/>
                <c:pt idx="0">
                  <c:v>0.174</c:v>
                </c:pt>
                <c:pt idx="1">
                  <c:v>0.205</c:v>
                </c:pt>
                <c:pt idx="3">
                  <c:v>0.256</c:v>
                </c:pt>
                <c:pt idx="5">
                  <c:v>0.287</c:v>
                </c:pt>
                <c:pt idx="7">
                  <c:v>0.328</c:v>
                </c:pt>
                <c:pt idx="9">
                  <c:v>0.359</c:v>
                </c:pt>
                <c:pt idx="11">
                  <c:v>0.389</c:v>
                </c:pt>
                <c:pt idx="13">
                  <c:v>0.41</c:v>
                </c:pt>
                <c:pt idx="15">
                  <c:v>0.43</c:v>
                </c:pt>
                <c:pt idx="17">
                  <c:v>0.451</c:v>
                </c:pt>
                <c:pt idx="19">
                  <c:v>0.471</c:v>
                </c:pt>
              </c:numCache>
            </c:numRef>
          </c:yVal>
          <c:smooth val="1"/>
        </c:ser>
        <c:ser>
          <c:idx val="19"/>
          <c:order val="19"/>
          <c:tx>
            <c:strRef>
              <c:f>'[1]leakage curr plots'!$U$4</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plots'!$U$5:$U$24</c:f>
              <c:numCache>
                <c:ptCount val="20"/>
                <c:pt idx="0">
                  <c:v>0.061</c:v>
                </c:pt>
                <c:pt idx="1">
                  <c:v>0.072</c:v>
                </c:pt>
                <c:pt idx="2">
                  <c:v>0.082</c:v>
                </c:pt>
                <c:pt idx="3">
                  <c:v>0.102</c:v>
                </c:pt>
                <c:pt idx="4">
                  <c:v>0.102</c:v>
                </c:pt>
                <c:pt idx="5">
                  <c:v>0.123</c:v>
                </c:pt>
                <c:pt idx="6">
                  <c:v>0.123</c:v>
                </c:pt>
                <c:pt idx="7">
                  <c:v>0.133</c:v>
                </c:pt>
                <c:pt idx="8">
                  <c:v>0.143</c:v>
                </c:pt>
                <c:pt idx="9">
                  <c:v>0.154</c:v>
                </c:pt>
                <c:pt idx="10">
                  <c:v>0.154</c:v>
                </c:pt>
                <c:pt idx="11">
                  <c:v>0.164</c:v>
                </c:pt>
                <c:pt idx="12">
                  <c:v>0.174</c:v>
                </c:pt>
                <c:pt idx="13">
                  <c:v>0.174</c:v>
                </c:pt>
                <c:pt idx="14">
                  <c:v>0.184</c:v>
                </c:pt>
                <c:pt idx="15">
                  <c:v>0.195</c:v>
                </c:pt>
                <c:pt idx="16">
                  <c:v>0.195</c:v>
                </c:pt>
                <c:pt idx="17">
                  <c:v>0.205</c:v>
                </c:pt>
                <c:pt idx="18">
                  <c:v>0.215</c:v>
                </c:pt>
                <c:pt idx="19">
                  <c:v>0.225</c:v>
                </c:pt>
              </c:numCache>
            </c:numRef>
          </c:yVal>
          <c:smooth val="1"/>
        </c:ser>
        <c:ser>
          <c:idx val="20"/>
          <c:order val="20"/>
          <c:tx>
            <c:strRef>
              <c:f>'[1]leakage curr plots'!$V$4</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plots'!$V$5:$V$24</c:f>
              <c:numCache>
                <c:ptCount val="20"/>
                <c:pt idx="0">
                  <c:v>0.061</c:v>
                </c:pt>
                <c:pt idx="1">
                  <c:v>0.082</c:v>
                </c:pt>
                <c:pt idx="2">
                  <c:v>0.082</c:v>
                </c:pt>
                <c:pt idx="3">
                  <c:v>0.113</c:v>
                </c:pt>
                <c:pt idx="4">
                  <c:v>0.113</c:v>
                </c:pt>
                <c:pt idx="5">
                  <c:v>0.133</c:v>
                </c:pt>
                <c:pt idx="6">
                  <c:v>0.143</c:v>
                </c:pt>
                <c:pt idx="7">
                  <c:v>0.143</c:v>
                </c:pt>
                <c:pt idx="8">
                  <c:v>0.154</c:v>
                </c:pt>
                <c:pt idx="9">
                  <c:v>0.154</c:v>
                </c:pt>
                <c:pt idx="10">
                  <c:v>0.174</c:v>
                </c:pt>
                <c:pt idx="11">
                  <c:v>0.184</c:v>
                </c:pt>
                <c:pt idx="12">
                  <c:v>0.184</c:v>
                </c:pt>
                <c:pt idx="13">
                  <c:v>0.184</c:v>
                </c:pt>
                <c:pt idx="14">
                  <c:v>0.195</c:v>
                </c:pt>
                <c:pt idx="15">
                  <c:v>0.205</c:v>
                </c:pt>
                <c:pt idx="16">
                  <c:v>0.225</c:v>
                </c:pt>
                <c:pt idx="17">
                  <c:v>2.193</c:v>
                </c:pt>
                <c:pt idx="18">
                  <c:v>6.078</c:v>
                </c:pt>
              </c:numCache>
            </c:numRef>
          </c:yVal>
          <c:smooth val="1"/>
        </c:ser>
        <c:ser>
          <c:idx val="21"/>
          <c:order val="21"/>
          <c:tx>
            <c:strRef>
              <c:f>'[1]leakage curr plots'!$W$4</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plots'!$W$5:$W$24</c:f>
              <c:numCache>
                <c:ptCount val="20"/>
                <c:pt idx="0">
                  <c:v>0.143</c:v>
                </c:pt>
                <c:pt idx="1">
                  <c:v>0.164</c:v>
                </c:pt>
                <c:pt idx="2">
                  <c:v>0.195</c:v>
                </c:pt>
                <c:pt idx="3">
                  <c:v>0.215</c:v>
                </c:pt>
                <c:pt idx="4">
                  <c:v>0.246</c:v>
                </c:pt>
                <c:pt idx="5">
                  <c:v>0.266</c:v>
                </c:pt>
                <c:pt idx="6">
                  <c:v>0.297</c:v>
                </c:pt>
                <c:pt idx="7">
                  <c:v>0.318</c:v>
                </c:pt>
                <c:pt idx="8">
                  <c:v>0.359</c:v>
                </c:pt>
                <c:pt idx="9">
                  <c:v>0.379</c:v>
                </c:pt>
                <c:pt idx="10">
                  <c:v>0.461</c:v>
                </c:pt>
                <c:pt idx="11">
                  <c:v>0.625</c:v>
                </c:pt>
                <c:pt idx="12">
                  <c:v>0.471</c:v>
                </c:pt>
                <c:pt idx="13">
                  <c:v>0.635</c:v>
                </c:pt>
                <c:pt idx="14">
                  <c:v>0.533</c:v>
                </c:pt>
                <c:pt idx="15">
                  <c:v>0.615</c:v>
                </c:pt>
                <c:pt idx="16">
                  <c:v>0.687</c:v>
                </c:pt>
                <c:pt idx="17">
                  <c:v>0.728</c:v>
                </c:pt>
                <c:pt idx="18">
                  <c:v>0.799</c:v>
                </c:pt>
                <c:pt idx="19">
                  <c:v>0.953</c:v>
                </c:pt>
              </c:numCache>
            </c:numRef>
          </c:yVal>
          <c:smooth val="1"/>
        </c:ser>
        <c:ser>
          <c:idx val="22"/>
          <c:order val="22"/>
          <c:tx>
            <c:strRef>
              <c:f>'[1]leakage curr plots'!$X$4</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plots'!$X$5:$X$24</c:f>
              <c:numCache>
                <c:ptCount val="20"/>
                <c:pt idx="0">
                  <c:v>0.061</c:v>
                </c:pt>
                <c:pt idx="1">
                  <c:v>0.072</c:v>
                </c:pt>
                <c:pt idx="3">
                  <c:v>0.102</c:v>
                </c:pt>
                <c:pt idx="5">
                  <c:v>0.123</c:v>
                </c:pt>
                <c:pt idx="7">
                  <c:v>0.143</c:v>
                </c:pt>
                <c:pt idx="9">
                  <c:v>0.154</c:v>
                </c:pt>
                <c:pt idx="11">
                  <c:v>0.164</c:v>
                </c:pt>
                <c:pt idx="13">
                  <c:v>0.174</c:v>
                </c:pt>
                <c:pt idx="15">
                  <c:v>0.195</c:v>
                </c:pt>
                <c:pt idx="17">
                  <c:v>0.205</c:v>
                </c:pt>
                <c:pt idx="19">
                  <c:v>0.225</c:v>
                </c:pt>
              </c:numCache>
            </c:numRef>
          </c:yVal>
          <c:smooth val="1"/>
        </c:ser>
        <c:ser>
          <c:idx val="23"/>
          <c:order val="23"/>
          <c:tx>
            <c:strRef>
              <c:f>'[1]leakage curr plots'!$Y$4</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'[1]leakage curr plots'!$A$5:$A$24</c:f>
              <c:numCache>
                <c:ptCount val="20"/>
                <c:pt idx="0">
                  <c:v>25</c:v>
                </c:pt>
                <c:pt idx="1">
                  <c:v>50</c:v>
                </c:pt>
                <c:pt idx="2">
                  <c:v>75</c:v>
                </c:pt>
                <c:pt idx="3">
                  <c:v>100</c:v>
                </c:pt>
                <c:pt idx="4">
                  <c:v>125</c:v>
                </c:pt>
                <c:pt idx="5">
                  <c:v>150</c:v>
                </c:pt>
                <c:pt idx="6">
                  <c:v>175</c:v>
                </c:pt>
                <c:pt idx="7">
                  <c:v>200</c:v>
                </c:pt>
                <c:pt idx="8">
                  <c:v>225</c:v>
                </c:pt>
                <c:pt idx="9">
                  <c:v>250</c:v>
                </c:pt>
                <c:pt idx="10">
                  <c:v>275</c:v>
                </c:pt>
                <c:pt idx="11">
                  <c:v>300</c:v>
                </c:pt>
                <c:pt idx="12">
                  <c:v>325</c:v>
                </c:pt>
                <c:pt idx="13">
                  <c:v>350</c:v>
                </c:pt>
                <c:pt idx="14">
                  <c:v>375</c:v>
                </c:pt>
                <c:pt idx="15">
                  <c:v>400</c:v>
                </c:pt>
                <c:pt idx="16">
                  <c:v>425</c:v>
                </c:pt>
                <c:pt idx="17">
                  <c:v>450</c:v>
                </c:pt>
                <c:pt idx="18">
                  <c:v>475</c:v>
                </c:pt>
                <c:pt idx="19">
                  <c:v>500</c:v>
                </c:pt>
              </c:numCache>
            </c:numRef>
          </c:xVal>
          <c:yVal>
            <c:numRef>
              <c:f>'[1]leakage curr plots'!$Y$5:$Y$24</c:f>
              <c:numCache>
                <c:ptCount val="20"/>
                <c:pt idx="0">
                  <c:v>0.072</c:v>
                </c:pt>
                <c:pt idx="1">
                  <c:v>0.092</c:v>
                </c:pt>
                <c:pt idx="2">
                  <c:v>0.102</c:v>
                </c:pt>
                <c:pt idx="3">
                  <c:v>0.113</c:v>
                </c:pt>
                <c:pt idx="4">
                  <c:v>0.133</c:v>
                </c:pt>
                <c:pt idx="5">
                  <c:v>0.143</c:v>
                </c:pt>
                <c:pt idx="6">
                  <c:v>0.143</c:v>
                </c:pt>
                <c:pt idx="7">
                  <c:v>0.154</c:v>
                </c:pt>
                <c:pt idx="8">
                  <c:v>0.164</c:v>
                </c:pt>
                <c:pt idx="9">
                  <c:v>0.174</c:v>
                </c:pt>
                <c:pt idx="10">
                  <c:v>0.184</c:v>
                </c:pt>
                <c:pt idx="11">
                  <c:v>0.184</c:v>
                </c:pt>
                <c:pt idx="12">
                  <c:v>0.184</c:v>
                </c:pt>
                <c:pt idx="13">
                  <c:v>0.195</c:v>
                </c:pt>
                <c:pt idx="14">
                  <c:v>0.205</c:v>
                </c:pt>
                <c:pt idx="15">
                  <c:v>0.215</c:v>
                </c:pt>
                <c:pt idx="16">
                  <c:v>0.256</c:v>
                </c:pt>
                <c:pt idx="17">
                  <c:v>0.512</c:v>
                </c:pt>
                <c:pt idx="18">
                  <c:v>1.179</c:v>
                </c:pt>
                <c:pt idx="19">
                  <c:v>2.46</c:v>
                </c:pt>
              </c:numCache>
            </c:numRef>
          </c:yVal>
          <c:smooth val="1"/>
        </c:ser>
        <c:axId val="1893836"/>
        <c:axId val="17044525"/>
      </c:scatterChart>
      <c:valAx>
        <c:axId val="1893836"/>
        <c:scaling>
          <c:orientation val="minMax"/>
        </c:scaling>
        <c:axPos val="b"/>
        <c:delete val="0"/>
        <c:numFmt formatCode="General" sourceLinked="1"/>
        <c:majorTickMark val="out"/>
        <c:minorTickMark val="none"/>
        <c:tickLblPos val="nextTo"/>
        <c:crossAx val="17044525"/>
        <c:crosses val="autoZero"/>
        <c:crossBetween val="midCat"/>
        <c:dispUnits/>
      </c:valAx>
      <c:valAx>
        <c:axId val="17044525"/>
        <c:scaling>
          <c:orientation val="minMax"/>
        </c:scaling>
        <c:axPos val="l"/>
        <c:majorGridlines/>
        <c:delete val="0"/>
        <c:numFmt formatCode="General" sourceLinked="1"/>
        <c:majorTickMark val="out"/>
        <c:minorTickMark val="none"/>
        <c:tickLblPos val="nextTo"/>
        <c:crossAx val="189383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'[1]leakage curr plots'!$D$70</c:f>
              <c:strCache>
                <c:ptCount val="1"/>
                <c:pt idx="0">
                  <c:v>350V init</c:v>
                </c:pt>
              </c:strCache>
            </c:strRef>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plots'!$D$71:$D$96</c:f>
              <c:numCache>
                <c:ptCount val="26"/>
                <c:pt idx="0">
                  <c:v>0.758</c:v>
                </c:pt>
                <c:pt idx="1">
                  <c:v>0.195</c:v>
                </c:pt>
                <c:pt idx="2">
                  <c:v>0.246</c:v>
                </c:pt>
                <c:pt idx="3">
                  <c:v>1.332</c:v>
                </c:pt>
                <c:pt idx="4">
                  <c:v>0.266</c:v>
                </c:pt>
                <c:pt idx="5">
                  <c:v>0.666</c:v>
                </c:pt>
                <c:pt idx="6">
                  <c:v>0.328</c:v>
                </c:pt>
                <c:pt idx="7">
                  <c:v>0.184</c:v>
                </c:pt>
                <c:pt idx="8">
                  <c:v>0.502</c:v>
                </c:pt>
                <c:pt idx="9">
                  <c:v>0.318</c:v>
                </c:pt>
                <c:pt idx="10">
                  <c:v>0.635</c:v>
                </c:pt>
                <c:pt idx="11">
                  <c:v>0.277</c:v>
                </c:pt>
                <c:pt idx="12">
                  <c:v>0.369</c:v>
                </c:pt>
                <c:pt idx="13">
                  <c:v>0.184</c:v>
                </c:pt>
                <c:pt idx="14">
                  <c:v>0.41</c:v>
                </c:pt>
                <c:pt idx="15">
                  <c:v>0.318</c:v>
                </c:pt>
                <c:pt idx="16">
                  <c:v>10</c:v>
                </c:pt>
                <c:pt idx="17">
                  <c:v>0.246</c:v>
                </c:pt>
                <c:pt idx="18">
                  <c:v>0.41</c:v>
                </c:pt>
                <c:pt idx="19">
                  <c:v>0.174</c:v>
                </c:pt>
                <c:pt idx="20">
                  <c:v>0.184</c:v>
                </c:pt>
                <c:pt idx="21">
                  <c:v>0.635</c:v>
                </c:pt>
                <c:pt idx="22">
                  <c:v>0.174</c:v>
                </c:pt>
                <c:pt idx="23">
                  <c:v>0.195</c:v>
                </c:pt>
                <c:pt idx="24">
                  <c:v>0.379</c:v>
                </c:pt>
                <c:pt idx="25">
                  <c:v>0.441</c:v>
                </c:pt>
              </c:numCache>
            </c:numRef>
          </c:val>
        </c:ser>
        <c:ser>
          <c:idx val="1"/>
          <c:order val="1"/>
          <c:tx>
            <c:strRef>
              <c:f>'[1]leakage curr plots'!$E$70</c:f>
              <c:strCache>
                <c:ptCount val="1"/>
                <c:pt idx="0">
                  <c:v>350V cond</c:v>
                </c:pt>
              </c:strCache>
            </c:strRef>
          </c:tx>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plots'!$E$71:$E$96</c:f>
              <c:numCache>
                <c:ptCount val="26"/>
                <c:pt idx="0">
                  <c:v>0.758</c:v>
                </c:pt>
                <c:pt idx="1">
                  <c:v>0.195</c:v>
                </c:pt>
                <c:pt idx="2">
                  <c:v>0.256</c:v>
                </c:pt>
                <c:pt idx="3">
                  <c:v>1.097</c:v>
                </c:pt>
                <c:pt idx="4">
                  <c:v>0.266</c:v>
                </c:pt>
                <c:pt idx="5">
                  <c:v>0.666</c:v>
                </c:pt>
                <c:pt idx="6">
                  <c:v>0.328</c:v>
                </c:pt>
                <c:pt idx="7">
                  <c:v>0.266</c:v>
                </c:pt>
                <c:pt idx="8">
                  <c:v>0.359</c:v>
                </c:pt>
                <c:pt idx="9">
                  <c:v>0.285</c:v>
                </c:pt>
                <c:pt idx="10">
                  <c:v>0.471</c:v>
                </c:pt>
                <c:pt idx="11">
                  <c:v>0.277</c:v>
                </c:pt>
                <c:pt idx="12">
                  <c:v>0.369</c:v>
                </c:pt>
                <c:pt idx="13">
                  <c:v>0.195</c:v>
                </c:pt>
                <c:pt idx="14">
                  <c:v>0.41</c:v>
                </c:pt>
                <c:pt idx="15">
                  <c:v>0.205</c:v>
                </c:pt>
                <c:pt idx="16">
                  <c:v>1.353</c:v>
                </c:pt>
                <c:pt idx="17">
                  <c:v>0.256</c:v>
                </c:pt>
                <c:pt idx="18">
                  <c:v>0.379</c:v>
                </c:pt>
                <c:pt idx="19">
                  <c:v>0.174</c:v>
                </c:pt>
                <c:pt idx="20">
                  <c:v>0.215</c:v>
                </c:pt>
                <c:pt idx="21">
                  <c:v>0.543</c:v>
                </c:pt>
                <c:pt idx="22">
                  <c:v>0.174</c:v>
                </c:pt>
                <c:pt idx="23">
                  <c:v>0.195</c:v>
                </c:pt>
                <c:pt idx="24">
                  <c:v>0.215</c:v>
                </c:pt>
                <c:pt idx="25">
                  <c:v>0.225</c:v>
                </c:pt>
              </c:numCache>
            </c:numRef>
          </c:val>
        </c:ser>
        <c:ser>
          <c:idx val="2"/>
          <c:order val="2"/>
          <c:tx>
            <c:strRef>
              <c:f>'[1]leakage curr plots'!$G$70</c:f>
              <c:strCache>
                <c:ptCount val="1"/>
                <c:pt idx="0">
                  <c:v>500V init</c:v>
                </c:pt>
              </c:strCache>
            </c:strRef>
          </c:tx>
          <c:spPr>
            <a:solidFill>
              <a:srgbClr val="993300"/>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plots'!$G$71:$G$96</c:f>
              <c:numCache>
                <c:ptCount val="26"/>
                <c:pt idx="0">
                  <c:v>0.963</c:v>
                </c:pt>
                <c:pt idx="1">
                  <c:v>0.256</c:v>
                </c:pt>
                <c:pt idx="2">
                  <c:v>0.318</c:v>
                </c:pt>
                <c:pt idx="3">
                  <c:v>2.234</c:v>
                </c:pt>
                <c:pt idx="4">
                  <c:v>0.307</c:v>
                </c:pt>
                <c:pt idx="5">
                  <c:v>0.738</c:v>
                </c:pt>
                <c:pt idx="6">
                  <c:v>0.482</c:v>
                </c:pt>
                <c:pt idx="7">
                  <c:v>10</c:v>
                </c:pt>
                <c:pt idx="8">
                  <c:v>0.594</c:v>
                </c:pt>
                <c:pt idx="9">
                  <c:v>2.89</c:v>
                </c:pt>
                <c:pt idx="10">
                  <c:v>0.779</c:v>
                </c:pt>
                <c:pt idx="11">
                  <c:v>0.318</c:v>
                </c:pt>
                <c:pt idx="12">
                  <c:v>0.4</c:v>
                </c:pt>
                <c:pt idx="13">
                  <c:v>0.215</c:v>
                </c:pt>
                <c:pt idx="14">
                  <c:v>0.471</c:v>
                </c:pt>
                <c:pt idx="15">
                  <c:v>0.359</c:v>
                </c:pt>
                <c:pt idx="16">
                  <c:v>10</c:v>
                </c:pt>
                <c:pt idx="17">
                  <c:v>3.946</c:v>
                </c:pt>
                <c:pt idx="18">
                  <c:v>0.471</c:v>
                </c:pt>
                <c:pt idx="19">
                  <c:v>0.225</c:v>
                </c:pt>
                <c:pt idx="20">
                  <c:v>10</c:v>
                </c:pt>
                <c:pt idx="21">
                  <c:v>0.953</c:v>
                </c:pt>
                <c:pt idx="22">
                  <c:v>0.225</c:v>
                </c:pt>
                <c:pt idx="23">
                  <c:v>2.46</c:v>
                </c:pt>
                <c:pt idx="24">
                  <c:v>0.451</c:v>
                </c:pt>
                <c:pt idx="25">
                  <c:v>0.533</c:v>
                </c:pt>
              </c:numCache>
            </c:numRef>
          </c:val>
        </c:ser>
        <c:ser>
          <c:idx val="3"/>
          <c:order val="3"/>
          <c:tx>
            <c:strRef>
              <c:f>'[1]leakage curr plots'!$H$70</c:f>
              <c:strCache>
                <c:ptCount val="1"/>
                <c:pt idx="0">
                  <c:v>500V cond</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plots'!$H$71:$H$96</c:f>
              <c:numCache>
                <c:ptCount val="26"/>
                <c:pt idx="0">
                  <c:v>0.963</c:v>
                </c:pt>
                <c:pt idx="1">
                  <c:v>0.256</c:v>
                </c:pt>
                <c:pt idx="2">
                  <c:v>0.287</c:v>
                </c:pt>
                <c:pt idx="3">
                  <c:v>1.917</c:v>
                </c:pt>
                <c:pt idx="4">
                  <c:v>0.307</c:v>
                </c:pt>
                <c:pt idx="5">
                  <c:v>0.738</c:v>
                </c:pt>
                <c:pt idx="6">
                  <c:v>0.482</c:v>
                </c:pt>
                <c:pt idx="7">
                  <c:v>0.287</c:v>
                </c:pt>
                <c:pt idx="8">
                  <c:v>0.43</c:v>
                </c:pt>
                <c:pt idx="9">
                  <c:v>0.328</c:v>
                </c:pt>
                <c:pt idx="10">
                  <c:v>0.605</c:v>
                </c:pt>
                <c:pt idx="11">
                  <c:v>0.307</c:v>
                </c:pt>
                <c:pt idx="12">
                  <c:v>0.4</c:v>
                </c:pt>
                <c:pt idx="13">
                  <c:v>0.215</c:v>
                </c:pt>
                <c:pt idx="14">
                  <c:v>0.471</c:v>
                </c:pt>
                <c:pt idx="15">
                  <c:v>0.246</c:v>
                </c:pt>
                <c:pt idx="16">
                  <c:v>10</c:v>
                </c:pt>
                <c:pt idx="17">
                  <c:v>0.287</c:v>
                </c:pt>
                <c:pt idx="18">
                  <c:v>0.451</c:v>
                </c:pt>
                <c:pt idx="19">
                  <c:v>0.225</c:v>
                </c:pt>
                <c:pt idx="20">
                  <c:v>0.246</c:v>
                </c:pt>
                <c:pt idx="21">
                  <c:v>0.738</c:v>
                </c:pt>
                <c:pt idx="22">
                  <c:v>0.225</c:v>
                </c:pt>
                <c:pt idx="23">
                  <c:v>1.138</c:v>
                </c:pt>
                <c:pt idx="24">
                  <c:v>0.246</c:v>
                </c:pt>
                <c:pt idx="25">
                  <c:v>0.256</c:v>
                </c:pt>
              </c:numCache>
            </c:numRef>
          </c:val>
        </c:ser>
        <c:ser>
          <c:idx val="4"/>
          <c:order val="4"/>
          <c:tx>
            <c:v>350V after rebond</c:v>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plots'!$F$71:$F$96</c:f>
              <c:numCache>
                <c:ptCount val="26"/>
                <c:pt idx="3">
                  <c:v>0.748</c:v>
                </c:pt>
                <c:pt idx="4">
                  <c:v>0.277</c:v>
                </c:pt>
                <c:pt idx="5">
                  <c:v>0.625</c:v>
                </c:pt>
                <c:pt idx="6">
                  <c:v>0.297</c:v>
                </c:pt>
                <c:pt idx="7">
                  <c:v>0.236</c:v>
                </c:pt>
                <c:pt idx="8">
                  <c:v>0.41</c:v>
                </c:pt>
                <c:pt idx="9">
                  <c:v>0.4</c:v>
                </c:pt>
                <c:pt idx="10">
                  <c:v>0.256</c:v>
                </c:pt>
                <c:pt idx="11">
                  <c:v>0.41</c:v>
                </c:pt>
                <c:pt idx="12">
                  <c:v>0.338</c:v>
                </c:pt>
                <c:pt idx="18">
                  <c:v>0.225</c:v>
                </c:pt>
              </c:numCache>
            </c:numRef>
          </c:val>
        </c:ser>
        <c:ser>
          <c:idx val="5"/>
          <c:order val="5"/>
          <c:tx>
            <c:v>500V after rebond</c:v>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'[1]leakage curr plots'!$B$71:$B$96</c:f>
              <c:strCache>
                <c:ptCount val="26"/>
                <c:pt idx="0">
                  <c:v>P2</c:v>
                </c:pt>
                <c:pt idx="1">
                  <c:v>P4</c:v>
                </c:pt>
                <c:pt idx="2">
                  <c:v>P3</c:v>
                </c:pt>
                <c:pt idx="3">
                  <c:v>P6</c:v>
                </c:pt>
                <c:pt idx="4">
                  <c:v>P7</c:v>
                </c:pt>
                <c:pt idx="5">
                  <c:v>P8</c:v>
                </c:pt>
                <c:pt idx="6">
                  <c:v>P14</c:v>
                </c:pt>
                <c:pt idx="7">
                  <c:v>P9</c:v>
                </c:pt>
                <c:pt idx="8">
                  <c:v>P10</c:v>
                </c:pt>
                <c:pt idx="9">
                  <c:v>P11</c:v>
                </c:pt>
                <c:pt idx="10">
                  <c:v>P12</c:v>
                </c:pt>
                <c:pt idx="11">
                  <c:v>P15</c:v>
                </c:pt>
                <c:pt idx="12">
                  <c:v>P13</c:v>
                </c:pt>
                <c:pt idx="13">
                  <c:v>P20</c:v>
                </c:pt>
                <c:pt idx="14">
                  <c:v>P24</c:v>
                </c:pt>
                <c:pt idx="15">
                  <c:v>P18</c:v>
                </c:pt>
                <c:pt idx="16">
                  <c:v>P28</c:v>
                </c:pt>
                <c:pt idx="17">
                  <c:v>P29</c:v>
                </c:pt>
                <c:pt idx="18">
                  <c:v>P16</c:v>
                </c:pt>
                <c:pt idx="19">
                  <c:v>P17</c:v>
                </c:pt>
                <c:pt idx="20">
                  <c:v>P19</c:v>
                </c:pt>
                <c:pt idx="21">
                  <c:v>P23</c:v>
                </c:pt>
                <c:pt idx="22">
                  <c:v>P27</c:v>
                </c:pt>
                <c:pt idx="23">
                  <c:v>P31</c:v>
                </c:pt>
                <c:pt idx="24">
                  <c:v>P32</c:v>
                </c:pt>
                <c:pt idx="25">
                  <c:v>P33</c:v>
                </c:pt>
              </c:strCache>
            </c:strRef>
          </c:cat>
          <c:val>
            <c:numRef>
              <c:f>'[1]leakage curr plots'!$I$71:$I$96</c:f>
              <c:numCache>
                <c:ptCount val="26"/>
                <c:pt idx="3">
                  <c:v>0.861</c:v>
                </c:pt>
                <c:pt idx="4">
                  <c:v>0.318</c:v>
                </c:pt>
                <c:pt idx="5">
                  <c:v>0.707</c:v>
                </c:pt>
                <c:pt idx="6">
                  <c:v>0.369</c:v>
                </c:pt>
                <c:pt idx="7">
                  <c:v>0.266</c:v>
                </c:pt>
                <c:pt idx="8">
                  <c:v>0.482</c:v>
                </c:pt>
                <c:pt idx="9">
                  <c:v>0.502</c:v>
                </c:pt>
                <c:pt idx="10">
                  <c:v>0.287</c:v>
                </c:pt>
                <c:pt idx="11">
                  <c:v>0.461</c:v>
                </c:pt>
                <c:pt idx="12">
                  <c:v>0.471</c:v>
                </c:pt>
                <c:pt idx="18">
                  <c:v>0.256</c:v>
                </c:pt>
              </c:numCache>
            </c:numRef>
          </c:val>
        </c:ser>
        <c:axId val="19182998"/>
        <c:axId val="38429255"/>
      </c:barChart>
      <c:catAx>
        <c:axId val="19182998"/>
        <c:scaling>
          <c:orientation val="minMax"/>
        </c:scaling>
        <c:axPos val="b"/>
        <c:delete val="0"/>
        <c:numFmt formatCode="General" sourceLinked="1"/>
        <c:majorTickMark val="out"/>
        <c:minorTickMark val="none"/>
        <c:tickLblPos val="nextTo"/>
        <c:crossAx val="38429255"/>
        <c:crosses val="autoZero"/>
        <c:auto val="1"/>
        <c:lblOffset val="100"/>
        <c:noMultiLvlLbl val="0"/>
      </c:catAx>
      <c:valAx>
        <c:axId val="38429255"/>
        <c:scaling>
          <c:orientation val="minMax"/>
          <c:max val="7"/>
        </c:scaling>
        <c:axPos val="l"/>
        <c:majorGridlines/>
        <c:delete val="0"/>
        <c:numFmt formatCode="General" sourceLinked="1"/>
        <c:majorTickMark val="out"/>
        <c:minorTickMark val="none"/>
        <c:tickLblPos val="nextTo"/>
        <c:crossAx val="191829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Leakage Current After Conditioning</a:t>
            </a:r>
          </a:p>
        </c:rich>
      </c:tx>
      <c:layout/>
      <c:spPr>
        <a:noFill/>
        <a:ln>
          <a:noFill/>
        </a:ln>
      </c:spPr>
    </c:title>
    <c:plotArea>
      <c:layout>
        <c:manualLayout>
          <c:xMode val="edge"/>
          <c:yMode val="edge"/>
          <c:x val="0.03975"/>
          <c:y val="0.117"/>
          <c:w val="0.78925"/>
          <c:h val="0.814"/>
        </c:manualLayout>
      </c:layout>
      <c:lineChart>
        <c:grouping val="standard"/>
        <c:varyColors val="0"/>
        <c:ser>
          <c:idx val="0"/>
          <c:order val="0"/>
          <c:tx>
            <c:strRef>
              <c:f>'leakage curr plots'!$B$133</c:f>
              <c:strCache>
                <c:ptCount val="1"/>
                <c:pt idx="0">
                  <c:v>P2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plots'!$B$134:$B$153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
          <c:order val="1"/>
          <c:tx>
            <c:strRef>
              <c:f>'leakage curr plots'!$C$133</c:f>
              <c:strCache>
                <c:ptCount val="1"/>
                <c:pt idx="0">
                  <c:v>P4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plots'!$C$134:$C$153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2"/>
          <c:tx>
            <c:strRef>
              <c:f>'leakage curr plots'!$D$133</c:f>
              <c:strCache>
                <c:ptCount val="1"/>
                <c:pt idx="0">
                  <c:v>P3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plots'!$D$134:$D$153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
          <c:order val="3"/>
          <c:tx>
            <c:strRef>
              <c:f>'leakage curr plots'!$E$133</c:f>
              <c:strCache>
                <c:ptCount val="1"/>
                <c:pt idx="0">
                  <c:v>P6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plots'!$E$134:$E$153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
          <c:order val="4"/>
          <c:tx>
            <c:strRef>
              <c:f>'leakage curr plots'!$F$133</c:f>
              <c:strCache>
                <c:ptCount val="1"/>
                <c:pt idx="0">
                  <c:v>P7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plots'!$F$134:$F$153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5"/>
          <c:order val="5"/>
          <c:tx>
            <c:strRef>
              <c:f>'leakage curr plots'!$G$133</c:f>
              <c:strCache>
                <c:ptCount val="1"/>
                <c:pt idx="0">
                  <c:v>P8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plots'!$G$134:$G$153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6"/>
          <c:order val="6"/>
          <c:tx>
            <c:strRef>
              <c:f>'leakage curr plots'!$H$133</c:f>
              <c:strCache>
                <c:ptCount val="1"/>
                <c:pt idx="0">
                  <c:v>P14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plots'!$H$134:$H$153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7"/>
          <c:order val="7"/>
          <c:tx>
            <c:strRef>
              <c:f>'leakage curr plots'!$I$133</c:f>
              <c:strCache>
                <c:ptCount val="1"/>
                <c:pt idx="0">
                  <c:v>P9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plots'!$I$134:$I$153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8"/>
          <c:order val="8"/>
          <c:tx>
            <c:strRef>
              <c:f>'leakage curr plots'!$J$133</c:f>
              <c:strCache>
                <c:ptCount val="1"/>
                <c:pt idx="0">
                  <c:v>P10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plots'!$J$134:$J$153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9"/>
          <c:order val="9"/>
          <c:tx>
            <c:strRef>
              <c:f>'leakage curr plots'!$K$133</c:f>
              <c:strCache>
                <c:ptCount val="1"/>
                <c:pt idx="0">
                  <c:v>P11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plots'!$K$134:$K$153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0"/>
          <c:order val="10"/>
          <c:tx>
            <c:strRef>
              <c:f>'leakage curr plots'!$L$133</c:f>
              <c:strCache>
                <c:ptCount val="1"/>
                <c:pt idx="0">
                  <c:v>P12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plots'!$L$134:$L$153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1"/>
          <c:order val="11"/>
          <c:tx>
            <c:strRef>
              <c:f>'leakage curr plots'!$M$133</c:f>
              <c:strCache>
                <c:ptCount val="1"/>
                <c:pt idx="0">
                  <c:v>P15</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plots'!$M$134:$M$153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2"/>
          <c:order val="12"/>
          <c:tx>
            <c:strRef>
              <c:f>'leakage curr plots'!$N$133</c:f>
              <c:strCache>
                <c:ptCount val="1"/>
                <c:pt idx="0">
                  <c:v>P13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plots'!$N$134:$N$153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3"/>
          <c:order val="13"/>
          <c:tx>
            <c:strRef>
              <c:f>'leakage curr plots'!$O$133</c:f>
              <c:strCache>
                <c:ptCount val="1"/>
                <c:pt idx="0">
                  <c:v>P20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plots'!$O$134:$O$153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4"/>
          <c:order val="14"/>
          <c:tx>
            <c:strRef>
              <c:f>'leakage curr plots'!$P$133</c:f>
              <c:strCache>
                <c:ptCount val="1"/>
                <c:pt idx="0">
                  <c:v>P24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plots'!$P$134:$P$153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5"/>
          <c:order val="15"/>
          <c:tx>
            <c:strRef>
              <c:f>'leakage curr plots'!$Q$133</c:f>
              <c:strCache>
                <c:ptCount val="1"/>
                <c:pt idx="0">
                  <c:v>P18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plots'!$Q$134:$Q$153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6"/>
          <c:order val="16"/>
          <c:tx>
            <c:strRef>
              <c:f>'leakage curr plots'!$R$133</c:f>
              <c:strCache>
                <c:ptCount val="1"/>
                <c:pt idx="0">
                  <c:v>P28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plots'!$R$134:$R$153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7"/>
          <c:order val="17"/>
          <c:tx>
            <c:strRef>
              <c:f>'leakage curr plots'!$S$133</c:f>
              <c:strCache>
                <c:ptCount val="1"/>
                <c:pt idx="0">
                  <c:v>P29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plots'!$S$134:$S$153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8"/>
          <c:order val="18"/>
          <c:tx>
            <c:strRef>
              <c:f>'leakage curr plots'!$T$133</c:f>
              <c:strCache>
                <c:ptCount val="1"/>
                <c:pt idx="0">
                  <c:v>P16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plots'!$T$134:$T$153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9"/>
          <c:order val="19"/>
          <c:tx>
            <c:strRef>
              <c:f>'leakage curr plots'!$U$133</c:f>
              <c:strCache>
                <c:ptCount val="1"/>
                <c:pt idx="0">
                  <c:v>P17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plots'!$U$134:$U$153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0"/>
          <c:order val="20"/>
          <c:tx>
            <c:strRef>
              <c:f>'leakage curr plots'!$V$133</c:f>
              <c:strCache>
                <c:ptCount val="1"/>
                <c:pt idx="0">
                  <c:v>P19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plots'!$V$134:$V$153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1"/>
          <c:order val="21"/>
          <c:tx>
            <c:strRef>
              <c:f>'leakage curr plots'!$W$133</c:f>
              <c:strCache>
                <c:ptCount val="1"/>
                <c:pt idx="0">
                  <c:v>P23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plots'!$W$134:$W$153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2"/>
          <c:order val="22"/>
          <c:tx>
            <c:strRef>
              <c:f>'leakage curr plots'!$X$133</c:f>
              <c:strCache>
                <c:ptCount val="1"/>
                <c:pt idx="0">
                  <c:v>P27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plots'!$X$134:$X$153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3"/>
          <c:order val="23"/>
          <c:tx>
            <c:strRef>
              <c:f>'leakage curr plots'!$Y$133</c:f>
              <c:strCache>
                <c:ptCount val="1"/>
                <c:pt idx="0">
                  <c:v>P31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plots'!$Y$134:$Y$153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4"/>
          <c:order val="24"/>
          <c:tx>
            <c:strRef>
              <c:f>'leakage curr plots'!$Z$133</c:f>
              <c:strCache>
                <c:ptCount val="1"/>
                <c:pt idx="0">
                  <c:v>P32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plots'!$Z$134:$Z$153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5"/>
          <c:order val="25"/>
          <c:tx>
            <c:strRef>
              <c:f>'leakage curr plots'!$AA$133</c:f>
              <c:strCache>
                <c:ptCount val="1"/>
                <c:pt idx="0">
                  <c:v>P33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plots'!$AA$134:$AA$153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6"/>
          <c:order val="26"/>
          <c:tx>
            <c:strRef>
              <c:f>'leakage curr plots'!$AB$133</c:f>
              <c:strCache>
                <c:ptCount val="1"/>
                <c:pt idx="0">
                  <c:v>P35</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plots'!$AB$134:$AB$153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7"/>
          <c:order val="27"/>
          <c:tx>
            <c:strRef>
              <c:f>'leakage curr plots'!$AC$133</c:f>
              <c:strCache>
                <c:ptCount val="1"/>
                <c:pt idx="0">
                  <c:v>P36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plots'!$AC$134:$AC$153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8"/>
          <c:order val="28"/>
          <c:tx>
            <c:strRef>
              <c:f>'leakage curr plots'!$AD$133</c:f>
              <c:strCache>
                <c:ptCount val="1"/>
                <c:pt idx="0">
                  <c:v>P37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plots'!$AD$134:$AD$153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9"/>
          <c:order val="29"/>
          <c:tx>
            <c:strRef>
              <c:f>'leakage curr plots'!$AE$133</c:f>
              <c:strCache>
                <c:ptCount val="1"/>
                <c:pt idx="0">
                  <c:v>P38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plots'!$AE$134:$AE$153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0"/>
          <c:order val="30"/>
          <c:tx>
            <c:strRef>
              <c:f>'leakage curr plots'!$AF$133</c:f>
              <c:strCache>
                <c:ptCount val="1"/>
                <c:pt idx="0">
                  <c:v>P39</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plots'!$AF$134:$AF$153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1"/>
          <c:order val="31"/>
          <c:tx>
            <c:strRef>
              <c:f>'leakage curr plots'!$AG$133</c:f>
              <c:strCache>
                <c:ptCount val="1"/>
                <c:pt idx="0">
                  <c:v>P40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plots'!$AG$134:$AG$153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2"/>
          <c:order val="32"/>
          <c:tx>
            <c:strRef>
              <c:f>'leakage curr plots'!$AH$133</c:f>
              <c:strCache>
                <c:ptCount val="1"/>
                <c:pt idx="0">
                  <c:v>P41</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plots'!$AH$134:$AH$153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3"/>
          <c:order val="33"/>
          <c:tx>
            <c:strRef>
              <c:f>'leakage curr plots'!$AI$133</c:f>
              <c:strCache>
                <c:ptCount val="1"/>
                <c:pt idx="0">
                  <c:v>P42</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plots'!$AI$134:$AI$153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4"/>
          <c:order val="34"/>
          <c:tx>
            <c:strRef>
              <c:f>'leakage curr plots'!$AJ$133</c:f>
              <c:strCache>
                <c:ptCount val="1"/>
                <c:pt idx="0">
                  <c:v>P44</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plots'!$AJ$134:$AJ$153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5"/>
          <c:order val="35"/>
          <c:tx>
            <c:strRef>
              <c:f>'leakage curr plots'!$AK$133</c:f>
              <c:strCache>
                <c:ptCount val="1"/>
                <c:pt idx="0">
                  <c:v>P46</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plots'!$AK$134:$AK$153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6"/>
          <c:order val="36"/>
          <c:tx>
            <c:strRef>
              <c:f>'leakage curr plots'!$AL$133</c:f>
              <c:strCache>
                <c:ptCount val="1"/>
                <c:pt idx="0">
                  <c:v>P47</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plots'!$AL$134:$AL$153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7"/>
          <c:order val="37"/>
          <c:tx>
            <c:strRef>
              <c:f>'leakage curr plots'!$AM$133</c:f>
              <c:strCache>
                <c:ptCount val="1"/>
                <c:pt idx="0">
                  <c:v>P48</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plots'!$AM$134:$AM$153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8"/>
          <c:order val="38"/>
          <c:tx>
            <c:strRef>
              <c:f>'leakage curr plots'!$AN$133</c:f>
              <c:strCache>
                <c:ptCount val="1"/>
                <c:pt idx="0">
                  <c:v>P50</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plots'!$AN$134:$AN$153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9"/>
          <c:order val="39"/>
          <c:tx>
            <c:strRef>
              <c:f>'leakage curr plots'!$AO$133</c:f>
              <c:strCache>
                <c:ptCount val="1"/>
                <c:pt idx="0">
                  <c:v>P53</c:v>
                </c:pt>
              </c:strCache>
            </c:strRef>
          </c:tx>
          <c:extLst>
            <c:ext xmlns:c14="http://schemas.microsoft.com/office/drawing/2007/8/2/chart" uri="{6F2FDCE9-48DA-4B69-8628-5D25D57E5C99}">
              <c14:invertSolidFillFmt>
                <c14:spPr>
                  <a:solidFill>
                    <a:srgbClr val="000000"/>
                  </a:solidFill>
                </c14:spPr>
              </c14:invertSolidFillFmt>
            </c:ext>
          </c:extLst>
          <c:cat>
            <c:numRef>
              <c:f>'leakage curr plots'!$A$134:$A$153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'leakage curr plots'!$AO$134:$AO$153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10318976"/>
        <c:axId val="25761921"/>
      </c:lineChart>
      <c:catAx>
        <c:axId val="10318976"/>
        <c:scaling>
          <c:orientation val="minMax"/>
        </c:scaling>
        <c:axPos val="b"/>
        <c:title>
          <c:tx>
            <c:rich>
              <a:bodyPr vert="horz" rot="0" anchor="ctr"/>
              <a:lstStyle/>
              <a:p>
                <a:pPr algn="ctr">
                  <a:defRPr/>
                </a:pPr>
                <a:r>
                  <a:rPr lang="en-US" cap="none" sz="1475" b="1" i="0" u="none" baseline="0">
                    <a:latin typeface="Arial"/>
                    <a:ea typeface="Arial"/>
                    <a:cs typeface="Arial"/>
                  </a:rPr>
                  <a:t>Voltage (V)</a:t>
                </a:r>
              </a:p>
            </c:rich>
          </c:tx>
          <c:layout/>
          <c:overlay val="0"/>
          <c:spPr>
            <a:noFill/>
            <a:ln>
              <a:noFill/>
            </a:ln>
          </c:spPr>
        </c:title>
        <c:delete val="0"/>
        <c:numFmt formatCode="General" sourceLinked="1"/>
        <c:majorTickMark val="out"/>
        <c:minorTickMark val="none"/>
        <c:tickLblPos val="nextTo"/>
        <c:crossAx val="25761921"/>
        <c:crosses val="autoZero"/>
        <c:auto val="1"/>
        <c:lblOffset val="100"/>
        <c:noMultiLvlLbl val="0"/>
      </c:catAx>
      <c:valAx>
        <c:axId val="25761921"/>
        <c:scaling>
          <c:orientation val="minMax"/>
          <c:max val="1.5"/>
        </c:scaling>
        <c:axPos val="l"/>
        <c:title>
          <c:tx>
            <c:rich>
              <a:bodyPr vert="horz" rot="-5400000" anchor="ctr"/>
              <a:lstStyle/>
              <a:p>
                <a:pPr algn="ctr">
                  <a:defRPr/>
                </a:pPr>
                <a:r>
                  <a:rPr lang="en-US" cap="none" sz="1475" b="1" i="0" u="none" baseline="0">
                    <a:latin typeface="Arial"/>
                    <a:ea typeface="Arial"/>
                    <a:cs typeface="Arial"/>
                  </a:rPr>
                  <a:t>Current (mA)</a:t>
                </a:r>
              </a:p>
            </c:rich>
          </c:tx>
          <c:layout/>
          <c:overlay val="0"/>
          <c:spPr>
            <a:noFill/>
            <a:ln>
              <a:noFill/>
            </a:ln>
          </c:spPr>
        </c:title>
        <c:majorGridlines/>
        <c:delete val="0"/>
        <c:numFmt formatCode="General" sourceLinked="1"/>
        <c:majorTickMark val="out"/>
        <c:minorTickMark val="none"/>
        <c:tickLblPos val="nextTo"/>
        <c:crossAx val="10318976"/>
        <c:crossesAt val="1"/>
        <c:crossBetween val="between"/>
        <c:dispUnits/>
        <c:majorUnit val="0.1"/>
        <c:minorUnit val="0.05"/>
      </c:valAx>
      <c:spPr>
        <a:solidFill>
          <a:srgbClr val="C0C0C0"/>
        </a:solidFill>
        <a:ln w="12700">
          <a:solidFill>
            <a:srgbClr val="808080"/>
          </a:solidFill>
        </a:ln>
      </c:spPr>
    </c:plotArea>
    <c:legend>
      <c:legendPos val="r"/>
      <c:layout>
        <c:manualLayout>
          <c:xMode val="edge"/>
          <c:yMode val="edge"/>
          <c:x val="0.8455"/>
          <c:y val="0.06325"/>
          <c:w val="0.15125"/>
          <c:h val="0.87725"/>
        </c:manualLayout>
      </c:layout>
      <c:overlay val="0"/>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'T1-T2'!$B$1</c:f>
              <c:strCache>
                <c:ptCount val="1"/>
                <c:pt idx="0">
                  <c:v>T1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'T1-T2'!$A$2:$A$25</c:f>
              <c:strCache/>
            </c:strRef>
          </c:cat>
          <c:val>
            <c:numRef>
              <c:f>'T1-T2'!$B$2:$B$25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'T1-T2'!$C$1</c:f>
              <c:strCache>
                <c:ptCount val="1"/>
                <c:pt idx="0">
                  <c:v>T2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'T1-T2'!$A$2:$A$25</c:f>
              <c:strCache/>
            </c:strRef>
          </c:cat>
          <c:val>
            <c:numRef>
              <c:f>'T1-T2'!$C$2:$C$25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30530698"/>
        <c:axId val="6340827"/>
      </c:barChart>
      <c:catAx>
        <c:axId val="30530698"/>
        <c:scaling>
          <c:orientation val="minMax"/>
        </c:scaling>
        <c:axPos val="b"/>
        <c:delete val="0"/>
        <c:numFmt formatCode="General" sourceLinked="1"/>
        <c:majorTickMark val="out"/>
        <c:minorTickMark val="none"/>
        <c:tickLblPos val="nextTo"/>
        <c:crossAx val="6340827"/>
        <c:crosses val="autoZero"/>
        <c:auto val="1"/>
        <c:lblOffset val="100"/>
        <c:noMultiLvlLbl val="0"/>
      </c:catAx>
      <c:valAx>
        <c:axId val="6340827"/>
        <c:scaling>
          <c:orientation val="minMax"/>
        </c:scaling>
        <c:axPos val="l"/>
        <c:majorGridlines/>
        <c:delete val="0"/>
        <c:numFmt formatCode="General" sourceLinked="1"/>
        <c:majorTickMark val="out"/>
        <c:minorTickMark val="none"/>
        <c:tickLblPos val="nextTo"/>
        <c:crossAx val="305306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'T1-T2'!$F$1</c:f>
              <c:strCache>
                <c:ptCount val="1"/>
                <c:pt idx="0">
                  <c:v>T1</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'T1-T2'!$E$2:$E$25</c:f>
              <c:strCache/>
            </c:strRef>
          </c:cat>
          <c:val>
            <c:numRef>
              <c:f>'T1-T2'!$F$2:$F$25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'T1-T2'!$G$1</c:f>
              <c:strCache>
                <c:ptCount val="1"/>
                <c:pt idx="0">
                  <c:v>T2</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'T1-T2'!$E$2:$E$25</c:f>
              <c:strCache/>
            </c:strRef>
          </c:cat>
          <c:val>
            <c:numRef>
              <c:f>'T1-T2'!$G$2:$G$25</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axId val="57067444"/>
        <c:axId val="43844949"/>
      </c:barChart>
      <c:catAx>
        <c:axId val="57067444"/>
        <c:scaling>
          <c:orientation val="minMax"/>
        </c:scaling>
        <c:axPos val="b"/>
        <c:delete val="0"/>
        <c:numFmt formatCode="General" sourceLinked="1"/>
        <c:majorTickMark val="out"/>
        <c:minorTickMark val="none"/>
        <c:tickLblPos val="nextTo"/>
        <c:crossAx val="43844949"/>
        <c:crosses val="autoZero"/>
        <c:auto val="1"/>
        <c:lblOffset val="100"/>
        <c:noMultiLvlLbl val="0"/>
      </c:catAx>
      <c:valAx>
        <c:axId val="43844949"/>
        <c:scaling>
          <c:orientation val="minMax"/>
        </c:scaling>
        <c:axPos val="l"/>
        <c:majorGridlines/>
        <c:delete val="0"/>
        <c:numFmt formatCode="General" sourceLinked="1"/>
        <c:majorTickMark val="out"/>
        <c:minorTickMark val="none"/>
        <c:tickLblPos val="nextTo"/>
        <c:crossAx val="5706744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41</xdr:row>
      <xdr:rowOff>76200</xdr:rowOff>
    </xdr:from>
    <xdr:to>
      <xdr:col>18</xdr:col>
      <xdr:colOff>381000</xdr:colOff>
      <xdr:row>72</xdr:row>
      <xdr:rowOff>133350</xdr:rowOff>
    </xdr:to>
    <xdr:graphicFrame>
      <xdr:nvGraphicFramePr>
        <xdr:cNvPr id="1" name="Chart 2"/>
        <xdr:cNvGraphicFramePr/>
      </xdr:nvGraphicFramePr>
      <xdr:xfrm>
        <a:off x="2181225" y="7000875"/>
        <a:ext cx="11420475" cy="5086350"/>
      </xdr:xfrm>
      <a:graphic>
        <a:graphicData uri="http://schemas.openxmlformats.org/drawingml/2006/chart">
          <c:chart xmlns:c="http://schemas.openxmlformats.org/drawingml/2006/chart" r:id="rId1"/>
        </a:graphicData>
      </a:graphic>
    </xdr:graphicFrame>
    <xdr:clientData/>
  </xdr:twoCellAnchor>
  <xdr:twoCellAnchor>
    <xdr:from>
      <xdr:col>10</xdr:col>
      <xdr:colOff>257175</xdr:colOff>
      <xdr:row>12</xdr:row>
      <xdr:rowOff>9525</xdr:rowOff>
    </xdr:from>
    <xdr:to>
      <xdr:col>24</xdr:col>
      <xdr:colOff>352425</xdr:colOff>
      <xdr:row>35</xdr:row>
      <xdr:rowOff>9525</xdr:rowOff>
    </xdr:to>
    <xdr:graphicFrame>
      <xdr:nvGraphicFramePr>
        <xdr:cNvPr id="2" name="Chart 3"/>
        <xdr:cNvGraphicFramePr/>
      </xdr:nvGraphicFramePr>
      <xdr:xfrm>
        <a:off x="7600950" y="2228850"/>
        <a:ext cx="9629775" cy="37242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24</xdr:row>
      <xdr:rowOff>66675</xdr:rowOff>
    </xdr:from>
    <xdr:to>
      <xdr:col>19</xdr:col>
      <xdr:colOff>180975</xdr:colOff>
      <xdr:row>64</xdr:row>
      <xdr:rowOff>104775</xdr:rowOff>
    </xdr:to>
    <xdr:graphicFrame>
      <xdr:nvGraphicFramePr>
        <xdr:cNvPr id="1" name="Chart 5"/>
        <xdr:cNvGraphicFramePr/>
      </xdr:nvGraphicFramePr>
      <xdr:xfrm>
        <a:off x="733425" y="3952875"/>
        <a:ext cx="11029950" cy="651510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96</xdr:row>
      <xdr:rowOff>114300</xdr:rowOff>
    </xdr:from>
    <xdr:to>
      <xdr:col>18</xdr:col>
      <xdr:colOff>485775</xdr:colOff>
      <xdr:row>123</xdr:row>
      <xdr:rowOff>47625</xdr:rowOff>
    </xdr:to>
    <xdr:graphicFrame>
      <xdr:nvGraphicFramePr>
        <xdr:cNvPr id="2" name="Chart 9"/>
        <xdr:cNvGraphicFramePr/>
      </xdr:nvGraphicFramePr>
      <xdr:xfrm>
        <a:off x="1828800" y="15659100"/>
        <a:ext cx="9629775" cy="4305300"/>
      </xdr:xfrm>
      <a:graphic>
        <a:graphicData uri="http://schemas.openxmlformats.org/drawingml/2006/chart">
          <c:chart xmlns:c="http://schemas.openxmlformats.org/drawingml/2006/chart" r:id="rId2"/>
        </a:graphicData>
      </a:graphic>
    </xdr:graphicFrame>
    <xdr:clientData/>
  </xdr:twoCellAnchor>
  <xdr:twoCellAnchor>
    <xdr:from>
      <xdr:col>1</xdr:col>
      <xdr:colOff>123825</xdr:colOff>
      <xdr:row>24</xdr:row>
      <xdr:rowOff>66675</xdr:rowOff>
    </xdr:from>
    <xdr:to>
      <xdr:col>19</xdr:col>
      <xdr:colOff>180975</xdr:colOff>
      <xdr:row>64</xdr:row>
      <xdr:rowOff>104775</xdr:rowOff>
    </xdr:to>
    <xdr:graphicFrame>
      <xdr:nvGraphicFramePr>
        <xdr:cNvPr id="3" name="Chart 11"/>
        <xdr:cNvGraphicFramePr/>
      </xdr:nvGraphicFramePr>
      <xdr:xfrm>
        <a:off x="733425" y="3952875"/>
        <a:ext cx="11029950" cy="6515100"/>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96</xdr:row>
      <xdr:rowOff>114300</xdr:rowOff>
    </xdr:from>
    <xdr:to>
      <xdr:col>18</xdr:col>
      <xdr:colOff>485775</xdr:colOff>
      <xdr:row>123</xdr:row>
      <xdr:rowOff>47625</xdr:rowOff>
    </xdr:to>
    <xdr:graphicFrame>
      <xdr:nvGraphicFramePr>
        <xdr:cNvPr id="4" name="Chart 12"/>
        <xdr:cNvGraphicFramePr/>
      </xdr:nvGraphicFramePr>
      <xdr:xfrm>
        <a:off x="1828800" y="15659100"/>
        <a:ext cx="9629775" cy="4305300"/>
      </xdr:xfrm>
      <a:graphic>
        <a:graphicData uri="http://schemas.openxmlformats.org/drawingml/2006/chart">
          <c:chart xmlns:c="http://schemas.openxmlformats.org/drawingml/2006/chart" r:id="rId4"/>
        </a:graphicData>
      </a:graphic>
    </xdr:graphicFrame>
    <xdr:clientData/>
  </xdr:twoCellAnchor>
  <xdr:twoCellAnchor>
    <xdr:from>
      <xdr:col>0</xdr:col>
      <xdr:colOff>342900</xdr:colOff>
      <xdr:row>154</xdr:row>
      <xdr:rowOff>114300</xdr:rowOff>
    </xdr:from>
    <xdr:to>
      <xdr:col>19</xdr:col>
      <xdr:colOff>28575</xdr:colOff>
      <xdr:row>195</xdr:row>
      <xdr:rowOff>47625</xdr:rowOff>
    </xdr:to>
    <xdr:graphicFrame>
      <xdr:nvGraphicFramePr>
        <xdr:cNvPr id="5" name="Chart 14"/>
        <xdr:cNvGraphicFramePr/>
      </xdr:nvGraphicFramePr>
      <xdr:xfrm>
        <a:off x="342900" y="25050750"/>
        <a:ext cx="11268075" cy="6572250"/>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22</xdr:row>
      <xdr:rowOff>0</xdr:rowOff>
    </xdr:from>
    <xdr:to>
      <xdr:col>20</xdr:col>
      <xdr:colOff>123825</xdr:colOff>
      <xdr:row>44</xdr:row>
      <xdr:rowOff>114300</xdr:rowOff>
    </xdr:to>
    <xdr:graphicFrame>
      <xdr:nvGraphicFramePr>
        <xdr:cNvPr id="1" name="Chart 3"/>
        <xdr:cNvGraphicFramePr/>
      </xdr:nvGraphicFramePr>
      <xdr:xfrm>
        <a:off x="3990975" y="3562350"/>
        <a:ext cx="7924800" cy="367665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0</xdr:row>
      <xdr:rowOff>123825</xdr:rowOff>
    </xdr:from>
    <xdr:to>
      <xdr:col>20</xdr:col>
      <xdr:colOff>9525</xdr:colOff>
      <xdr:row>21</xdr:row>
      <xdr:rowOff>85725</xdr:rowOff>
    </xdr:to>
    <xdr:graphicFrame>
      <xdr:nvGraphicFramePr>
        <xdr:cNvPr id="2" name="Chart 5"/>
        <xdr:cNvGraphicFramePr/>
      </xdr:nvGraphicFramePr>
      <xdr:xfrm>
        <a:off x="4010025" y="123825"/>
        <a:ext cx="7791450" cy="33623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tlas.lbl.gov/Temp\Test_and_Channel_Summary.sele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leakage curr plots"/>
      <sheetName val="leakage curr"/>
      <sheetName val="T1-T2"/>
      <sheetName val="008-030"/>
      <sheetName val="031-050"/>
      <sheetName val="051-070"/>
      <sheetName val="071-090"/>
      <sheetName val="091-110"/>
      <sheetName val="111-130"/>
      <sheetName val="131-150"/>
      <sheetName val="plots"/>
      <sheetName val="Wafers"/>
      <sheetName val="misc"/>
      <sheetName val="Wafer Lot Info"/>
      <sheetName val="Channel Map"/>
    </sheetNames>
    <sheetDataSet>
      <sheetData sheetId="1">
        <row r="4">
          <cell r="B4" t="str">
            <v>P2</v>
          </cell>
          <cell r="C4" t="str">
            <v>P4</v>
          </cell>
          <cell r="D4" t="str">
            <v>P3</v>
          </cell>
          <cell r="E4" t="str">
            <v>P6</v>
          </cell>
          <cell r="F4" t="str">
            <v>P7</v>
          </cell>
          <cell r="G4" t="str">
            <v>P8</v>
          </cell>
          <cell r="H4" t="str">
            <v>P14</v>
          </cell>
          <cell r="I4" t="str">
            <v>P9</v>
          </cell>
          <cell r="J4" t="str">
            <v>P10</v>
          </cell>
          <cell r="K4" t="str">
            <v>P11</v>
          </cell>
          <cell r="L4" t="str">
            <v>P12</v>
          </cell>
          <cell r="M4" t="str">
            <v>P15</v>
          </cell>
          <cell r="N4" t="str">
            <v>P13</v>
          </cell>
          <cell r="O4" t="str">
            <v>P20</v>
          </cell>
          <cell r="P4" t="str">
            <v>P24</v>
          </cell>
          <cell r="Q4" t="str">
            <v>P18</v>
          </cell>
          <cell r="R4" t="str">
            <v>P28</v>
          </cell>
          <cell r="S4" t="str">
            <v>P29</v>
          </cell>
          <cell r="T4" t="str">
            <v>P16</v>
          </cell>
          <cell r="U4" t="str">
            <v>P17</v>
          </cell>
          <cell r="V4" t="str">
            <v>P19</v>
          </cell>
          <cell r="W4" t="str">
            <v>P23</v>
          </cell>
          <cell r="X4" t="str">
            <v>P27</v>
          </cell>
          <cell r="Y4" t="str">
            <v>P31</v>
          </cell>
        </row>
        <row r="5">
          <cell r="A5">
            <v>25</v>
          </cell>
          <cell r="B5">
            <v>0.328</v>
          </cell>
          <cell r="C5">
            <v>0.061</v>
          </cell>
          <cell r="D5">
            <v>0.061</v>
          </cell>
          <cell r="E5">
            <v>0.205</v>
          </cell>
          <cell r="F5">
            <v>0.092</v>
          </cell>
          <cell r="G5">
            <v>0.01</v>
          </cell>
          <cell r="H5">
            <v>0.143</v>
          </cell>
          <cell r="I5">
            <v>0.061</v>
          </cell>
          <cell r="J5">
            <v>0.092</v>
          </cell>
          <cell r="K5">
            <v>0.123</v>
          </cell>
          <cell r="L5">
            <v>0.164</v>
          </cell>
          <cell r="M5">
            <v>0.113</v>
          </cell>
          <cell r="N5">
            <v>0.133</v>
          </cell>
          <cell r="O5">
            <v>0.061</v>
          </cell>
          <cell r="P5">
            <v>0.133</v>
          </cell>
          <cell r="Q5">
            <v>0.102</v>
          </cell>
          <cell r="R5">
            <v>0.205</v>
          </cell>
          <cell r="S5">
            <v>0.082</v>
          </cell>
          <cell r="T5">
            <v>0.174</v>
          </cell>
          <cell r="U5">
            <v>0.061</v>
          </cell>
          <cell r="V5">
            <v>0.061</v>
          </cell>
          <cell r="W5">
            <v>0.143</v>
          </cell>
          <cell r="X5">
            <v>0.061</v>
          </cell>
          <cell r="Y5">
            <v>0.072</v>
          </cell>
        </row>
        <row r="6">
          <cell r="A6">
            <v>50</v>
          </cell>
          <cell r="B6">
            <v>0.451</v>
          </cell>
          <cell r="C6">
            <v>0.082</v>
          </cell>
          <cell r="D6">
            <v>0.082</v>
          </cell>
          <cell r="E6">
            <v>0.359</v>
          </cell>
          <cell r="F6">
            <v>0.123</v>
          </cell>
          <cell r="G6">
            <v>0.184</v>
          </cell>
          <cell r="H6">
            <v>0.184</v>
          </cell>
          <cell r="I6">
            <v>0.082</v>
          </cell>
          <cell r="J6">
            <v>0.133</v>
          </cell>
          <cell r="K6">
            <v>0.164</v>
          </cell>
          <cell r="L6">
            <v>0.236</v>
          </cell>
          <cell r="M6">
            <v>0.123</v>
          </cell>
          <cell r="N6">
            <v>0.164</v>
          </cell>
          <cell r="O6">
            <v>0.092</v>
          </cell>
          <cell r="P6">
            <v>0.154</v>
          </cell>
          <cell r="Q6">
            <v>0.123</v>
          </cell>
          <cell r="R6">
            <v>0.287</v>
          </cell>
          <cell r="S6">
            <v>0.102</v>
          </cell>
          <cell r="T6">
            <v>0.205</v>
          </cell>
          <cell r="U6">
            <v>0.072</v>
          </cell>
          <cell r="V6">
            <v>0.082</v>
          </cell>
          <cell r="W6">
            <v>0.164</v>
          </cell>
          <cell r="X6">
            <v>0.072</v>
          </cell>
          <cell r="Y6">
            <v>0.092</v>
          </cell>
        </row>
        <row r="7">
          <cell r="A7">
            <v>75</v>
          </cell>
          <cell r="B7">
            <v>0.543</v>
          </cell>
          <cell r="C7">
            <v>0.092</v>
          </cell>
          <cell r="D7">
            <v>0.092</v>
          </cell>
          <cell r="E7">
            <v>0.441</v>
          </cell>
          <cell r="F7">
            <v>0.133</v>
          </cell>
          <cell r="G7">
            <v>0.236</v>
          </cell>
          <cell r="H7">
            <v>0.205</v>
          </cell>
          <cell r="I7">
            <v>0.102</v>
          </cell>
          <cell r="J7">
            <v>0.164</v>
          </cell>
          <cell r="K7">
            <v>0.195</v>
          </cell>
          <cell r="L7">
            <v>0.297</v>
          </cell>
          <cell r="N7">
            <v>0.184</v>
          </cell>
          <cell r="O7">
            <v>0.102</v>
          </cell>
          <cell r="Q7">
            <v>0.143</v>
          </cell>
          <cell r="U7">
            <v>0.082</v>
          </cell>
          <cell r="V7">
            <v>0.082</v>
          </cell>
          <cell r="W7">
            <v>0.195</v>
          </cell>
          <cell r="Y7">
            <v>0.102</v>
          </cell>
        </row>
        <row r="8">
          <cell r="A8">
            <v>100</v>
          </cell>
          <cell r="B8">
            <v>0.615</v>
          </cell>
          <cell r="C8">
            <v>0.102</v>
          </cell>
          <cell r="D8">
            <v>0.123</v>
          </cell>
          <cell r="E8">
            <v>0.533</v>
          </cell>
          <cell r="F8">
            <v>0.154</v>
          </cell>
          <cell r="G8">
            <v>0.277</v>
          </cell>
          <cell r="H8">
            <v>0.236</v>
          </cell>
          <cell r="I8">
            <v>0.113</v>
          </cell>
          <cell r="J8">
            <v>0.205</v>
          </cell>
          <cell r="K8">
            <v>0.215</v>
          </cell>
          <cell r="L8">
            <v>0.348</v>
          </cell>
          <cell r="M8">
            <v>0.174</v>
          </cell>
          <cell r="N8">
            <v>0.205</v>
          </cell>
          <cell r="O8">
            <v>0.123</v>
          </cell>
          <cell r="P8">
            <v>0.215</v>
          </cell>
          <cell r="Q8">
            <v>0.174</v>
          </cell>
          <cell r="R8">
            <v>0.779</v>
          </cell>
          <cell r="S8">
            <v>0.143</v>
          </cell>
          <cell r="T8">
            <v>0.256</v>
          </cell>
          <cell r="U8">
            <v>0.102</v>
          </cell>
          <cell r="V8">
            <v>0.113</v>
          </cell>
          <cell r="W8">
            <v>0.215</v>
          </cell>
          <cell r="X8">
            <v>0.102</v>
          </cell>
          <cell r="Y8">
            <v>0.113</v>
          </cell>
        </row>
        <row r="9">
          <cell r="A9">
            <v>125</v>
          </cell>
          <cell r="B9">
            <v>0.707</v>
          </cell>
          <cell r="C9">
            <v>0.113</v>
          </cell>
          <cell r="D9">
            <v>0.133</v>
          </cell>
          <cell r="E9">
            <v>0.615</v>
          </cell>
          <cell r="F9">
            <v>0.164</v>
          </cell>
          <cell r="G9">
            <v>0.328</v>
          </cell>
          <cell r="H9">
            <v>0.256</v>
          </cell>
          <cell r="I9">
            <v>0.113</v>
          </cell>
          <cell r="J9">
            <v>0.246</v>
          </cell>
          <cell r="K9">
            <v>0.236</v>
          </cell>
          <cell r="L9">
            <v>0.379</v>
          </cell>
          <cell r="N9">
            <v>0.225</v>
          </cell>
          <cell r="O9">
            <v>0.133</v>
          </cell>
          <cell r="Q9">
            <v>0.195</v>
          </cell>
          <cell r="U9">
            <v>0.102</v>
          </cell>
          <cell r="V9">
            <v>0.113</v>
          </cell>
          <cell r="W9">
            <v>0.246</v>
          </cell>
          <cell r="Y9">
            <v>0.133</v>
          </cell>
        </row>
        <row r="10">
          <cell r="A10">
            <v>150</v>
          </cell>
          <cell r="B10">
            <v>0.779</v>
          </cell>
          <cell r="C10">
            <v>0.133</v>
          </cell>
          <cell r="D10">
            <v>0.143</v>
          </cell>
          <cell r="E10">
            <v>0.717</v>
          </cell>
          <cell r="F10">
            <v>0.184</v>
          </cell>
          <cell r="G10">
            <v>0.369</v>
          </cell>
          <cell r="H10">
            <v>0.266</v>
          </cell>
          <cell r="I10">
            <v>0.123</v>
          </cell>
          <cell r="J10">
            <v>0.277</v>
          </cell>
          <cell r="K10">
            <v>0.236</v>
          </cell>
          <cell r="L10">
            <v>0.43</v>
          </cell>
          <cell r="M10">
            <v>0.195</v>
          </cell>
          <cell r="N10">
            <v>0.236</v>
          </cell>
          <cell r="O10">
            <v>0.133</v>
          </cell>
          <cell r="P10">
            <v>0.256</v>
          </cell>
          <cell r="Q10">
            <v>0.215</v>
          </cell>
          <cell r="R10">
            <v>2.286</v>
          </cell>
          <cell r="S10">
            <v>0.174</v>
          </cell>
          <cell r="T10">
            <v>0.287</v>
          </cell>
          <cell r="U10">
            <v>0.123</v>
          </cell>
          <cell r="V10">
            <v>0.133</v>
          </cell>
          <cell r="W10">
            <v>0.266</v>
          </cell>
          <cell r="X10">
            <v>0.123</v>
          </cell>
          <cell r="Y10">
            <v>0.143</v>
          </cell>
        </row>
        <row r="11">
          <cell r="A11">
            <v>175</v>
          </cell>
          <cell r="B11">
            <v>0.851</v>
          </cell>
          <cell r="C11">
            <v>0.133</v>
          </cell>
          <cell r="D11">
            <v>0.154</v>
          </cell>
          <cell r="E11">
            <v>0.799</v>
          </cell>
          <cell r="F11">
            <v>0.195</v>
          </cell>
          <cell r="G11">
            <v>0.41</v>
          </cell>
          <cell r="H11">
            <v>0.287</v>
          </cell>
          <cell r="I11">
            <v>0.133</v>
          </cell>
          <cell r="J11">
            <v>0.307</v>
          </cell>
          <cell r="K11">
            <v>0.256</v>
          </cell>
          <cell r="L11">
            <v>0.461</v>
          </cell>
          <cell r="N11">
            <v>0.246</v>
          </cell>
          <cell r="O11">
            <v>0.143</v>
          </cell>
          <cell r="Q11">
            <v>0.225</v>
          </cell>
          <cell r="U11">
            <v>0.123</v>
          </cell>
          <cell r="V11">
            <v>0.143</v>
          </cell>
          <cell r="W11">
            <v>0.297</v>
          </cell>
          <cell r="Y11">
            <v>0.143</v>
          </cell>
        </row>
        <row r="12">
          <cell r="A12">
            <v>200</v>
          </cell>
          <cell r="B12">
            <v>0.933</v>
          </cell>
          <cell r="C12">
            <v>0.143</v>
          </cell>
          <cell r="D12">
            <v>0.174</v>
          </cell>
          <cell r="E12">
            <v>0.881</v>
          </cell>
          <cell r="F12">
            <v>0.205</v>
          </cell>
          <cell r="G12">
            <v>0.461</v>
          </cell>
          <cell r="H12">
            <v>0.297</v>
          </cell>
          <cell r="I12">
            <v>0.143</v>
          </cell>
          <cell r="J12">
            <v>0.348</v>
          </cell>
          <cell r="K12">
            <v>0.266</v>
          </cell>
          <cell r="L12">
            <v>0.502</v>
          </cell>
          <cell r="M12">
            <v>0.225</v>
          </cell>
          <cell r="N12">
            <v>0.266</v>
          </cell>
          <cell r="O12">
            <v>0.154</v>
          </cell>
          <cell r="P12">
            <v>0.307</v>
          </cell>
          <cell r="Q12">
            <v>0.246</v>
          </cell>
          <cell r="R12">
            <v>5.074</v>
          </cell>
          <cell r="S12">
            <v>0.184</v>
          </cell>
          <cell r="T12">
            <v>0.328</v>
          </cell>
          <cell r="U12">
            <v>0.133</v>
          </cell>
          <cell r="V12">
            <v>0.143</v>
          </cell>
          <cell r="W12">
            <v>0.318</v>
          </cell>
          <cell r="X12">
            <v>0.143</v>
          </cell>
          <cell r="Y12">
            <v>0.154</v>
          </cell>
        </row>
        <row r="13">
          <cell r="A13">
            <v>225</v>
          </cell>
          <cell r="B13">
            <v>1.004</v>
          </cell>
          <cell r="C13">
            <v>0.164</v>
          </cell>
          <cell r="D13">
            <v>0.184</v>
          </cell>
          <cell r="E13">
            <v>0.974</v>
          </cell>
          <cell r="F13">
            <v>0.225</v>
          </cell>
          <cell r="G13">
            <v>0.502</v>
          </cell>
          <cell r="H13">
            <v>0.318</v>
          </cell>
          <cell r="I13">
            <v>0.143</v>
          </cell>
          <cell r="J13">
            <v>0.379</v>
          </cell>
          <cell r="K13">
            <v>0.277</v>
          </cell>
          <cell r="L13">
            <v>0.523</v>
          </cell>
          <cell r="N13">
            <v>0.277</v>
          </cell>
          <cell r="O13">
            <v>0.164</v>
          </cell>
          <cell r="Q13">
            <v>0.256</v>
          </cell>
          <cell r="U13">
            <v>0.143</v>
          </cell>
          <cell r="V13">
            <v>0.154</v>
          </cell>
          <cell r="W13">
            <v>0.359</v>
          </cell>
          <cell r="Y13">
            <v>0.164</v>
          </cell>
        </row>
        <row r="14">
          <cell r="A14">
            <v>250</v>
          </cell>
          <cell r="B14">
            <v>1.076</v>
          </cell>
          <cell r="C14">
            <v>0.164</v>
          </cell>
          <cell r="D14">
            <v>0.195</v>
          </cell>
          <cell r="E14">
            <v>1.056</v>
          </cell>
          <cell r="F14">
            <v>0.236</v>
          </cell>
          <cell r="G14">
            <v>0.543</v>
          </cell>
          <cell r="H14">
            <v>0.328</v>
          </cell>
          <cell r="I14">
            <v>0.164</v>
          </cell>
          <cell r="J14">
            <v>0.41</v>
          </cell>
          <cell r="K14">
            <v>0.287</v>
          </cell>
          <cell r="L14">
            <v>0.543</v>
          </cell>
          <cell r="M14">
            <v>0.246</v>
          </cell>
          <cell r="N14">
            <v>0.287</v>
          </cell>
          <cell r="O14">
            <v>0.164</v>
          </cell>
          <cell r="P14">
            <v>0.338</v>
          </cell>
          <cell r="Q14">
            <v>0.266</v>
          </cell>
          <cell r="S14">
            <v>0.215</v>
          </cell>
          <cell r="T14">
            <v>0.359</v>
          </cell>
          <cell r="U14">
            <v>0.154</v>
          </cell>
          <cell r="V14">
            <v>0.154</v>
          </cell>
          <cell r="W14">
            <v>0.379</v>
          </cell>
          <cell r="X14">
            <v>0.154</v>
          </cell>
          <cell r="Y14">
            <v>0.174</v>
          </cell>
        </row>
        <row r="15">
          <cell r="A15">
            <v>275</v>
          </cell>
          <cell r="B15">
            <v>1.148</v>
          </cell>
          <cell r="C15">
            <v>0.174</v>
          </cell>
          <cell r="D15">
            <v>0.205</v>
          </cell>
          <cell r="E15">
            <v>1.138</v>
          </cell>
          <cell r="F15">
            <v>0.236</v>
          </cell>
          <cell r="G15">
            <v>0.574</v>
          </cell>
          <cell r="H15">
            <v>0.338</v>
          </cell>
          <cell r="I15">
            <v>0.164</v>
          </cell>
          <cell r="J15">
            <v>0.43</v>
          </cell>
          <cell r="K15">
            <v>0.287</v>
          </cell>
          <cell r="L15">
            <v>0.574</v>
          </cell>
          <cell r="N15">
            <v>0.297</v>
          </cell>
          <cell r="O15">
            <v>0.174</v>
          </cell>
          <cell r="Q15">
            <v>0.277</v>
          </cell>
          <cell r="U15">
            <v>0.154</v>
          </cell>
          <cell r="V15">
            <v>0.174</v>
          </cell>
          <cell r="W15">
            <v>0.461</v>
          </cell>
          <cell r="Y15">
            <v>0.184</v>
          </cell>
        </row>
        <row r="16">
          <cell r="A16">
            <v>300</v>
          </cell>
          <cell r="B16">
            <v>1.22</v>
          </cell>
          <cell r="C16">
            <v>0.184</v>
          </cell>
          <cell r="D16">
            <v>0.225</v>
          </cell>
          <cell r="E16">
            <v>1.209</v>
          </cell>
          <cell r="F16">
            <v>0.246</v>
          </cell>
          <cell r="G16">
            <v>0.605</v>
          </cell>
          <cell r="H16">
            <v>0.348</v>
          </cell>
          <cell r="I16">
            <v>0.164</v>
          </cell>
          <cell r="J16">
            <v>0.461</v>
          </cell>
          <cell r="K16">
            <v>0.297</v>
          </cell>
          <cell r="L16">
            <v>0.594</v>
          </cell>
          <cell r="M16">
            <v>0.256</v>
          </cell>
          <cell r="N16">
            <v>0.307</v>
          </cell>
          <cell r="O16">
            <v>0.184</v>
          </cell>
          <cell r="P16">
            <v>0.379</v>
          </cell>
          <cell r="Q16">
            <v>0.297</v>
          </cell>
          <cell r="S16">
            <v>0.225</v>
          </cell>
          <cell r="T16">
            <v>0.389</v>
          </cell>
          <cell r="U16">
            <v>0.164</v>
          </cell>
          <cell r="V16">
            <v>0.184</v>
          </cell>
          <cell r="W16">
            <v>0.625</v>
          </cell>
          <cell r="X16">
            <v>0.164</v>
          </cell>
          <cell r="Y16">
            <v>0.184</v>
          </cell>
        </row>
        <row r="17">
          <cell r="A17">
            <v>325</v>
          </cell>
          <cell r="B17">
            <v>1.291</v>
          </cell>
          <cell r="C17">
            <v>0.184</v>
          </cell>
          <cell r="D17">
            <v>0.236</v>
          </cell>
          <cell r="E17">
            <v>1.271</v>
          </cell>
          <cell r="F17">
            <v>0.256</v>
          </cell>
          <cell r="G17">
            <v>0.635</v>
          </cell>
          <cell r="H17">
            <v>0.359</v>
          </cell>
          <cell r="I17">
            <v>0.174</v>
          </cell>
          <cell r="J17">
            <v>0.482</v>
          </cell>
          <cell r="K17">
            <v>0.307</v>
          </cell>
          <cell r="L17">
            <v>0.615</v>
          </cell>
          <cell r="N17">
            <v>0.318</v>
          </cell>
          <cell r="O17">
            <v>0.184</v>
          </cell>
          <cell r="Q17">
            <v>0.297</v>
          </cell>
          <cell r="U17">
            <v>0.174</v>
          </cell>
          <cell r="V17">
            <v>0.184</v>
          </cell>
          <cell r="W17">
            <v>0.471</v>
          </cell>
          <cell r="Y17">
            <v>0.184</v>
          </cell>
        </row>
        <row r="18">
          <cell r="A18">
            <v>350</v>
          </cell>
          <cell r="B18">
            <v>1.373</v>
          </cell>
          <cell r="C18">
            <v>0.195</v>
          </cell>
          <cell r="D18">
            <v>0.246</v>
          </cell>
          <cell r="E18">
            <v>1.332</v>
          </cell>
          <cell r="F18">
            <v>0.266</v>
          </cell>
          <cell r="G18">
            <v>0.666</v>
          </cell>
          <cell r="H18">
            <v>0.328</v>
          </cell>
          <cell r="I18">
            <v>0.184</v>
          </cell>
          <cell r="J18">
            <v>0.502</v>
          </cell>
          <cell r="K18">
            <v>0.318</v>
          </cell>
          <cell r="L18">
            <v>0.635</v>
          </cell>
          <cell r="M18">
            <v>0.277</v>
          </cell>
          <cell r="N18">
            <v>0.369</v>
          </cell>
          <cell r="O18">
            <v>0.184</v>
          </cell>
          <cell r="P18">
            <v>0.41</v>
          </cell>
          <cell r="Q18">
            <v>0.318</v>
          </cell>
          <cell r="S18">
            <v>0.246</v>
          </cell>
          <cell r="T18">
            <v>0.41</v>
          </cell>
          <cell r="U18">
            <v>0.174</v>
          </cell>
          <cell r="V18">
            <v>0.184</v>
          </cell>
          <cell r="W18">
            <v>0.635</v>
          </cell>
          <cell r="X18">
            <v>0.174</v>
          </cell>
          <cell r="Y18">
            <v>0.195</v>
          </cell>
        </row>
        <row r="19">
          <cell r="A19">
            <v>375</v>
          </cell>
          <cell r="B19">
            <v>1.435</v>
          </cell>
          <cell r="C19">
            <v>0.205</v>
          </cell>
          <cell r="D19">
            <v>0.256</v>
          </cell>
          <cell r="E19">
            <v>1.373</v>
          </cell>
          <cell r="F19">
            <v>0.266</v>
          </cell>
          <cell r="G19">
            <v>0.676</v>
          </cell>
          <cell r="H19">
            <v>0.379</v>
          </cell>
          <cell r="I19">
            <v>1.117</v>
          </cell>
          <cell r="J19">
            <v>0.512</v>
          </cell>
          <cell r="K19">
            <v>0.318</v>
          </cell>
          <cell r="L19">
            <v>0.656</v>
          </cell>
          <cell r="N19">
            <v>0.338</v>
          </cell>
          <cell r="O19">
            <v>0.195</v>
          </cell>
          <cell r="Q19">
            <v>0.328</v>
          </cell>
          <cell r="U19">
            <v>0.184</v>
          </cell>
          <cell r="V19">
            <v>0.195</v>
          </cell>
          <cell r="W19">
            <v>0.533</v>
          </cell>
          <cell r="Y19">
            <v>0.205</v>
          </cell>
        </row>
        <row r="20">
          <cell r="A20">
            <v>400</v>
          </cell>
          <cell r="B20">
            <v>1.496</v>
          </cell>
          <cell r="C20">
            <v>0.215</v>
          </cell>
          <cell r="D20">
            <v>0.266</v>
          </cell>
          <cell r="E20">
            <v>1.384</v>
          </cell>
          <cell r="F20">
            <v>0.277</v>
          </cell>
          <cell r="G20">
            <v>0.697</v>
          </cell>
          <cell r="H20">
            <v>0.379</v>
          </cell>
          <cell r="I20">
            <v>7.103</v>
          </cell>
          <cell r="J20">
            <v>0.533</v>
          </cell>
          <cell r="K20">
            <v>0.328</v>
          </cell>
          <cell r="L20">
            <v>0.687</v>
          </cell>
          <cell r="M20">
            <v>0.287</v>
          </cell>
          <cell r="N20">
            <v>0.348</v>
          </cell>
          <cell r="O20">
            <v>0.195</v>
          </cell>
          <cell r="P20">
            <v>0.43</v>
          </cell>
          <cell r="Q20">
            <v>0.328</v>
          </cell>
          <cell r="S20">
            <v>0.389</v>
          </cell>
          <cell r="T20">
            <v>0.43</v>
          </cell>
          <cell r="U20">
            <v>0.195</v>
          </cell>
          <cell r="V20">
            <v>0.205</v>
          </cell>
          <cell r="W20">
            <v>0.615</v>
          </cell>
          <cell r="X20">
            <v>0.195</v>
          </cell>
          <cell r="Y20">
            <v>0.215</v>
          </cell>
        </row>
        <row r="21">
          <cell r="A21">
            <v>425</v>
          </cell>
          <cell r="B21">
            <v>1.568</v>
          </cell>
          <cell r="C21">
            <v>0.225</v>
          </cell>
          <cell r="D21">
            <v>0.277</v>
          </cell>
          <cell r="E21">
            <v>1.425</v>
          </cell>
          <cell r="F21">
            <v>0.287</v>
          </cell>
          <cell r="G21">
            <v>0.707</v>
          </cell>
          <cell r="H21">
            <v>0.389</v>
          </cell>
          <cell r="J21">
            <v>0.553</v>
          </cell>
          <cell r="K21">
            <v>0.338</v>
          </cell>
          <cell r="L21">
            <v>0.707</v>
          </cell>
          <cell r="N21">
            <v>0.379</v>
          </cell>
          <cell r="O21">
            <v>0.205</v>
          </cell>
          <cell r="Q21">
            <v>0.338</v>
          </cell>
          <cell r="U21">
            <v>0.195</v>
          </cell>
          <cell r="V21">
            <v>0.225</v>
          </cell>
          <cell r="W21">
            <v>0.687</v>
          </cell>
          <cell r="Y21">
            <v>0.256</v>
          </cell>
        </row>
        <row r="22">
          <cell r="A22">
            <v>450</v>
          </cell>
          <cell r="B22">
            <v>1.64</v>
          </cell>
          <cell r="C22">
            <v>0.236</v>
          </cell>
          <cell r="D22">
            <v>0.287</v>
          </cell>
          <cell r="E22">
            <v>1.486</v>
          </cell>
          <cell r="F22">
            <v>0.297</v>
          </cell>
          <cell r="G22">
            <v>0.717</v>
          </cell>
          <cell r="H22">
            <v>0.4</v>
          </cell>
          <cell r="J22">
            <v>0.564</v>
          </cell>
          <cell r="K22">
            <v>0.338</v>
          </cell>
          <cell r="L22">
            <v>0.728</v>
          </cell>
          <cell r="M22">
            <v>0.307</v>
          </cell>
          <cell r="N22">
            <v>0.379</v>
          </cell>
          <cell r="O22">
            <v>0.205</v>
          </cell>
          <cell r="P22">
            <v>0.451</v>
          </cell>
          <cell r="Q22">
            <v>0.348</v>
          </cell>
          <cell r="S22">
            <v>1.64</v>
          </cell>
          <cell r="T22">
            <v>0.451</v>
          </cell>
          <cell r="U22">
            <v>0.205</v>
          </cell>
          <cell r="V22">
            <v>2.193</v>
          </cell>
          <cell r="W22">
            <v>0.728</v>
          </cell>
          <cell r="X22">
            <v>0.205</v>
          </cell>
          <cell r="Y22">
            <v>0.512</v>
          </cell>
        </row>
        <row r="23">
          <cell r="A23">
            <v>475</v>
          </cell>
          <cell r="B23">
            <v>1.712</v>
          </cell>
          <cell r="C23">
            <v>0.246</v>
          </cell>
          <cell r="D23">
            <v>0.297</v>
          </cell>
          <cell r="E23">
            <v>1.671</v>
          </cell>
          <cell r="F23">
            <v>0.307</v>
          </cell>
          <cell r="G23">
            <v>0.728</v>
          </cell>
          <cell r="H23">
            <v>0.42</v>
          </cell>
          <cell r="J23">
            <v>0.574</v>
          </cell>
          <cell r="K23">
            <v>0.666</v>
          </cell>
          <cell r="L23">
            <v>0.748</v>
          </cell>
          <cell r="N23">
            <v>0.389</v>
          </cell>
          <cell r="O23">
            <v>0.205</v>
          </cell>
          <cell r="Q23">
            <v>0.359</v>
          </cell>
          <cell r="U23">
            <v>0.215</v>
          </cell>
          <cell r="V23">
            <v>6.078</v>
          </cell>
          <cell r="W23">
            <v>0.799</v>
          </cell>
          <cell r="Y23">
            <v>1.179</v>
          </cell>
        </row>
        <row r="24">
          <cell r="A24">
            <v>500</v>
          </cell>
          <cell r="B24">
            <v>1.783</v>
          </cell>
          <cell r="C24">
            <v>0.256</v>
          </cell>
          <cell r="D24">
            <v>0.318</v>
          </cell>
          <cell r="E24">
            <v>2.234</v>
          </cell>
          <cell r="F24">
            <v>0.307</v>
          </cell>
          <cell r="G24">
            <v>0.738</v>
          </cell>
          <cell r="H24">
            <v>0.482</v>
          </cell>
          <cell r="J24">
            <v>0.594</v>
          </cell>
          <cell r="K24">
            <v>2.89</v>
          </cell>
          <cell r="L24">
            <v>0.779</v>
          </cell>
          <cell r="M24">
            <v>0.318</v>
          </cell>
          <cell r="N24">
            <v>0.4</v>
          </cell>
          <cell r="O24">
            <v>0.215</v>
          </cell>
          <cell r="P24">
            <v>0.471</v>
          </cell>
          <cell r="Q24">
            <v>0.359</v>
          </cell>
          <cell r="S24">
            <v>3.946</v>
          </cell>
          <cell r="T24">
            <v>0.471</v>
          </cell>
          <cell r="U24">
            <v>0.225</v>
          </cell>
          <cell r="W24">
            <v>0.953</v>
          </cell>
          <cell r="X24">
            <v>0.225</v>
          </cell>
          <cell r="Y24">
            <v>2.46</v>
          </cell>
        </row>
        <row r="70">
          <cell r="D70" t="str">
            <v>350V init</v>
          </cell>
          <cell r="E70" t="str">
            <v>350V cond</v>
          </cell>
          <cell r="G70" t="str">
            <v>500V init</v>
          </cell>
          <cell r="H70" t="str">
            <v>500V cond</v>
          </cell>
        </row>
        <row r="71">
          <cell r="B71" t="str">
            <v>P2</v>
          </cell>
          <cell r="D71">
            <v>0.758</v>
          </cell>
          <cell r="E71">
            <v>0.758</v>
          </cell>
          <cell r="G71">
            <v>0.963</v>
          </cell>
          <cell r="H71">
            <v>0.963</v>
          </cell>
        </row>
        <row r="72">
          <cell r="B72" t="str">
            <v>P4</v>
          </cell>
          <cell r="D72">
            <v>0.195</v>
          </cell>
          <cell r="E72">
            <v>0.195</v>
          </cell>
          <cell r="G72">
            <v>0.256</v>
          </cell>
          <cell r="H72">
            <v>0.256</v>
          </cell>
        </row>
        <row r="73">
          <cell r="B73" t="str">
            <v>P3</v>
          </cell>
          <cell r="D73">
            <v>0.246</v>
          </cell>
          <cell r="E73">
            <v>0.256</v>
          </cell>
          <cell r="G73">
            <v>0.318</v>
          </cell>
          <cell r="H73">
            <v>0.287</v>
          </cell>
        </row>
        <row r="74">
          <cell r="B74" t="str">
            <v>P6</v>
          </cell>
          <cell r="D74">
            <v>1.332</v>
          </cell>
          <cell r="E74">
            <v>1.097</v>
          </cell>
          <cell r="F74">
            <v>0.748</v>
          </cell>
          <cell r="G74">
            <v>2.234</v>
          </cell>
          <cell r="H74">
            <v>1.917</v>
          </cell>
          <cell r="I74">
            <v>0.861</v>
          </cell>
        </row>
        <row r="75">
          <cell r="B75" t="str">
            <v>P7</v>
          </cell>
          <cell r="D75">
            <v>0.266</v>
          </cell>
          <cell r="E75">
            <v>0.266</v>
          </cell>
          <cell r="F75">
            <v>0.277</v>
          </cell>
          <cell r="G75">
            <v>0.307</v>
          </cell>
          <cell r="H75">
            <v>0.307</v>
          </cell>
          <cell r="I75">
            <v>0.318</v>
          </cell>
        </row>
        <row r="76">
          <cell r="B76" t="str">
            <v>P8</v>
          </cell>
          <cell r="D76">
            <v>0.666</v>
          </cell>
          <cell r="E76">
            <v>0.666</v>
          </cell>
          <cell r="F76">
            <v>0.625</v>
          </cell>
          <cell r="G76">
            <v>0.738</v>
          </cell>
          <cell r="H76">
            <v>0.738</v>
          </cell>
          <cell r="I76">
            <v>0.707</v>
          </cell>
        </row>
        <row r="77">
          <cell r="B77" t="str">
            <v>P14</v>
          </cell>
          <cell r="D77">
            <v>0.328</v>
          </cell>
          <cell r="E77">
            <v>0.328</v>
          </cell>
          <cell r="F77">
            <v>0.297</v>
          </cell>
          <cell r="G77">
            <v>0.482</v>
          </cell>
          <cell r="H77">
            <v>0.482</v>
          </cell>
          <cell r="I77">
            <v>0.369</v>
          </cell>
        </row>
        <row r="78">
          <cell r="B78" t="str">
            <v>P9</v>
          </cell>
          <cell r="D78">
            <v>0.184</v>
          </cell>
          <cell r="E78">
            <v>0.266</v>
          </cell>
          <cell r="F78">
            <v>0.236</v>
          </cell>
          <cell r="G78">
            <v>10</v>
          </cell>
          <cell r="H78">
            <v>0.287</v>
          </cell>
          <cell r="I78">
            <v>0.266</v>
          </cell>
        </row>
        <row r="79">
          <cell r="B79" t="str">
            <v>P10</v>
          </cell>
          <cell r="D79">
            <v>0.502</v>
          </cell>
          <cell r="E79">
            <v>0.359</v>
          </cell>
          <cell r="F79">
            <v>0.41</v>
          </cell>
          <cell r="G79">
            <v>0.594</v>
          </cell>
          <cell r="H79">
            <v>0.43</v>
          </cell>
          <cell r="I79">
            <v>0.482</v>
          </cell>
        </row>
        <row r="80">
          <cell r="B80" t="str">
            <v>P11</v>
          </cell>
          <cell r="D80">
            <v>0.318</v>
          </cell>
          <cell r="E80">
            <v>0.285</v>
          </cell>
          <cell r="F80">
            <v>0.4</v>
          </cell>
          <cell r="G80">
            <v>2.89</v>
          </cell>
          <cell r="H80">
            <v>0.328</v>
          </cell>
          <cell r="I80">
            <v>0.502</v>
          </cell>
        </row>
        <row r="81">
          <cell r="B81" t="str">
            <v>P12</v>
          </cell>
          <cell r="D81">
            <v>0.635</v>
          </cell>
          <cell r="E81">
            <v>0.471</v>
          </cell>
          <cell r="F81">
            <v>0.256</v>
          </cell>
          <cell r="G81">
            <v>0.779</v>
          </cell>
          <cell r="H81">
            <v>0.605</v>
          </cell>
          <cell r="I81">
            <v>0.287</v>
          </cell>
        </row>
        <row r="82">
          <cell r="B82" t="str">
            <v>P15</v>
          </cell>
          <cell r="D82">
            <v>0.277</v>
          </cell>
          <cell r="E82">
            <v>0.277</v>
          </cell>
          <cell r="F82">
            <v>0.41</v>
          </cell>
          <cell r="G82">
            <v>0.318</v>
          </cell>
          <cell r="H82">
            <v>0.307</v>
          </cell>
          <cell r="I82">
            <v>0.461</v>
          </cell>
        </row>
        <row r="83">
          <cell r="B83" t="str">
            <v>P13</v>
          </cell>
          <cell r="D83">
            <v>0.369</v>
          </cell>
          <cell r="E83">
            <v>0.369</v>
          </cell>
          <cell r="F83">
            <v>0.338</v>
          </cell>
          <cell r="G83">
            <v>0.4</v>
          </cell>
          <cell r="H83">
            <v>0.4</v>
          </cell>
          <cell r="I83">
            <v>0.471</v>
          </cell>
        </row>
        <row r="84">
          <cell r="B84" t="str">
            <v>P20</v>
          </cell>
          <cell r="D84">
            <v>0.184</v>
          </cell>
          <cell r="E84">
            <v>0.195</v>
          </cell>
          <cell r="G84">
            <v>0.215</v>
          </cell>
          <cell r="H84">
            <v>0.215</v>
          </cell>
        </row>
        <row r="85">
          <cell r="B85" t="str">
            <v>P24</v>
          </cell>
          <cell r="D85">
            <v>0.41</v>
          </cell>
          <cell r="E85">
            <v>0.41</v>
          </cell>
          <cell r="G85">
            <v>0.471</v>
          </cell>
          <cell r="H85">
            <v>0.471</v>
          </cell>
        </row>
        <row r="86">
          <cell r="B86" t="str">
            <v>P18</v>
          </cell>
          <cell r="D86">
            <v>0.318</v>
          </cell>
          <cell r="E86">
            <v>0.205</v>
          </cell>
          <cell r="G86">
            <v>0.359</v>
          </cell>
          <cell r="H86">
            <v>0.246</v>
          </cell>
        </row>
        <row r="87">
          <cell r="B87" t="str">
            <v>P28</v>
          </cell>
          <cell r="D87">
            <v>10</v>
          </cell>
          <cell r="E87">
            <v>1.353</v>
          </cell>
          <cell r="G87">
            <v>10</v>
          </cell>
          <cell r="H87">
            <v>10</v>
          </cell>
        </row>
        <row r="88">
          <cell r="B88" t="str">
            <v>P29</v>
          </cell>
          <cell r="D88">
            <v>0.246</v>
          </cell>
          <cell r="E88">
            <v>0.256</v>
          </cell>
          <cell r="G88">
            <v>3.946</v>
          </cell>
          <cell r="H88">
            <v>0.287</v>
          </cell>
        </row>
        <row r="89">
          <cell r="B89" t="str">
            <v>P16</v>
          </cell>
          <cell r="D89">
            <v>0.41</v>
          </cell>
          <cell r="E89">
            <v>0.379</v>
          </cell>
          <cell r="F89">
            <v>0.225</v>
          </cell>
          <cell r="G89">
            <v>0.471</v>
          </cell>
          <cell r="H89">
            <v>0.451</v>
          </cell>
          <cell r="I89">
            <v>0.256</v>
          </cell>
        </row>
        <row r="90">
          <cell r="B90" t="str">
            <v>P17</v>
          </cell>
          <cell r="D90">
            <v>0.174</v>
          </cell>
          <cell r="E90">
            <v>0.174</v>
          </cell>
          <cell r="G90">
            <v>0.225</v>
          </cell>
          <cell r="H90">
            <v>0.225</v>
          </cell>
        </row>
        <row r="91">
          <cell r="B91" t="str">
            <v>P19</v>
          </cell>
          <cell r="D91">
            <v>0.184</v>
          </cell>
          <cell r="E91">
            <v>0.215</v>
          </cell>
          <cell r="G91">
            <v>10</v>
          </cell>
          <cell r="H91">
            <v>0.246</v>
          </cell>
        </row>
        <row r="92">
          <cell r="B92" t="str">
            <v>P23</v>
          </cell>
          <cell r="D92">
            <v>0.635</v>
          </cell>
          <cell r="E92">
            <v>0.543</v>
          </cell>
          <cell r="G92">
            <v>0.953</v>
          </cell>
          <cell r="H92">
            <v>0.738</v>
          </cell>
        </row>
        <row r="93">
          <cell r="B93" t="str">
            <v>P27</v>
          </cell>
          <cell r="D93">
            <v>0.174</v>
          </cell>
          <cell r="E93">
            <v>0.174</v>
          </cell>
          <cell r="G93">
            <v>0.225</v>
          </cell>
          <cell r="H93">
            <v>0.225</v>
          </cell>
        </row>
        <row r="94">
          <cell r="B94" t="str">
            <v>P31</v>
          </cell>
          <cell r="D94">
            <v>0.195</v>
          </cell>
          <cell r="E94">
            <v>0.195</v>
          </cell>
          <cell r="G94">
            <v>2.46</v>
          </cell>
          <cell r="H94">
            <v>1.138</v>
          </cell>
        </row>
        <row r="95">
          <cell r="B95" t="str">
            <v>P32</v>
          </cell>
          <cell r="D95">
            <v>0.379</v>
          </cell>
          <cell r="E95">
            <v>0.215</v>
          </cell>
          <cell r="G95">
            <v>0.451</v>
          </cell>
          <cell r="H95">
            <v>0.246</v>
          </cell>
        </row>
        <row r="96">
          <cell r="B96" t="str">
            <v>P33</v>
          </cell>
          <cell r="D96">
            <v>0.441</v>
          </cell>
          <cell r="E96">
            <v>0.225</v>
          </cell>
          <cell r="G96">
            <v>0.533</v>
          </cell>
          <cell r="H96">
            <v>0.256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tlas.lbl.gov/strips/modules/production/hybrid_stats/20220040200011_compare_bad_chip.gif" TargetMode="External" /><Relationship Id="rId2" Type="http://schemas.openxmlformats.org/officeDocument/2006/relationships/hyperlink" Target="http://www-atlas.lbl.gov/strips/modules/production/hybrid_stats/20220040200011_compare_plus.gif" TargetMode="External" /><Relationship Id="rId3" Type="http://schemas.openxmlformats.org/officeDocument/2006/relationships/hyperlink" Target="http://www-atlas.lbl.gov/strips/modules/production/hybrid_stats/20220040200013_compare_plus.gif" TargetMode="External" /><Relationship Id="rId4" Type="http://schemas.openxmlformats.org/officeDocument/2006/relationships/hyperlink" Target="http://www-atlas.lbl.gov/strips/modules/production/hybrid_stats/old_hybrid_stats/20220040200021_compare.gif" TargetMode="External" /><Relationship Id="rId5" Type="http://schemas.openxmlformats.org/officeDocument/2006/relationships/hyperlink" Target="http://www-atlas.lbl.gov/strips/modules/production/hybrid_stats/20220040200021_compare_plus.gif" TargetMode="External" /><Relationship Id="rId6" Type="http://schemas.openxmlformats.org/officeDocument/2006/relationships/hyperlink" Target="http://www-atlas.lbl.gov/strips/modules/production/hybrid_stats/20220040200020_compare_plus.gif" TargetMode="External" /><Relationship Id="rId7" Type="http://schemas.openxmlformats.org/officeDocument/2006/relationships/hyperlink" Target="http://www-atlas.lbl.gov/strips/modules/production/hybrid_stats/20220040200022_compare_plus.gif" TargetMode="External" /><Relationship Id="rId8" Type="http://schemas.openxmlformats.org/officeDocument/2006/relationships/hyperlink" Target="http://www-atlas.lbl.gov/strips/modules/production/hybrid_stats/old_hybrid_stats/20220040200035_compare.gif" TargetMode="External" /><Relationship Id="rId9" Type="http://schemas.openxmlformats.org/officeDocument/2006/relationships/hyperlink" Target="http://www-atlas.lbl.gov/strips/modules/production/hybrid_stats/20220040200035_compare_plus.gif" TargetMode="External" /><Relationship Id="rId10" Type="http://schemas.openxmlformats.org/officeDocument/2006/relationships/hyperlink" Target="http://www-atlas.lbl.gov/strips/modules/production/hybrid_stats/old_hybrid_stats/20220040200035_compare.gif" TargetMode="External" /><Relationship Id="rId11" Type="http://schemas.openxmlformats.org/officeDocument/2006/relationships/hyperlink" Target="http://www-atlas.lbl.gov/strips/modules/production/hybrid_stats/20220040200039_compare_plus.gif" TargetMode="External" /><Relationship Id="rId12" Type="http://schemas.openxmlformats.org/officeDocument/2006/relationships/hyperlink" Target="http://www-atlas.lbl.gov/strips/modules/production/hybrid_stats/20220040200021_compare_plus.gif" TargetMode="External" /><Relationship Id="rId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I170"/>
  <sheetViews>
    <sheetView tabSelected="1" zoomScale="75" zoomScaleNormal="75" workbookViewId="0" topLeftCell="A1">
      <pane xSplit="2" ySplit="5" topLeftCell="C6" activePane="bottomRight" state="frozen"/>
      <selection pane="topLeft" activeCell="A1" sqref="A1"/>
      <selection pane="topRight" activeCell="C1" sqref="C1"/>
      <selection pane="bottomLeft" activeCell="A6" sqref="A6"/>
      <selection pane="bottomRight" activeCell="AC59" sqref="AC59"/>
    </sheetView>
  </sheetViews>
  <sheetFormatPr defaultColWidth="9.140625" defaultRowHeight="12.75"/>
  <cols>
    <col min="1" max="1" width="5.57421875" style="0" bestFit="1" customWidth="1"/>
    <col min="2" max="2" width="14.8515625" style="0" customWidth="1"/>
    <col min="3" max="3" width="4.00390625" style="0" customWidth="1"/>
    <col min="4" max="4" width="5.00390625" style="0" customWidth="1"/>
    <col min="5" max="5" width="5.28125" style="0" customWidth="1"/>
    <col min="6" max="6" width="4.140625" style="0" customWidth="1"/>
    <col min="7" max="7" width="4.57421875" style="0" customWidth="1"/>
    <col min="8" max="8" width="4.00390625" style="0" customWidth="1"/>
    <col min="9" max="9" width="3.28125" style="0" customWidth="1"/>
    <col min="10" max="10" width="4.00390625" style="0" customWidth="1"/>
    <col min="11" max="11" width="7.8515625" style="0" customWidth="1"/>
    <col min="12" max="13" width="3.7109375" style="0" customWidth="1"/>
    <col min="14" max="14" width="7.28125" style="0" customWidth="1"/>
    <col min="15" max="15" width="3.8515625" style="0" customWidth="1"/>
    <col min="16" max="16" width="6.57421875" style="0" customWidth="1"/>
    <col min="17" max="17" width="6.8515625" style="0" customWidth="1"/>
    <col min="18" max="19" width="6.28125" style="0" customWidth="1"/>
    <col min="20" max="20" width="6.421875" style="0" customWidth="1"/>
    <col min="21" max="21" width="6.00390625" style="0" customWidth="1"/>
    <col min="22" max="22" width="7.7109375" style="0" customWidth="1"/>
    <col min="23" max="23" width="8.00390625" style="0" customWidth="1"/>
    <col min="24" max="25" width="3.00390625" style="0" customWidth="1"/>
    <col min="26" max="26" width="5.421875" style="0" customWidth="1"/>
    <col min="27" max="27" width="4.8515625" style="0" customWidth="1"/>
    <col min="28" max="28" width="4.57421875" style="0" customWidth="1"/>
    <col min="29" max="29" width="7.7109375" style="0" customWidth="1"/>
    <col min="30" max="30" width="6.28125" style="0" customWidth="1"/>
  </cols>
  <sheetData>
    <row r="1" spans="4:33" ht="15" customHeight="1" thickBot="1">
      <c r="D1" s="359" t="s">
        <v>147</v>
      </c>
      <c r="E1" s="356"/>
      <c r="F1" s="252"/>
      <c r="G1" s="251" t="s">
        <v>148</v>
      </c>
      <c r="H1" s="251"/>
      <c r="I1" s="251"/>
      <c r="J1" s="251"/>
      <c r="K1" s="251"/>
      <c r="L1" s="228"/>
      <c r="M1" s="228"/>
      <c r="N1" s="77"/>
      <c r="O1" s="360" t="s">
        <v>196</v>
      </c>
      <c r="P1" s="361"/>
      <c r="Q1" s="361"/>
      <c r="R1" s="77"/>
      <c r="S1" s="77"/>
      <c r="T1" s="362" t="s">
        <v>551</v>
      </c>
      <c r="U1" s="363"/>
      <c r="V1" s="363"/>
      <c r="W1" s="77"/>
      <c r="X1" s="354" t="s">
        <v>1077</v>
      </c>
      <c r="Y1" s="355"/>
      <c r="Z1" s="355"/>
      <c r="AA1" s="356"/>
      <c r="AG1" s="77"/>
    </row>
    <row r="2" ht="14.25" thickBot="1" thickTop="1"/>
    <row r="3" spans="1:31" ht="54.75" customHeight="1" thickTop="1">
      <c r="A3" s="234"/>
      <c r="B3" s="235" t="s">
        <v>879</v>
      </c>
      <c r="C3" s="270" t="s">
        <v>7</v>
      </c>
      <c r="D3" s="236" t="s">
        <v>878</v>
      </c>
      <c r="E3" s="236" t="s">
        <v>1081</v>
      </c>
      <c r="F3" s="236" t="s">
        <v>1080</v>
      </c>
      <c r="G3" s="236" t="s">
        <v>217</v>
      </c>
      <c r="H3" s="237" t="s">
        <v>8</v>
      </c>
      <c r="I3" s="238"/>
      <c r="J3" s="270"/>
      <c r="K3" s="239" t="s">
        <v>1038</v>
      </c>
      <c r="L3" s="236" t="s">
        <v>1086</v>
      </c>
      <c r="M3" s="236" t="s">
        <v>644</v>
      </c>
      <c r="N3" s="240" t="s">
        <v>11</v>
      </c>
      <c r="O3" s="270" t="s">
        <v>7</v>
      </c>
      <c r="P3" s="241" t="s">
        <v>421</v>
      </c>
      <c r="Q3" s="241" t="s">
        <v>419</v>
      </c>
      <c r="R3" s="241" t="s">
        <v>432</v>
      </c>
      <c r="S3" s="241" t="s">
        <v>433</v>
      </c>
      <c r="T3" s="242" t="s">
        <v>306</v>
      </c>
      <c r="U3" s="242" t="s">
        <v>367</v>
      </c>
      <c r="V3" s="357" t="s">
        <v>401</v>
      </c>
      <c r="W3" s="358"/>
      <c r="X3" s="243" t="s">
        <v>1078</v>
      </c>
      <c r="Y3" s="243" t="s">
        <v>1079</v>
      </c>
      <c r="Z3" s="236" t="s">
        <v>1083</v>
      </c>
      <c r="AA3" s="236" t="s">
        <v>1084</v>
      </c>
      <c r="AB3" s="239" t="s">
        <v>1085</v>
      </c>
      <c r="AC3" s="239" t="s">
        <v>167</v>
      </c>
      <c r="AD3" s="271" t="s">
        <v>1087</v>
      </c>
      <c r="AE3" s="260" t="s">
        <v>326</v>
      </c>
    </row>
    <row r="4" spans="1:30" ht="18" customHeight="1">
      <c r="A4" s="257"/>
      <c r="B4" s="253"/>
      <c r="C4" s="88"/>
      <c r="D4" s="88"/>
      <c r="E4" s="90"/>
      <c r="F4" s="90"/>
      <c r="G4" s="90"/>
      <c r="J4" s="88"/>
      <c r="K4" s="254"/>
      <c r="L4" s="88"/>
      <c r="M4" s="88"/>
      <c r="N4" s="255"/>
      <c r="O4" s="88"/>
      <c r="P4" s="256"/>
      <c r="Q4" s="256"/>
      <c r="R4" s="256"/>
      <c r="S4" s="256"/>
      <c r="T4" s="256"/>
      <c r="U4" s="256"/>
      <c r="V4" s="260"/>
      <c r="W4" s="261"/>
      <c r="X4" s="256"/>
      <c r="Y4" s="256"/>
      <c r="Z4" s="90"/>
      <c r="AA4" s="90"/>
      <c r="AB4" s="254"/>
      <c r="AC4" s="254"/>
      <c r="AD4" s="258"/>
    </row>
    <row r="5" spans="1:30" s="1" customFormat="1" ht="23.25" thickBot="1">
      <c r="A5" s="259" t="s">
        <v>149</v>
      </c>
      <c r="B5" s="265">
        <f>SUM(A6:A250)</f>
        <v>115</v>
      </c>
      <c r="C5" s="265">
        <f>SUM(C6:C250)</f>
        <v>89</v>
      </c>
      <c r="D5" s="266">
        <f>SUM(D6:D250)</f>
        <v>26</v>
      </c>
      <c r="E5" s="264"/>
      <c r="F5" s="264"/>
      <c r="G5" s="264"/>
      <c r="H5" s="268" t="s">
        <v>1040</v>
      </c>
      <c r="I5" s="269" t="s">
        <v>1082</v>
      </c>
      <c r="J5" s="266">
        <f>SUM(J6:J250)</f>
        <v>97</v>
      </c>
      <c r="K5" s="264"/>
      <c r="L5" s="266">
        <f>SUM(L6:L250)</f>
        <v>69</v>
      </c>
      <c r="M5" s="266">
        <f>SUM(M6:M250)</f>
        <v>64</v>
      </c>
      <c r="N5" s="264"/>
      <c r="O5" s="266">
        <f>SUM(O6:O250)</f>
        <v>43</v>
      </c>
      <c r="P5" s="264"/>
      <c r="Q5" s="264"/>
      <c r="R5" s="264"/>
      <c r="S5" s="264"/>
      <c r="T5" s="264"/>
      <c r="U5" s="264"/>
      <c r="V5" s="262"/>
      <c r="W5" s="263"/>
      <c r="X5" s="264"/>
      <c r="Y5" s="264"/>
      <c r="Z5" s="264"/>
      <c r="AA5" s="264"/>
      <c r="AB5" s="264"/>
      <c r="AC5" s="264"/>
      <c r="AD5" s="267">
        <f>SUM(AD6:AD250)</f>
        <v>41</v>
      </c>
    </row>
    <row r="6" spans="1:30" ht="13.5" thickTop="1">
      <c r="A6" s="78">
        <v>1</v>
      </c>
      <c r="B6" s="75" t="s">
        <v>576</v>
      </c>
      <c r="C6" s="78">
        <v>1</v>
      </c>
      <c r="D6" s="83"/>
      <c r="E6" s="84">
        <v>0</v>
      </c>
      <c r="F6" s="84"/>
      <c r="G6" s="84"/>
      <c r="H6" s="84">
        <v>0</v>
      </c>
      <c r="I6" s="84">
        <v>0</v>
      </c>
      <c r="J6" s="88">
        <v>1</v>
      </c>
      <c r="K6" s="244">
        <f>E6+F6+G6+H6+I6</f>
        <v>0</v>
      </c>
      <c r="L6" s="88">
        <v>1</v>
      </c>
      <c r="M6" s="88">
        <v>1</v>
      </c>
      <c r="N6" s="245" t="s">
        <v>1041</v>
      </c>
      <c r="O6" s="88">
        <v>1</v>
      </c>
      <c r="P6" s="76">
        <v>1.373</v>
      </c>
      <c r="Q6" s="76">
        <v>1.783</v>
      </c>
      <c r="R6" s="76">
        <v>0.758</v>
      </c>
      <c r="S6" s="76">
        <v>0.963</v>
      </c>
      <c r="T6" s="76">
        <v>0.738</v>
      </c>
      <c r="U6" s="246">
        <v>0.922</v>
      </c>
      <c r="V6" s="132">
        <v>4.5E-07</v>
      </c>
      <c r="W6" s="132">
        <v>3.6E-06</v>
      </c>
      <c r="X6" s="247">
        <v>1</v>
      </c>
      <c r="Y6" s="247">
        <v>1</v>
      </c>
      <c r="Z6" s="76">
        <v>3</v>
      </c>
      <c r="AA6" s="76">
        <v>9</v>
      </c>
      <c r="AB6" s="115"/>
      <c r="AC6" s="248">
        <f>Z6+AA6</f>
        <v>12</v>
      </c>
      <c r="AD6" s="94">
        <v>1</v>
      </c>
    </row>
    <row r="7" spans="1:30" ht="12.75">
      <c r="A7" s="78">
        <v>1</v>
      </c>
      <c r="B7" s="70" t="s">
        <v>577</v>
      </c>
      <c r="C7" s="78">
        <v>1</v>
      </c>
      <c r="D7" s="80"/>
      <c r="E7" s="71">
        <v>0</v>
      </c>
      <c r="F7" s="71"/>
      <c r="G7" s="71">
        <v>1</v>
      </c>
      <c r="H7" s="71">
        <v>0</v>
      </c>
      <c r="I7" s="71">
        <v>0</v>
      </c>
      <c r="J7" s="88">
        <v>1</v>
      </c>
      <c r="K7" s="92">
        <f aca="true" t="shared" si="0" ref="K7:K43">E7+F7+G7+H7+I7</f>
        <v>1</v>
      </c>
      <c r="L7" s="84">
        <v>1</v>
      </c>
      <c r="M7" s="84">
        <v>1</v>
      </c>
      <c r="N7" s="216" t="s">
        <v>1042</v>
      </c>
      <c r="O7" s="88">
        <v>1</v>
      </c>
      <c r="P7" s="72">
        <v>0.195</v>
      </c>
      <c r="Q7" s="72">
        <v>0.256</v>
      </c>
      <c r="R7" s="72">
        <v>0.195</v>
      </c>
      <c r="S7" s="72">
        <v>0.256</v>
      </c>
      <c r="T7" s="72">
        <v>0.225</v>
      </c>
      <c r="U7" s="98">
        <v>0.266</v>
      </c>
      <c r="V7" s="126">
        <v>1.6E-07</v>
      </c>
      <c r="W7" s="126">
        <v>6.5E-06</v>
      </c>
      <c r="X7" s="199">
        <v>-3</v>
      </c>
      <c r="Y7" s="199">
        <v>-3</v>
      </c>
      <c r="Z7" s="72">
        <v>7</v>
      </c>
      <c r="AA7" s="72">
        <v>7</v>
      </c>
      <c r="AB7" s="86"/>
      <c r="AC7" s="85">
        <f>Z7+AA7</f>
        <v>14</v>
      </c>
      <c r="AD7" s="94">
        <v>1</v>
      </c>
    </row>
    <row r="8" spans="1:30" ht="12.75">
      <c r="A8" s="78">
        <v>1</v>
      </c>
      <c r="B8" s="70" t="s">
        <v>578</v>
      </c>
      <c r="C8" s="78">
        <v>1</v>
      </c>
      <c r="D8" s="80"/>
      <c r="E8" s="71">
        <v>0</v>
      </c>
      <c r="F8" s="71"/>
      <c r="G8" s="71">
        <v>1</v>
      </c>
      <c r="H8" s="71">
        <v>0</v>
      </c>
      <c r="I8" s="71">
        <v>0</v>
      </c>
      <c r="J8" s="88">
        <v>1</v>
      </c>
      <c r="K8" s="92">
        <f t="shared" si="0"/>
        <v>1</v>
      </c>
      <c r="L8" s="73">
        <v>1</v>
      </c>
      <c r="M8" s="73">
        <v>1</v>
      </c>
      <c r="N8" s="216" t="s">
        <v>1043</v>
      </c>
      <c r="O8" s="88">
        <v>1</v>
      </c>
      <c r="P8" s="213">
        <v>0.246</v>
      </c>
      <c r="Q8" s="213">
        <v>0.318</v>
      </c>
      <c r="R8" s="72">
        <v>0.256</v>
      </c>
      <c r="S8" s="72">
        <v>0.287</v>
      </c>
      <c r="T8" s="72">
        <v>0.256</v>
      </c>
      <c r="U8" s="98">
        <v>0.297</v>
      </c>
      <c r="V8" s="126">
        <v>2.9E-07</v>
      </c>
      <c r="W8" s="126">
        <v>3E-06</v>
      </c>
      <c r="X8" s="199">
        <v>-2</v>
      </c>
      <c r="Y8" s="199">
        <v>0</v>
      </c>
      <c r="Z8" s="72">
        <v>1</v>
      </c>
      <c r="AA8" s="72">
        <v>1</v>
      </c>
      <c r="AB8" s="86"/>
      <c r="AC8" s="85">
        <f>Z8+AA8</f>
        <v>2</v>
      </c>
      <c r="AD8" s="94">
        <v>1</v>
      </c>
    </row>
    <row r="9" spans="1:30" ht="12.75">
      <c r="A9" s="78">
        <v>1</v>
      </c>
      <c r="B9" s="70" t="s">
        <v>714</v>
      </c>
      <c r="C9" s="78">
        <v>1</v>
      </c>
      <c r="D9" s="80">
        <v>1</v>
      </c>
      <c r="E9" s="71">
        <v>0</v>
      </c>
      <c r="F9" s="71"/>
      <c r="G9" s="71">
        <v>1</v>
      </c>
      <c r="H9" s="71">
        <v>0</v>
      </c>
      <c r="I9" s="71">
        <v>0</v>
      </c>
      <c r="J9" s="88">
        <v>1</v>
      </c>
      <c r="K9" s="92">
        <f t="shared" si="0"/>
        <v>1</v>
      </c>
      <c r="L9" s="88">
        <v>1</v>
      </c>
      <c r="M9" s="88">
        <v>1</v>
      </c>
      <c r="N9" s="217" t="s">
        <v>1044</v>
      </c>
      <c r="O9" s="88">
        <v>1</v>
      </c>
      <c r="P9" s="72">
        <v>1.332</v>
      </c>
      <c r="Q9" s="198">
        <v>2.234</v>
      </c>
      <c r="R9" s="72">
        <v>1.097</v>
      </c>
      <c r="S9" s="72">
        <v>1.917</v>
      </c>
      <c r="T9" s="198">
        <v>0.748</v>
      </c>
      <c r="U9" s="198">
        <v>0.861</v>
      </c>
      <c r="V9" s="126">
        <v>7.2E-07</v>
      </c>
      <c r="W9" s="126">
        <v>7.1E-06</v>
      </c>
      <c r="X9" s="209">
        <v>3</v>
      </c>
      <c r="Y9" s="209">
        <v>3</v>
      </c>
      <c r="Z9" s="72">
        <v>1</v>
      </c>
      <c r="AA9" s="72">
        <v>21</v>
      </c>
      <c r="AB9" s="86">
        <v>9</v>
      </c>
      <c r="AC9" s="85">
        <f>Z9+AB9</f>
        <v>10</v>
      </c>
      <c r="AD9" s="94">
        <v>1</v>
      </c>
    </row>
    <row r="10" spans="1:30" ht="12.75">
      <c r="A10" s="78">
        <v>1</v>
      </c>
      <c r="B10" s="70" t="s">
        <v>715</v>
      </c>
      <c r="C10" s="78">
        <v>1</v>
      </c>
      <c r="D10" s="80"/>
      <c r="E10" s="71">
        <v>0</v>
      </c>
      <c r="F10" s="71"/>
      <c r="G10" s="71"/>
      <c r="H10" s="71">
        <v>0</v>
      </c>
      <c r="I10" s="71">
        <v>0</v>
      </c>
      <c r="J10" s="88">
        <v>1</v>
      </c>
      <c r="K10" s="92">
        <f t="shared" si="0"/>
        <v>0</v>
      </c>
      <c r="L10" s="88">
        <v>1</v>
      </c>
      <c r="M10" s="88">
        <v>1</v>
      </c>
      <c r="N10" s="217" t="s">
        <v>1045</v>
      </c>
      <c r="O10" s="88">
        <v>1</v>
      </c>
      <c r="P10" s="72">
        <v>0.266</v>
      </c>
      <c r="Q10" s="72">
        <v>0.307</v>
      </c>
      <c r="R10" s="72">
        <v>0.266</v>
      </c>
      <c r="S10" s="72">
        <v>0.307</v>
      </c>
      <c r="T10" s="72">
        <v>0.277</v>
      </c>
      <c r="U10" s="72">
        <v>0.318</v>
      </c>
      <c r="V10" s="126">
        <v>9.2E-07</v>
      </c>
      <c r="W10" s="126">
        <v>3.2E-06</v>
      </c>
      <c r="X10" s="204">
        <v>0</v>
      </c>
      <c r="Y10" s="204">
        <v>0</v>
      </c>
      <c r="Z10" s="72">
        <v>0</v>
      </c>
      <c r="AA10" s="72">
        <v>16</v>
      </c>
      <c r="AB10" s="86">
        <v>14</v>
      </c>
      <c r="AC10" s="85">
        <f>Z10+AB10</f>
        <v>14</v>
      </c>
      <c r="AD10" s="94">
        <v>1</v>
      </c>
    </row>
    <row r="11" spans="1:30" ht="12.75">
      <c r="A11" s="78">
        <v>1</v>
      </c>
      <c r="B11" s="70" t="s">
        <v>716</v>
      </c>
      <c r="C11" s="78">
        <v>1</v>
      </c>
      <c r="D11" s="80">
        <v>1</v>
      </c>
      <c r="E11" s="71">
        <v>0</v>
      </c>
      <c r="F11" s="71"/>
      <c r="G11" s="71"/>
      <c r="H11" s="71">
        <v>0</v>
      </c>
      <c r="I11" s="71">
        <v>0</v>
      </c>
      <c r="J11" s="88">
        <v>1</v>
      </c>
      <c r="K11" s="92">
        <f t="shared" si="0"/>
        <v>0</v>
      </c>
      <c r="L11" s="88">
        <v>1</v>
      </c>
      <c r="M11" s="88">
        <v>1</v>
      </c>
      <c r="N11" s="216"/>
      <c r="O11" s="88"/>
      <c r="P11" s="72"/>
      <c r="Q11" s="72"/>
      <c r="R11" s="72"/>
      <c r="S11" s="72"/>
      <c r="T11" s="72"/>
      <c r="U11" s="72"/>
      <c r="V11" s="72"/>
      <c r="W11" s="72"/>
      <c r="X11" s="199"/>
      <c r="Y11" s="199"/>
      <c r="Z11" s="72"/>
      <c r="AA11" s="72"/>
      <c r="AB11" s="86"/>
      <c r="AC11" s="85"/>
      <c r="AD11" s="94"/>
    </row>
    <row r="12" spans="1:30" ht="12.75">
      <c r="A12" s="78">
        <v>1</v>
      </c>
      <c r="B12" s="70" t="s">
        <v>717</v>
      </c>
      <c r="C12" s="78">
        <v>1</v>
      </c>
      <c r="D12" s="80"/>
      <c r="E12" s="71">
        <v>0</v>
      </c>
      <c r="F12" s="71"/>
      <c r="G12" s="71"/>
      <c r="H12" s="71">
        <v>0</v>
      </c>
      <c r="I12" s="71">
        <v>0</v>
      </c>
      <c r="J12" s="88">
        <v>1</v>
      </c>
      <c r="K12" s="92">
        <f t="shared" si="0"/>
        <v>0</v>
      </c>
      <c r="L12" s="88">
        <v>1</v>
      </c>
      <c r="M12" s="88">
        <v>1</v>
      </c>
      <c r="N12" s="217" t="s">
        <v>1046</v>
      </c>
      <c r="O12" s="88">
        <v>1</v>
      </c>
      <c r="P12" s="72">
        <v>0.666</v>
      </c>
      <c r="Q12" s="72">
        <v>0.738</v>
      </c>
      <c r="R12" s="72">
        <v>0.666</v>
      </c>
      <c r="S12" s="72">
        <v>0.738</v>
      </c>
      <c r="T12" s="72">
        <v>0.625</v>
      </c>
      <c r="U12" s="72">
        <v>0.707</v>
      </c>
      <c r="V12" s="126">
        <v>8.1E-07</v>
      </c>
      <c r="W12" s="126">
        <v>2.3E-05</v>
      </c>
      <c r="X12" s="199">
        <v>0</v>
      </c>
      <c r="Y12" s="199">
        <v>0</v>
      </c>
      <c r="Z12" s="72">
        <v>0</v>
      </c>
      <c r="AA12" s="72">
        <v>16</v>
      </c>
      <c r="AB12" s="86">
        <v>8</v>
      </c>
      <c r="AC12" s="85">
        <f aca="true" t="shared" si="1" ref="AC12:AC18">Z12+AB12</f>
        <v>8</v>
      </c>
      <c r="AD12" s="94">
        <v>1</v>
      </c>
    </row>
    <row r="13" spans="1:35" s="27" customFormat="1" ht="12.75">
      <c r="A13" s="91">
        <v>1</v>
      </c>
      <c r="B13" s="95" t="s">
        <v>718</v>
      </c>
      <c r="C13" s="91">
        <v>1</v>
      </c>
      <c r="D13" s="81"/>
      <c r="E13" s="96">
        <v>1</v>
      </c>
      <c r="F13" s="96"/>
      <c r="G13" s="96"/>
      <c r="H13" s="96">
        <v>0</v>
      </c>
      <c r="I13" s="96">
        <v>0</v>
      </c>
      <c r="J13" s="97">
        <v>1</v>
      </c>
      <c r="K13" s="92">
        <f t="shared" si="0"/>
        <v>1</v>
      </c>
      <c r="L13" s="97">
        <v>1</v>
      </c>
      <c r="M13" s="97">
        <v>1</v>
      </c>
      <c r="N13" s="217" t="s">
        <v>89</v>
      </c>
      <c r="O13" s="97">
        <v>1</v>
      </c>
      <c r="P13" s="98">
        <v>0.328</v>
      </c>
      <c r="Q13" s="98">
        <v>0.482</v>
      </c>
      <c r="R13" s="98">
        <v>0.328</v>
      </c>
      <c r="S13" s="98">
        <v>0.482</v>
      </c>
      <c r="T13" s="98">
        <v>0.297</v>
      </c>
      <c r="U13" s="98">
        <v>0.369</v>
      </c>
      <c r="V13" s="134">
        <v>7.3E-07</v>
      </c>
      <c r="W13" s="134">
        <v>3.1E-05</v>
      </c>
      <c r="X13" s="200">
        <v>2</v>
      </c>
      <c r="Y13" s="200">
        <v>0</v>
      </c>
      <c r="Z13" s="98">
        <v>1</v>
      </c>
      <c r="AA13" s="98">
        <v>21</v>
      </c>
      <c r="AB13" s="105">
        <v>11</v>
      </c>
      <c r="AC13" s="85">
        <f t="shared" si="1"/>
        <v>12</v>
      </c>
      <c r="AD13" s="100">
        <v>1</v>
      </c>
      <c r="AE13"/>
      <c r="AF13"/>
      <c r="AG13"/>
      <c r="AH13"/>
      <c r="AI13"/>
    </row>
    <row r="14" spans="1:30" ht="12.75">
      <c r="A14" s="78">
        <v>1</v>
      </c>
      <c r="B14" s="70" t="s">
        <v>719</v>
      </c>
      <c r="C14" s="78">
        <v>1</v>
      </c>
      <c r="D14" s="80"/>
      <c r="E14" s="71">
        <v>0</v>
      </c>
      <c r="F14" s="71"/>
      <c r="G14" s="71"/>
      <c r="H14" s="71">
        <v>0</v>
      </c>
      <c r="I14" s="71">
        <v>0</v>
      </c>
      <c r="J14" s="88">
        <v>1</v>
      </c>
      <c r="K14" s="92">
        <f t="shared" si="0"/>
        <v>0</v>
      </c>
      <c r="L14" s="88">
        <v>1</v>
      </c>
      <c r="M14" s="88">
        <v>1</v>
      </c>
      <c r="N14" s="217" t="s">
        <v>1047</v>
      </c>
      <c r="O14" s="88">
        <v>1</v>
      </c>
      <c r="P14" s="72">
        <v>0.184</v>
      </c>
      <c r="Q14" s="198">
        <v>10</v>
      </c>
      <c r="R14" s="72">
        <v>0.266</v>
      </c>
      <c r="S14" s="72">
        <v>0.287</v>
      </c>
      <c r="T14" s="72">
        <v>0.236</v>
      </c>
      <c r="U14" s="72">
        <v>0.266</v>
      </c>
      <c r="V14" s="126">
        <v>1.7E-07</v>
      </c>
      <c r="W14" s="126">
        <v>9.8E-06</v>
      </c>
      <c r="X14" s="209">
        <v>0</v>
      </c>
      <c r="Y14" s="209">
        <v>0</v>
      </c>
      <c r="Z14" s="72">
        <v>0</v>
      </c>
      <c r="AA14" s="72">
        <v>20</v>
      </c>
      <c r="AB14" s="86">
        <v>10</v>
      </c>
      <c r="AC14" s="85">
        <f t="shared" si="1"/>
        <v>10</v>
      </c>
      <c r="AD14" s="94">
        <v>1</v>
      </c>
    </row>
    <row r="15" spans="1:30" ht="12.75">
      <c r="A15" s="78">
        <v>1</v>
      </c>
      <c r="B15" s="70" t="s">
        <v>721</v>
      </c>
      <c r="C15" s="78">
        <v>1</v>
      </c>
      <c r="D15" s="80"/>
      <c r="E15" s="71">
        <v>0</v>
      </c>
      <c r="F15" s="71"/>
      <c r="G15" s="71"/>
      <c r="H15" s="71">
        <v>0</v>
      </c>
      <c r="I15" s="71">
        <v>0</v>
      </c>
      <c r="J15" s="88">
        <v>1</v>
      </c>
      <c r="K15" s="92">
        <f t="shared" si="0"/>
        <v>0</v>
      </c>
      <c r="L15" s="88">
        <v>1</v>
      </c>
      <c r="M15" s="88">
        <v>1</v>
      </c>
      <c r="N15" s="217" t="s">
        <v>14</v>
      </c>
      <c r="O15" s="88">
        <v>1</v>
      </c>
      <c r="P15" s="102">
        <v>0.502</v>
      </c>
      <c r="Q15" s="102">
        <v>0.594</v>
      </c>
      <c r="R15" s="102">
        <v>0.359</v>
      </c>
      <c r="S15" s="102">
        <v>0.43</v>
      </c>
      <c r="T15" s="102">
        <v>0.41</v>
      </c>
      <c r="U15" s="72">
        <v>0.482</v>
      </c>
      <c r="V15" s="126">
        <v>7.6E-07</v>
      </c>
      <c r="W15" s="126">
        <v>1.1E-05</v>
      </c>
      <c r="X15" s="199">
        <v>0</v>
      </c>
      <c r="Y15" s="199">
        <v>-1</v>
      </c>
      <c r="Z15" s="72">
        <v>1</v>
      </c>
      <c r="AA15" s="72">
        <v>14</v>
      </c>
      <c r="AB15" s="86">
        <v>4</v>
      </c>
      <c r="AC15" s="85">
        <f t="shared" si="1"/>
        <v>5</v>
      </c>
      <c r="AD15" s="94">
        <v>1</v>
      </c>
    </row>
    <row r="16" spans="1:30" ht="12.75">
      <c r="A16" s="78">
        <v>1</v>
      </c>
      <c r="B16" s="70" t="s">
        <v>722</v>
      </c>
      <c r="C16" s="78">
        <v>1</v>
      </c>
      <c r="D16" s="80"/>
      <c r="E16" s="71">
        <v>0</v>
      </c>
      <c r="F16" s="71"/>
      <c r="G16" s="71"/>
      <c r="H16" s="71">
        <v>0</v>
      </c>
      <c r="I16" s="71">
        <v>0</v>
      </c>
      <c r="J16" s="88">
        <v>1</v>
      </c>
      <c r="K16" s="92">
        <f t="shared" si="0"/>
        <v>0</v>
      </c>
      <c r="L16" s="88">
        <v>1</v>
      </c>
      <c r="M16" s="88">
        <v>1</v>
      </c>
      <c r="N16" s="217" t="s">
        <v>77</v>
      </c>
      <c r="O16" s="88">
        <v>1</v>
      </c>
      <c r="P16" s="72">
        <v>0.318</v>
      </c>
      <c r="Q16" s="198">
        <v>2.89</v>
      </c>
      <c r="R16" s="72">
        <v>0.285</v>
      </c>
      <c r="S16" s="72">
        <v>0.328</v>
      </c>
      <c r="T16" s="72">
        <v>0.4</v>
      </c>
      <c r="U16" s="72">
        <v>0.502</v>
      </c>
      <c r="V16" s="126">
        <v>5.2E-07</v>
      </c>
      <c r="W16" s="126">
        <v>4.3E-06</v>
      </c>
      <c r="X16" s="204">
        <v>-1</v>
      </c>
      <c r="Y16" s="204">
        <v>-1</v>
      </c>
      <c r="Z16" s="72">
        <v>0</v>
      </c>
      <c r="AA16" s="72">
        <v>22</v>
      </c>
      <c r="AB16" s="86">
        <v>11</v>
      </c>
      <c r="AC16" s="85">
        <f t="shared" si="1"/>
        <v>11</v>
      </c>
      <c r="AD16" s="94">
        <v>1</v>
      </c>
    </row>
    <row r="17" spans="1:30" ht="12.75">
      <c r="A17" s="78">
        <v>1</v>
      </c>
      <c r="B17" s="70" t="s">
        <v>723</v>
      </c>
      <c r="C17" s="78">
        <v>1</v>
      </c>
      <c r="D17" s="80"/>
      <c r="E17" s="71">
        <v>1</v>
      </c>
      <c r="F17" s="71"/>
      <c r="G17" s="71"/>
      <c r="H17" s="71">
        <v>0</v>
      </c>
      <c r="I17" s="71">
        <v>0</v>
      </c>
      <c r="J17" s="88">
        <v>1</v>
      </c>
      <c r="K17" s="92">
        <f t="shared" si="0"/>
        <v>1</v>
      </c>
      <c r="L17" s="88">
        <v>1</v>
      </c>
      <c r="M17" s="88">
        <v>1</v>
      </c>
      <c r="N17" s="217" t="s">
        <v>78</v>
      </c>
      <c r="O17" s="88">
        <v>1</v>
      </c>
      <c r="P17" s="72">
        <v>0.635</v>
      </c>
      <c r="Q17" s="72">
        <v>0.779</v>
      </c>
      <c r="R17" s="72">
        <v>0.471</v>
      </c>
      <c r="S17" s="72">
        <v>0.605</v>
      </c>
      <c r="T17" s="72">
        <v>0.256</v>
      </c>
      <c r="U17" s="72">
        <v>0.287</v>
      </c>
      <c r="V17" s="126">
        <v>6.3E-07</v>
      </c>
      <c r="W17" s="126">
        <v>5.5E-06</v>
      </c>
      <c r="X17" s="199">
        <v>0</v>
      </c>
      <c r="Y17" s="199">
        <v>0</v>
      </c>
      <c r="Z17" s="72">
        <v>2</v>
      </c>
      <c r="AA17" s="72">
        <v>9</v>
      </c>
      <c r="AB17" s="86">
        <v>5</v>
      </c>
      <c r="AC17" s="85">
        <f t="shared" si="1"/>
        <v>7</v>
      </c>
      <c r="AD17" s="94">
        <v>1</v>
      </c>
    </row>
    <row r="18" spans="1:31" ht="12.75">
      <c r="A18" s="78">
        <v>1</v>
      </c>
      <c r="B18" s="70" t="s">
        <v>724</v>
      </c>
      <c r="C18" s="78">
        <v>1</v>
      </c>
      <c r="D18" s="80">
        <v>1</v>
      </c>
      <c r="E18" s="71">
        <v>0</v>
      </c>
      <c r="F18" s="71"/>
      <c r="G18" s="71"/>
      <c r="H18" s="71">
        <v>0</v>
      </c>
      <c r="I18" s="71">
        <v>0</v>
      </c>
      <c r="J18" s="88">
        <v>1</v>
      </c>
      <c r="K18" s="92">
        <f t="shared" si="0"/>
        <v>0</v>
      </c>
      <c r="L18" s="88">
        <v>1</v>
      </c>
      <c r="M18" s="88">
        <v>1</v>
      </c>
      <c r="N18" s="217" t="s">
        <v>125</v>
      </c>
      <c r="O18" s="88">
        <v>1</v>
      </c>
      <c r="P18" s="104">
        <v>0.277</v>
      </c>
      <c r="Q18" s="104">
        <v>0.318</v>
      </c>
      <c r="R18" s="104">
        <v>0.277</v>
      </c>
      <c r="S18" s="104">
        <v>0.307</v>
      </c>
      <c r="T18" s="104">
        <v>0.41</v>
      </c>
      <c r="U18" s="72">
        <v>0.461</v>
      </c>
      <c r="V18" s="126">
        <v>1.4E-07</v>
      </c>
      <c r="W18" s="126">
        <v>3.8E-06</v>
      </c>
      <c r="X18" s="204">
        <v>1</v>
      </c>
      <c r="Y18" s="204">
        <v>0</v>
      </c>
      <c r="Z18" s="72">
        <v>0</v>
      </c>
      <c r="AA18" s="72">
        <v>22</v>
      </c>
      <c r="AB18" s="86">
        <v>12</v>
      </c>
      <c r="AC18" s="85">
        <f t="shared" si="1"/>
        <v>12</v>
      </c>
      <c r="AD18" s="94">
        <v>1</v>
      </c>
      <c r="AE18" s="319" t="s">
        <v>410</v>
      </c>
    </row>
    <row r="19" spans="1:33" ht="12.75">
      <c r="A19" s="78">
        <v>1</v>
      </c>
      <c r="B19" s="79" t="s">
        <v>725</v>
      </c>
      <c r="C19" s="91"/>
      <c r="D19" s="109">
        <v>1</v>
      </c>
      <c r="E19" s="71">
        <v>0</v>
      </c>
      <c r="F19" s="71"/>
      <c r="G19" s="71"/>
      <c r="H19" s="71"/>
      <c r="I19" s="71"/>
      <c r="J19" s="310">
        <v>1</v>
      </c>
      <c r="K19" s="92"/>
      <c r="L19" s="113"/>
      <c r="M19" s="113"/>
      <c r="N19" s="218"/>
      <c r="O19" s="88"/>
      <c r="P19" s="72"/>
      <c r="Q19" s="72"/>
      <c r="R19" s="72"/>
      <c r="S19" s="72"/>
      <c r="T19" s="72"/>
      <c r="U19" s="72"/>
      <c r="V19" s="72"/>
      <c r="W19" s="72"/>
      <c r="X19" s="199"/>
      <c r="Y19" s="199"/>
      <c r="Z19" s="72"/>
      <c r="AA19" s="72"/>
      <c r="AB19" s="86"/>
      <c r="AC19" s="85"/>
      <c r="AD19" s="94"/>
      <c r="AE19" t="s">
        <v>677</v>
      </c>
      <c r="AG19" s="319" t="s">
        <v>678</v>
      </c>
    </row>
    <row r="20" spans="1:35" s="27" customFormat="1" ht="12.75">
      <c r="A20" s="78">
        <v>1</v>
      </c>
      <c r="B20" s="79" t="s">
        <v>726</v>
      </c>
      <c r="C20" s="87"/>
      <c r="D20" s="82">
        <v>1</v>
      </c>
      <c r="E20" s="96">
        <v>0</v>
      </c>
      <c r="F20" s="96"/>
      <c r="G20" s="96"/>
      <c r="H20" s="96"/>
      <c r="I20" s="96"/>
      <c r="J20" s="97"/>
      <c r="K20" s="92"/>
      <c r="L20" s="113"/>
      <c r="M20" s="113"/>
      <c r="N20" s="219"/>
      <c r="O20" s="97"/>
      <c r="P20" s="98"/>
      <c r="Q20" s="98"/>
      <c r="R20" s="98"/>
      <c r="S20" s="98"/>
      <c r="T20" s="98"/>
      <c r="U20" s="98"/>
      <c r="V20" s="98"/>
      <c r="W20" s="98"/>
      <c r="X20" s="200"/>
      <c r="Y20" s="200"/>
      <c r="Z20" s="98"/>
      <c r="AA20" s="98"/>
      <c r="AB20" s="105"/>
      <c r="AC20" s="99"/>
      <c r="AD20" s="100"/>
      <c r="AE20" s="319" t="s">
        <v>411</v>
      </c>
      <c r="AF20"/>
      <c r="AG20"/>
      <c r="AH20"/>
      <c r="AI20"/>
    </row>
    <row r="21" spans="1:35" s="27" customFormat="1" ht="12.75">
      <c r="A21" s="78">
        <v>1</v>
      </c>
      <c r="B21" s="70" t="s">
        <v>1048</v>
      </c>
      <c r="C21" s="78">
        <v>1</v>
      </c>
      <c r="D21" s="80"/>
      <c r="E21" s="71">
        <v>1</v>
      </c>
      <c r="F21" s="71"/>
      <c r="G21" s="71"/>
      <c r="H21" s="71">
        <v>0</v>
      </c>
      <c r="I21" s="71">
        <v>0</v>
      </c>
      <c r="J21" s="88">
        <v>1</v>
      </c>
      <c r="K21" s="92">
        <f t="shared" si="0"/>
        <v>1</v>
      </c>
      <c r="L21" s="88">
        <v>1</v>
      </c>
      <c r="M21" s="88">
        <v>1</v>
      </c>
      <c r="N21" s="217" t="s">
        <v>88</v>
      </c>
      <c r="O21" s="88">
        <v>1</v>
      </c>
      <c r="P21" s="102">
        <v>0.369</v>
      </c>
      <c r="Q21" s="102">
        <v>0.4</v>
      </c>
      <c r="R21" s="102">
        <v>0.369</v>
      </c>
      <c r="S21" s="102">
        <v>0.4</v>
      </c>
      <c r="T21" s="102">
        <v>0.338</v>
      </c>
      <c r="U21" s="72">
        <v>0.471</v>
      </c>
      <c r="V21" s="126">
        <v>1.5E-06</v>
      </c>
      <c r="W21" s="126">
        <v>4.5E-06</v>
      </c>
      <c r="X21" s="204">
        <v>0</v>
      </c>
      <c r="Y21" s="204">
        <v>1</v>
      </c>
      <c r="Z21" s="72">
        <v>3</v>
      </c>
      <c r="AA21" s="72">
        <v>20</v>
      </c>
      <c r="AB21" s="86">
        <v>10</v>
      </c>
      <c r="AC21" s="85">
        <f>Z21+AB21</f>
        <v>13</v>
      </c>
      <c r="AD21" s="94">
        <v>1</v>
      </c>
      <c r="AE21"/>
      <c r="AF21"/>
      <c r="AG21"/>
      <c r="AH21"/>
      <c r="AI21"/>
    </row>
    <row r="22" spans="1:35" s="27" customFormat="1" ht="12.75">
      <c r="A22" s="78">
        <v>1</v>
      </c>
      <c r="B22" s="70" t="s">
        <v>728</v>
      </c>
      <c r="C22" s="78">
        <v>1</v>
      </c>
      <c r="D22" s="80"/>
      <c r="E22" s="71">
        <v>0</v>
      </c>
      <c r="F22" s="71"/>
      <c r="G22" s="71"/>
      <c r="H22" s="71">
        <v>0</v>
      </c>
      <c r="I22" s="71">
        <v>1</v>
      </c>
      <c r="J22" s="88">
        <v>1</v>
      </c>
      <c r="K22" s="92">
        <f t="shared" si="0"/>
        <v>1</v>
      </c>
      <c r="L22" s="88">
        <v>1</v>
      </c>
      <c r="M22" s="88">
        <v>1</v>
      </c>
      <c r="N22" s="216" t="s">
        <v>262</v>
      </c>
      <c r="O22" s="88">
        <v>1</v>
      </c>
      <c r="P22" s="72">
        <v>0.184</v>
      </c>
      <c r="Q22" s="72">
        <v>0.215</v>
      </c>
      <c r="R22" s="72">
        <v>0.195</v>
      </c>
      <c r="S22" s="72">
        <v>0.215</v>
      </c>
      <c r="T22" s="198">
        <v>0.174</v>
      </c>
      <c r="U22" s="198">
        <v>2.265</v>
      </c>
      <c r="V22" s="126">
        <v>1.6E-06</v>
      </c>
      <c r="W22" s="126">
        <v>1.2E-05</v>
      </c>
      <c r="X22" s="205">
        <v>0</v>
      </c>
      <c r="Y22" s="205">
        <v>-1</v>
      </c>
      <c r="Z22" s="72">
        <v>3</v>
      </c>
      <c r="AA22" s="72">
        <v>1</v>
      </c>
      <c r="AB22" s="86"/>
      <c r="AC22" s="85">
        <f>Z22+AA22</f>
        <v>4</v>
      </c>
      <c r="AD22" s="94">
        <v>1</v>
      </c>
      <c r="AE22"/>
      <c r="AF22"/>
      <c r="AG22"/>
      <c r="AH22"/>
      <c r="AI22"/>
    </row>
    <row r="23" spans="1:35" s="27" customFormat="1" ht="12.75">
      <c r="A23" s="91">
        <v>1</v>
      </c>
      <c r="B23" s="95" t="s">
        <v>729</v>
      </c>
      <c r="C23" s="91">
        <v>1</v>
      </c>
      <c r="D23" s="81"/>
      <c r="E23" s="96">
        <v>1</v>
      </c>
      <c r="F23" s="96"/>
      <c r="G23" s="96">
        <v>1</v>
      </c>
      <c r="H23" s="96">
        <v>1</v>
      </c>
      <c r="I23" s="96">
        <v>0</v>
      </c>
      <c r="J23" s="97">
        <v>1</v>
      </c>
      <c r="K23" s="92">
        <f t="shared" si="0"/>
        <v>3</v>
      </c>
      <c r="L23" s="97">
        <v>1</v>
      </c>
      <c r="M23" s="97">
        <v>1</v>
      </c>
      <c r="N23" s="220" t="s">
        <v>969</v>
      </c>
      <c r="O23" s="97">
        <v>1</v>
      </c>
      <c r="P23" s="98">
        <v>0.41</v>
      </c>
      <c r="Q23" s="98">
        <v>0.471</v>
      </c>
      <c r="R23" s="98">
        <v>0.41</v>
      </c>
      <c r="S23" s="98">
        <v>0.471</v>
      </c>
      <c r="T23" s="98">
        <v>0.4</v>
      </c>
      <c r="U23" s="98">
        <v>0.461</v>
      </c>
      <c r="V23" s="134">
        <v>5.5E-08</v>
      </c>
      <c r="W23" s="134">
        <v>8.4E-06</v>
      </c>
      <c r="X23" s="205">
        <v>2</v>
      </c>
      <c r="Y23" s="205">
        <v>4</v>
      </c>
      <c r="Z23" s="98">
        <v>0</v>
      </c>
      <c r="AA23" s="98">
        <v>4</v>
      </c>
      <c r="AB23" s="105"/>
      <c r="AC23" s="85">
        <f>Z23+AA23</f>
        <v>4</v>
      </c>
      <c r="AD23" s="100">
        <v>1</v>
      </c>
      <c r="AE23"/>
      <c r="AF23"/>
      <c r="AG23"/>
      <c r="AH23"/>
      <c r="AI23"/>
    </row>
    <row r="24" spans="1:35" s="27" customFormat="1" ht="12.75">
      <c r="A24" s="78">
        <v>1</v>
      </c>
      <c r="B24" s="95" t="s">
        <v>747</v>
      </c>
      <c r="C24" s="91">
        <v>1</v>
      </c>
      <c r="D24" s="80"/>
      <c r="E24" s="71">
        <v>0</v>
      </c>
      <c r="F24" s="71"/>
      <c r="G24" s="71"/>
      <c r="H24" s="71">
        <v>0</v>
      </c>
      <c r="I24" s="71">
        <v>0</v>
      </c>
      <c r="J24" s="88">
        <v>1</v>
      </c>
      <c r="K24" s="92">
        <v>1</v>
      </c>
      <c r="L24" s="97">
        <v>1</v>
      </c>
      <c r="M24" s="97">
        <v>1</v>
      </c>
      <c r="N24" s="216" t="s">
        <v>649</v>
      </c>
      <c r="O24" s="88">
        <v>1</v>
      </c>
      <c r="P24" s="72">
        <v>0.256</v>
      </c>
      <c r="Q24" s="72">
        <v>0.287</v>
      </c>
      <c r="R24" s="72"/>
      <c r="S24" s="72"/>
      <c r="T24" s="72">
        <v>0.225</v>
      </c>
      <c r="U24" s="72">
        <v>0.277</v>
      </c>
      <c r="V24" s="126">
        <v>6.3E-06</v>
      </c>
      <c r="W24" s="72">
        <v>2.6E-05</v>
      </c>
      <c r="X24" s="199"/>
      <c r="Y24" s="199"/>
      <c r="Z24" s="72">
        <v>2</v>
      </c>
      <c r="AA24" s="72">
        <v>1</v>
      </c>
      <c r="AB24" s="86"/>
      <c r="AC24" s="85">
        <f>Z24+AA24</f>
        <v>3</v>
      </c>
      <c r="AD24" s="94"/>
      <c r="AE24" t="s">
        <v>1067</v>
      </c>
      <c r="AF24"/>
      <c r="AG24"/>
      <c r="AH24"/>
      <c r="AI24"/>
    </row>
    <row r="25" spans="1:35" s="27" customFormat="1" ht="12.75">
      <c r="A25" s="78">
        <v>1</v>
      </c>
      <c r="B25" s="95" t="s">
        <v>748</v>
      </c>
      <c r="C25" s="91">
        <v>1</v>
      </c>
      <c r="D25" s="81"/>
      <c r="E25" s="96">
        <v>0</v>
      </c>
      <c r="F25" s="96"/>
      <c r="G25" s="96"/>
      <c r="H25" s="96">
        <v>0</v>
      </c>
      <c r="I25" s="96">
        <v>0</v>
      </c>
      <c r="J25" s="97">
        <v>1</v>
      </c>
      <c r="K25" s="92">
        <f t="shared" si="0"/>
        <v>0</v>
      </c>
      <c r="L25" s="97">
        <v>1</v>
      </c>
      <c r="M25" s="97">
        <v>1</v>
      </c>
      <c r="N25" s="220" t="s">
        <v>488</v>
      </c>
      <c r="O25" s="97">
        <v>1</v>
      </c>
      <c r="P25" s="214">
        <v>0.379</v>
      </c>
      <c r="Q25" s="214">
        <v>0.451</v>
      </c>
      <c r="R25" s="98">
        <v>0.215</v>
      </c>
      <c r="S25" s="98">
        <v>0.246</v>
      </c>
      <c r="T25" s="98"/>
      <c r="U25" s="98"/>
      <c r="V25" s="134">
        <v>1.2E-06</v>
      </c>
      <c r="W25" s="134">
        <v>1.6E-05</v>
      </c>
      <c r="X25" s="200"/>
      <c r="Y25" s="200"/>
      <c r="Z25" s="98">
        <v>0</v>
      </c>
      <c r="AA25" s="98">
        <v>0</v>
      </c>
      <c r="AB25" s="105"/>
      <c r="AC25" s="85">
        <f>Z25+AA25</f>
        <v>0</v>
      </c>
      <c r="AD25" s="100">
        <v>1</v>
      </c>
      <c r="AE25"/>
      <c r="AF25"/>
      <c r="AG25"/>
      <c r="AH25"/>
      <c r="AI25"/>
    </row>
    <row r="26" spans="1:35" s="27" customFormat="1" ht="12.75">
      <c r="A26" s="78">
        <v>1</v>
      </c>
      <c r="B26" s="70" t="s">
        <v>749</v>
      </c>
      <c r="C26" s="78">
        <v>1</v>
      </c>
      <c r="D26" s="80"/>
      <c r="E26" s="71">
        <v>0</v>
      </c>
      <c r="F26" s="71"/>
      <c r="G26" s="71"/>
      <c r="H26" s="71">
        <v>0</v>
      </c>
      <c r="I26" s="71">
        <v>0</v>
      </c>
      <c r="J26" s="88">
        <v>1</v>
      </c>
      <c r="K26" s="92">
        <f t="shared" si="0"/>
        <v>0</v>
      </c>
      <c r="L26" s="88">
        <v>1</v>
      </c>
      <c r="M26" s="88">
        <v>1</v>
      </c>
      <c r="N26" s="216" t="s">
        <v>169</v>
      </c>
      <c r="O26" s="88">
        <v>1</v>
      </c>
      <c r="P26" s="72">
        <v>0.318</v>
      </c>
      <c r="Q26" s="72">
        <v>0.359</v>
      </c>
      <c r="R26" s="72">
        <v>0.205</v>
      </c>
      <c r="S26" s="72">
        <v>0.246</v>
      </c>
      <c r="T26" s="72">
        <v>0.205</v>
      </c>
      <c r="U26" s="72">
        <v>0.246</v>
      </c>
      <c r="V26" s="126">
        <v>1.6E-05</v>
      </c>
      <c r="W26" s="126">
        <v>6.9E-05</v>
      </c>
      <c r="X26" s="206">
        <v>-1</v>
      </c>
      <c r="Y26" s="206">
        <v>-2</v>
      </c>
      <c r="Z26" s="72">
        <v>0</v>
      </c>
      <c r="AA26" s="72">
        <v>0</v>
      </c>
      <c r="AB26" s="86"/>
      <c r="AC26" s="85">
        <f>Z26+AA26</f>
        <v>0</v>
      </c>
      <c r="AD26" s="94">
        <v>1</v>
      </c>
      <c r="AE26"/>
      <c r="AF26"/>
      <c r="AG26"/>
      <c r="AH26"/>
      <c r="AI26"/>
    </row>
    <row r="27" spans="1:35" s="27" customFormat="1" ht="12.75">
      <c r="A27" s="78">
        <v>1</v>
      </c>
      <c r="B27" s="70" t="s">
        <v>750</v>
      </c>
      <c r="C27" s="78">
        <v>1</v>
      </c>
      <c r="D27" s="80"/>
      <c r="E27" s="71">
        <v>0</v>
      </c>
      <c r="F27" s="71"/>
      <c r="G27" s="71"/>
      <c r="H27" s="71">
        <v>0</v>
      </c>
      <c r="I27" s="71">
        <v>0</v>
      </c>
      <c r="J27" s="88">
        <v>1</v>
      </c>
      <c r="K27" s="92">
        <f t="shared" si="0"/>
        <v>0</v>
      </c>
      <c r="L27" s="88">
        <v>1</v>
      </c>
      <c r="M27" s="88">
        <v>1</v>
      </c>
      <c r="N27" s="216"/>
      <c r="O27" s="88"/>
      <c r="P27" s="72"/>
      <c r="Q27" s="72"/>
      <c r="R27" s="72"/>
      <c r="S27" s="72"/>
      <c r="T27" s="72"/>
      <c r="U27" s="72"/>
      <c r="V27" s="72"/>
      <c r="W27" s="72"/>
      <c r="X27" s="199"/>
      <c r="Y27" s="199"/>
      <c r="Z27" s="72"/>
      <c r="AA27" s="72"/>
      <c r="AB27" s="86"/>
      <c r="AC27" s="85"/>
      <c r="AD27" s="94"/>
      <c r="AE27"/>
      <c r="AF27"/>
      <c r="AG27"/>
      <c r="AH27"/>
      <c r="AI27"/>
    </row>
    <row r="28" spans="1:35" s="27" customFormat="1" ht="12.75">
      <c r="A28" s="78">
        <v>1</v>
      </c>
      <c r="B28" s="70" t="s">
        <v>751</v>
      </c>
      <c r="C28" s="78">
        <v>1</v>
      </c>
      <c r="D28" s="80"/>
      <c r="E28" s="71">
        <v>1</v>
      </c>
      <c r="F28" s="71"/>
      <c r="G28" s="71"/>
      <c r="H28" s="71">
        <v>0</v>
      </c>
      <c r="I28" s="71">
        <v>0</v>
      </c>
      <c r="J28" s="88">
        <v>1</v>
      </c>
      <c r="K28" s="92">
        <f t="shared" si="0"/>
        <v>1</v>
      </c>
      <c r="L28" s="88">
        <v>1</v>
      </c>
      <c r="M28" s="88">
        <v>1</v>
      </c>
      <c r="N28" s="216" t="s">
        <v>894</v>
      </c>
      <c r="O28" s="88">
        <v>1</v>
      </c>
      <c r="P28" s="72">
        <v>10</v>
      </c>
      <c r="Q28" s="198">
        <v>10</v>
      </c>
      <c r="R28" s="72">
        <v>1.353</v>
      </c>
      <c r="S28" s="72">
        <v>10</v>
      </c>
      <c r="T28" s="72">
        <v>1.302</v>
      </c>
      <c r="U28" s="72">
        <v>6.888</v>
      </c>
      <c r="V28" s="126">
        <v>2E-06</v>
      </c>
      <c r="W28" s="126">
        <v>4.4E-05</v>
      </c>
      <c r="X28" s="207">
        <v>-1</v>
      </c>
      <c r="Y28" s="207">
        <v>-1</v>
      </c>
      <c r="Z28" s="72">
        <v>4</v>
      </c>
      <c r="AA28" s="72">
        <v>0</v>
      </c>
      <c r="AB28" s="86"/>
      <c r="AC28" s="85">
        <f>Z28+AA28</f>
        <v>4</v>
      </c>
      <c r="AD28" s="94">
        <v>1</v>
      </c>
      <c r="AE28" t="s">
        <v>215</v>
      </c>
      <c r="AF28"/>
      <c r="AG28"/>
      <c r="AH28"/>
      <c r="AI28"/>
    </row>
    <row r="29" spans="1:35" s="27" customFormat="1" ht="12.75">
      <c r="A29" s="78">
        <v>1</v>
      </c>
      <c r="B29" s="70" t="s">
        <v>915</v>
      </c>
      <c r="C29" s="78">
        <v>1</v>
      </c>
      <c r="D29" s="80"/>
      <c r="E29" s="71">
        <v>0</v>
      </c>
      <c r="F29" s="71"/>
      <c r="G29" s="71"/>
      <c r="H29" s="71">
        <v>0</v>
      </c>
      <c r="I29" s="71">
        <v>0</v>
      </c>
      <c r="J29" s="88">
        <v>1</v>
      </c>
      <c r="K29" s="92">
        <f t="shared" si="0"/>
        <v>0</v>
      </c>
      <c r="L29" s="88">
        <v>1</v>
      </c>
      <c r="M29" s="88">
        <v>1</v>
      </c>
      <c r="N29" s="216"/>
      <c r="O29" s="88"/>
      <c r="P29" s="72"/>
      <c r="Q29" s="72"/>
      <c r="R29" s="72"/>
      <c r="S29" s="72"/>
      <c r="T29" s="72"/>
      <c r="U29" s="72"/>
      <c r="V29" s="72"/>
      <c r="W29" s="72"/>
      <c r="X29" s="199"/>
      <c r="Y29" s="199"/>
      <c r="Z29" s="72"/>
      <c r="AA29" s="72"/>
      <c r="AB29" s="86"/>
      <c r="AC29" s="85"/>
      <c r="AD29" s="94"/>
      <c r="AE29"/>
      <c r="AF29"/>
      <c r="AG29"/>
      <c r="AH29"/>
      <c r="AI29"/>
    </row>
    <row r="30" spans="1:35" s="27" customFormat="1" ht="12.75">
      <c r="A30" s="78">
        <v>1</v>
      </c>
      <c r="B30" s="70" t="s">
        <v>752</v>
      </c>
      <c r="C30" s="78">
        <v>1</v>
      </c>
      <c r="D30" s="80"/>
      <c r="E30" s="71">
        <v>0</v>
      </c>
      <c r="F30" s="71"/>
      <c r="G30" s="71"/>
      <c r="H30" s="71">
        <v>0</v>
      </c>
      <c r="I30" s="71">
        <v>0</v>
      </c>
      <c r="J30" s="88">
        <v>1</v>
      </c>
      <c r="K30" s="92">
        <f t="shared" si="0"/>
        <v>0</v>
      </c>
      <c r="L30" s="88">
        <v>1</v>
      </c>
      <c r="M30" s="88">
        <v>1</v>
      </c>
      <c r="N30" s="216" t="s">
        <v>895</v>
      </c>
      <c r="O30" s="88">
        <v>1</v>
      </c>
      <c r="P30" s="72">
        <v>0.246</v>
      </c>
      <c r="Q30" s="72">
        <v>3.946</v>
      </c>
      <c r="R30" s="72">
        <v>0.256</v>
      </c>
      <c r="S30" s="72">
        <v>0.287</v>
      </c>
      <c r="T30" s="72">
        <v>0.225</v>
      </c>
      <c r="U30" s="72">
        <v>0.266</v>
      </c>
      <c r="V30" s="126">
        <v>3.6E-06</v>
      </c>
      <c r="W30" s="126">
        <v>2.8E-05</v>
      </c>
      <c r="X30" s="207">
        <v>1</v>
      </c>
      <c r="Y30" s="207">
        <v>1</v>
      </c>
      <c r="Z30" s="72">
        <v>0</v>
      </c>
      <c r="AA30" s="72">
        <v>1</v>
      </c>
      <c r="AB30" s="86"/>
      <c r="AC30" s="85">
        <f>Z30+AA30</f>
        <v>1</v>
      </c>
      <c r="AD30" s="94">
        <v>1</v>
      </c>
      <c r="AE30"/>
      <c r="AF30"/>
      <c r="AG30"/>
      <c r="AH30"/>
      <c r="AI30"/>
    </row>
    <row r="31" spans="1:35" s="27" customFormat="1" ht="12.75">
      <c r="A31" s="78">
        <v>1</v>
      </c>
      <c r="B31" s="70" t="s">
        <v>753</v>
      </c>
      <c r="C31" s="78">
        <v>1</v>
      </c>
      <c r="D31" s="80"/>
      <c r="E31" s="71">
        <v>0</v>
      </c>
      <c r="F31" s="71"/>
      <c r="G31" s="71"/>
      <c r="H31" s="71">
        <v>0</v>
      </c>
      <c r="I31" s="71">
        <v>0</v>
      </c>
      <c r="J31" s="88">
        <v>1</v>
      </c>
      <c r="K31" s="92">
        <f t="shared" si="0"/>
        <v>0</v>
      </c>
      <c r="L31" s="88">
        <v>1</v>
      </c>
      <c r="M31" s="88">
        <v>1</v>
      </c>
      <c r="N31" s="216" t="s">
        <v>210</v>
      </c>
      <c r="O31" s="88">
        <v>1</v>
      </c>
      <c r="P31" s="214">
        <v>0.553</v>
      </c>
      <c r="Q31" s="214">
        <v>0.646</v>
      </c>
      <c r="R31" s="72">
        <v>0.266</v>
      </c>
      <c r="S31" s="72">
        <v>0.307</v>
      </c>
      <c r="T31" s="72"/>
      <c r="U31" s="72"/>
      <c r="V31" s="126">
        <v>3.1E-06</v>
      </c>
      <c r="W31" s="126">
        <v>2.6E-05</v>
      </c>
      <c r="X31" s="199"/>
      <c r="Y31" s="199"/>
      <c r="Z31" s="72">
        <v>0</v>
      </c>
      <c r="AA31" s="72">
        <v>0</v>
      </c>
      <c r="AB31" s="86"/>
      <c r="AC31" s="85">
        <f>Z31+AA31</f>
        <v>0</v>
      </c>
      <c r="AD31" s="94">
        <v>1</v>
      </c>
      <c r="AE31"/>
      <c r="AF31"/>
      <c r="AG31"/>
      <c r="AH31"/>
      <c r="AI31"/>
    </row>
    <row r="32" spans="1:35" s="27" customFormat="1" ht="12.75">
      <c r="A32" s="78">
        <v>1</v>
      </c>
      <c r="B32" s="70" t="s">
        <v>754</v>
      </c>
      <c r="C32" s="78">
        <v>1</v>
      </c>
      <c r="D32" s="80"/>
      <c r="E32" s="71">
        <v>0</v>
      </c>
      <c r="F32" s="71">
        <v>1</v>
      </c>
      <c r="G32" s="71"/>
      <c r="H32" s="71">
        <v>0</v>
      </c>
      <c r="I32" s="71">
        <v>0</v>
      </c>
      <c r="J32" s="88">
        <v>1</v>
      </c>
      <c r="K32" s="92">
        <f t="shared" si="0"/>
        <v>1</v>
      </c>
      <c r="L32" s="88">
        <v>1</v>
      </c>
      <c r="M32" s="88">
        <v>1</v>
      </c>
      <c r="N32" s="216" t="s">
        <v>505</v>
      </c>
      <c r="O32" s="88">
        <v>1</v>
      </c>
      <c r="P32" s="72"/>
      <c r="Q32" s="72"/>
      <c r="R32" s="72">
        <v>0.338</v>
      </c>
      <c r="S32" s="72">
        <v>0.369</v>
      </c>
      <c r="T32" s="72"/>
      <c r="U32" s="72"/>
      <c r="V32" s="126">
        <v>1.1E-06</v>
      </c>
      <c r="W32" s="126">
        <v>2.8E-05</v>
      </c>
      <c r="X32" s="199"/>
      <c r="Y32" s="199"/>
      <c r="Z32" s="72">
        <v>2</v>
      </c>
      <c r="AA32" s="72">
        <v>1</v>
      </c>
      <c r="AB32" s="86"/>
      <c r="AC32" s="85">
        <f>Z32+AA32</f>
        <v>3</v>
      </c>
      <c r="AD32" s="94">
        <v>1</v>
      </c>
      <c r="AE32"/>
      <c r="AF32"/>
      <c r="AG32"/>
      <c r="AH32"/>
      <c r="AI32"/>
    </row>
    <row r="33" spans="1:35" s="27" customFormat="1" ht="12.75">
      <c r="A33" s="78">
        <v>1</v>
      </c>
      <c r="B33" s="110" t="s">
        <v>755</v>
      </c>
      <c r="C33" s="106">
        <v>1</v>
      </c>
      <c r="D33" s="109">
        <v>1</v>
      </c>
      <c r="E33" s="107"/>
      <c r="F33" s="107"/>
      <c r="G33" s="107"/>
      <c r="H33" s="107"/>
      <c r="I33" s="107"/>
      <c r="J33" s="97"/>
      <c r="K33" s="92"/>
      <c r="L33" s="97"/>
      <c r="M33" s="97"/>
      <c r="N33" s="221"/>
      <c r="O33" s="97"/>
      <c r="P33" s="108"/>
      <c r="Q33" s="108"/>
      <c r="R33" s="108"/>
      <c r="S33" s="108"/>
      <c r="T33" s="108"/>
      <c r="U33" s="108"/>
      <c r="V33" s="108"/>
      <c r="W33" s="108"/>
      <c r="X33" s="201"/>
      <c r="Y33" s="201"/>
      <c r="Z33" s="108"/>
      <c r="AA33" s="108"/>
      <c r="AB33" s="114"/>
      <c r="AC33" s="85"/>
      <c r="AD33" s="100"/>
      <c r="AE33" t="s">
        <v>1062</v>
      </c>
      <c r="AF33"/>
      <c r="AG33"/>
      <c r="AH33"/>
      <c r="AI33"/>
    </row>
    <row r="34" spans="1:35" s="27" customFormat="1" ht="12.75">
      <c r="A34" s="78">
        <v>1</v>
      </c>
      <c r="B34" s="70" t="s">
        <v>756</v>
      </c>
      <c r="C34" s="78">
        <v>1</v>
      </c>
      <c r="D34" s="80"/>
      <c r="E34" s="71">
        <v>0</v>
      </c>
      <c r="F34" s="71"/>
      <c r="G34" s="71"/>
      <c r="H34" s="71">
        <v>0</v>
      </c>
      <c r="I34" s="71">
        <v>0</v>
      </c>
      <c r="J34" s="88">
        <v>1</v>
      </c>
      <c r="K34" s="92">
        <f t="shared" si="0"/>
        <v>0</v>
      </c>
      <c r="L34" s="88">
        <v>1</v>
      </c>
      <c r="M34" s="88">
        <v>1</v>
      </c>
      <c r="N34" s="216" t="s">
        <v>927</v>
      </c>
      <c r="O34" s="88">
        <v>1</v>
      </c>
      <c r="P34" s="72"/>
      <c r="Q34" s="72"/>
      <c r="R34" s="72">
        <v>0.215</v>
      </c>
      <c r="S34" s="72">
        <v>0.266</v>
      </c>
      <c r="T34" s="72"/>
      <c r="U34" s="72"/>
      <c r="V34" s="126">
        <v>3E-06</v>
      </c>
      <c r="W34" s="126">
        <v>2E-05</v>
      </c>
      <c r="X34" s="199"/>
      <c r="Y34" s="199"/>
      <c r="Z34" s="72">
        <v>0</v>
      </c>
      <c r="AA34" s="72">
        <v>0</v>
      </c>
      <c r="AB34" s="86"/>
      <c r="AC34" s="85">
        <f>Z34+AA34</f>
        <v>0</v>
      </c>
      <c r="AD34" s="94">
        <v>1</v>
      </c>
      <c r="AE34"/>
      <c r="AF34"/>
      <c r="AG34"/>
      <c r="AH34"/>
      <c r="AI34"/>
    </row>
    <row r="35" spans="1:35" s="27" customFormat="1" ht="12.75">
      <c r="A35" s="78">
        <v>1</v>
      </c>
      <c r="B35" s="75" t="s">
        <v>770</v>
      </c>
      <c r="C35" s="78">
        <v>1</v>
      </c>
      <c r="D35" s="83"/>
      <c r="E35" s="76">
        <v>1</v>
      </c>
      <c r="F35" s="76"/>
      <c r="G35" s="76"/>
      <c r="H35" s="76">
        <v>-1</v>
      </c>
      <c r="I35" s="76">
        <v>0</v>
      </c>
      <c r="J35" s="89">
        <v>1</v>
      </c>
      <c r="K35" s="92">
        <f t="shared" si="0"/>
        <v>0</v>
      </c>
      <c r="L35" s="88">
        <v>1</v>
      </c>
      <c r="M35" s="88">
        <v>1</v>
      </c>
      <c r="N35" s="222" t="s">
        <v>124</v>
      </c>
      <c r="O35" s="88">
        <v>1</v>
      </c>
      <c r="P35" s="76">
        <v>0.41</v>
      </c>
      <c r="Q35" s="76">
        <v>0.471</v>
      </c>
      <c r="R35" s="76">
        <v>0.379</v>
      </c>
      <c r="S35" s="76">
        <v>0.451</v>
      </c>
      <c r="T35" s="76">
        <v>0.225</v>
      </c>
      <c r="U35" s="76">
        <v>0.256</v>
      </c>
      <c r="V35" s="132">
        <v>2E-07</v>
      </c>
      <c r="W35" s="132">
        <v>2E-05</v>
      </c>
      <c r="X35" s="208">
        <v>-1</v>
      </c>
      <c r="Y35" s="208">
        <v>1</v>
      </c>
      <c r="Z35" s="76">
        <v>0</v>
      </c>
      <c r="AA35" s="76">
        <v>6</v>
      </c>
      <c r="AB35" s="115">
        <v>2</v>
      </c>
      <c r="AC35" s="85">
        <f>Z35+AB35</f>
        <v>2</v>
      </c>
      <c r="AD35" s="94">
        <v>1</v>
      </c>
      <c r="AE35"/>
      <c r="AF35"/>
      <c r="AG35"/>
      <c r="AH35"/>
      <c r="AI35"/>
    </row>
    <row r="36" spans="1:35" s="27" customFormat="1" ht="12.75">
      <c r="A36" s="78">
        <v>1</v>
      </c>
      <c r="B36" s="75" t="s">
        <v>771</v>
      </c>
      <c r="C36" s="78">
        <v>1</v>
      </c>
      <c r="D36" s="80"/>
      <c r="E36" s="72">
        <v>0</v>
      </c>
      <c r="F36" s="72"/>
      <c r="G36" s="72"/>
      <c r="H36" s="72">
        <v>1</v>
      </c>
      <c r="I36" s="72">
        <v>0</v>
      </c>
      <c r="J36" s="89">
        <v>1</v>
      </c>
      <c r="K36" s="92">
        <f t="shared" si="0"/>
        <v>1</v>
      </c>
      <c r="L36" s="88">
        <v>1</v>
      </c>
      <c r="M36" s="88">
        <v>1</v>
      </c>
      <c r="N36" s="216" t="s">
        <v>161</v>
      </c>
      <c r="O36" s="88">
        <v>1</v>
      </c>
      <c r="P36" s="72">
        <v>0.174</v>
      </c>
      <c r="Q36" s="72">
        <v>0.225</v>
      </c>
      <c r="R36" s="72">
        <v>0.174</v>
      </c>
      <c r="S36" s="72">
        <v>0.225</v>
      </c>
      <c r="T36" s="72">
        <v>0.205</v>
      </c>
      <c r="U36" s="72">
        <v>0.246</v>
      </c>
      <c r="V36" s="126">
        <v>9.7E-06</v>
      </c>
      <c r="W36" s="126">
        <v>0.0001</v>
      </c>
      <c r="X36" s="206">
        <v>0</v>
      </c>
      <c r="Y36" s="206">
        <v>1</v>
      </c>
      <c r="Z36" s="72">
        <v>3</v>
      </c>
      <c r="AA36" s="72">
        <v>4</v>
      </c>
      <c r="AB36" s="86"/>
      <c r="AC36" s="85">
        <f>Z36+AA36</f>
        <v>7</v>
      </c>
      <c r="AD36" s="94">
        <v>1</v>
      </c>
      <c r="AE36"/>
      <c r="AF36"/>
      <c r="AG36"/>
      <c r="AH36"/>
      <c r="AI36"/>
    </row>
    <row r="37" spans="1:35" s="27" customFormat="1" ht="12.75">
      <c r="A37" s="78">
        <v>1</v>
      </c>
      <c r="B37" s="103" t="s">
        <v>772</v>
      </c>
      <c r="C37" s="87"/>
      <c r="D37" s="82">
        <v>2</v>
      </c>
      <c r="E37" s="98">
        <v>0</v>
      </c>
      <c r="F37" s="98"/>
      <c r="G37" s="98"/>
      <c r="H37" s="98">
        <v>3</v>
      </c>
      <c r="I37" s="98">
        <v>0</v>
      </c>
      <c r="J37" s="87">
        <v>1</v>
      </c>
      <c r="K37" s="92">
        <f t="shared" si="0"/>
        <v>3</v>
      </c>
      <c r="L37" s="87">
        <v>1</v>
      </c>
      <c r="M37" s="87"/>
      <c r="N37" s="220"/>
      <c r="O37" s="104"/>
      <c r="P37" s="98"/>
      <c r="Q37" s="98"/>
      <c r="R37" s="98"/>
      <c r="S37" s="98"/>
      <c r="T37" s="98"/>
      <c r="U37" s="98"/>
      <c r="V37" s="98"/>
      <c r="W37" s="98"/>
      <c r="X37" s="200"/>
      <c r="Y37" s="200"/>
      <c r="Z37" s="98"/>
      <c r="AA37" s="98"/>
      <c r="AB37" s="105"/>
      <c r="AC37" s="85"/>
      <c r="AD37" s="100"/>
      <c r="AE37" s="319" t="s">
        <v>328</v>
      </c>
      <c r="AF37"/>
      <c r="AG37"/>
      <c r="AH37"/>
      <c r="AI37"/>
    </row>
    <row r="38" spans="1:35" s="27" customFormat="1" ht="12.75">
      <c r="A38" s="78">
        <v>1</v>
      </c>
      <c r="B38" s="75" t="s">
        <v>773</v>
      </c>
      <c r="C38" s="78">
        <v>1</v>
      </c>
      <c r="D38" s="80"/>
      <c r="E38" s="72">
        <v>0</v>
      </c>
      <c r="F38" s="72"/>
      <c r="G38" s="72"/>
      <c r="H38" s="72">
        <v>0</v>
      </c>
      <c r="I38" s="72">
        <v>0</v>
      </c>
      <c r="J38" s="89">
        <v>1</v>
      </c>
      <c r="K38" s="92">
        <f t="shared" si="0"/>
        <v>0</v>
      </c>
      <c r="L38" s="89">
        <v>1</v>
      </c>
      <c r="M38" s="89">
        <v>1</v>
      </c>
      <c r="N38" s="216" t="s">
        <v>195</v>
      </c>
      <c r="O38" s="89">
        <v>1</v>
      </c>
      <c r="P38" s="104">
        <v>0.184</v>
      </c>
      <c r="Q38" s="212">
        <v>10</v>
      </c>
      <c r="R38" s="72">
        <v>0.215</v>
      </c>
      <c r="S38" s="72">
        <v>0.246</v>
      </c>
      <c r="T38" s="72">
        <v>0.236</v>
      </c>
      <c r="U38" s="72">
        <v>0.256</v>
      </c>
      <c r="V38" s="126">
        <v>1.1E-05</v>
      </c>
      <c r="W38" s="126">
        <v>5.9E-05</v>
      </c>
      <c r="X38" s="206">
        <v>0</v>
      </c>
      <c r="Y38" s="206">
        <v>1</v>
      </c>
      <c r="Z38" s="72">
        <v>0</v>
      </c>
      <c r="AA38" s="72">
        <v>0</v>
      </c>
      <c r="AB38" s="86"/>
      <c r="AC38" s="85">
        <f aca="true" t="shared" si="2" ref="AC38:AC43">Z38+AA38</f>
        <v>0</v>
      </c>
      <c r="AD38" s="94">
        <v>1</v>
      </c>
      <c r="AE38"/>
      <c r="AF38"/>
      <c r="AG38"/>
      <c r="AH38"/>
      <c r="AI38"/>
    </row>
    <row r="39" spans="1:35" s="27" customFormat="1" ht="12.75">
      <c r="A39" s="78">
        <v>1</v>
      </c>
      <c r="B39" s="79" t="s">
        <v>774</v>
      </c>
      <c r="C39" s="87">
        <v>1</v>
      </c>
      <c r="D39" s="80"/>
      <c r="E39" s="72">
        <v>1</v>
      </c>
      <c r="F39" s="72"/>
      <c r="G39" s="72"/>
      <c r="H39" s="72">
        <v>0</v>
      </c>
      <c r="I39" s="72">
        <v>0</v>
      </c>
      <c r="J39" s="89">
        <v>1</v>
      </c>
      <c r="K39" s="92">
        <f t="shared" si="0"/>
        <v>1</v>
      </c>
      <c r="L39" s="89">
        <v>1</v>
      </c>
      <c r="M39" s="89">
        <v>1</v>
      </c>
      <c r="N39" s="216" t="s">
        <v>420</v>
      </c>
      <c r="O39" s="89">
        <v>1</v>
      </c>
      <c r="P39" s="72">
        <v>0.635</v>
      </c>
      <c r="Q39" s="72">
        <v>0.953</v>
      </c>
      <c r="R39" s="195">
        <v>0.543</v>
      </c>
      <c r="S39" s="195">
        <v>0.738</v>
      </c>
      <c r="T39" s="198">
        <v>0.379</v>
      </c>
      <c r="U39" s="198">
        <v>0.543</v>
      </c>
      <c r="V39" s="126">
        <v>2.5E-06</v>
      </c>
      <c r="W39" s="126">
        <v>1.9E-05</v>
      </c>
      <c r="X39" s="205">
        <v>0</v>
      </c>
      <c r="Y39" s="205">
        <v>0</v>
      </c>
      <c r="Z39" s="72">
        <v>3</v>
      </c>
      <c r="AA39" s="72">
        <v>0</v>
      </c>
      <c r="AB39" s="86"/>
      <c r="AC39" s="85">
        <f t="shared" si="2"/>
        <v>3</v>
      </c>
      <c r="AD39" s="202">
        <v>1</v>
      </c>
      <c r="AE39" s="319" t="s">
        <v>329</v>
      </c>
      <c r="AF39"/>
      <c r="AG39"/>
      <c r="AH39"/>
      <c r="AI39"/>
    </row>
    <row r="40" spans="1:35" s="27" customFormat="1" ht="12.75">
      <c r="A40" s="78">
        <v>1</v>
      </c>
      <c r="B40" s="70" t="s">
        <v>775</v>
      </c>
      <c r="C40" s="78">
        <v>1</v>
      </c>
      <c r="D40" s="80"/>
      <c r="E40" s="72">
        <v>0</v>
      </c>
      <c r="F40" s="72"/>
      <c r="G40" s="72"/>
      <c r="H40" s="72">
        <v>1</v>
      </c>
      <c r="I40" s="72">
        <v>0</v>
      </c>
      <c r="J40" s="89">
        <v>1</v>
      </c>
      <c r="K40" s="92">
        <f t="shared" si="0"/>
        <v>1</v>
      </c>
      <c r="L40" s="89">
        <v>1</v>
      </c>
      <c r="M40" s="89">
        <v>1</v>
      </c>
      <c r="N40" s="216" t="s">
        <v>970</v>
      </c>
      <c r="O40" s="89">
        <v>1</v>
      </c>
      <c r="P40" s="76">
        <v>0.174</v>
      </c>
      <c r="Q40" s="76">
        <v>0.225</v>
      </c>
      <c r="R40" s="76">
        <v>0.174</v>
      </c>
      <c r="S40" s="76">
        <v>0.225</v>
      </c>
      <c r="T40" s="72">
        <v>0.174</v>
      </c>
      <c r="U40" s="72">
        <v>0.205</v>
      </c>
      <c r="V40" s="126">
        <v>1.5E-06</v>
      </c>
      <c r="W40" s="126">
        <v>9.6E-06</v>
      </c>
      <c r="X40" s="205">
        <v>3</v>
      </c>
      <c r="Y40" s="205">
        <v>2</v>
      </c>
      <c r="Z40" s="72">
        <v>2</v>
      </c>
      <c r="AA40" s="72">
        <v>0</v>
      </c>
      <c r="AB40" s="86"/>
      <c r="AC40" s="85">
        <f t="shared" si="2"/>
        <v>2</v>
      </c>
      <c r="AD40" s="94">
        <v>1</v>
      </c>
      <c r="AE40"/>
      <c r="AF40"/>
      <c r="AG40"/>
      <c r="AH40"/>
      <c r="AI40"/>
    </row>
    <row r="41" spans="1:35" s="27" customFormat="1" ht="12.75">
      <c r="A41" s="78">
        <v>1</v>
      </c>
      <c r="B41" s="70" t="s">
        <v>776</v>
      </c>
      <c r="C41" s="78">
        <v>1</v>
      </c>
      <c r="D41" s="80"/>
      <c r="E41" s="72">
        <v>0</v>
      </c>
      <c r="F41" s="72"/>
      <c r="G41" s="72"/>
      <c r="H41" s="72">
        <v>0</v>
      </c>
      <c r="I41" s="72">
        <v>0</v>
      </c>
      <c r="J41" s="89">
        <v>1</v>
      </c>
      <c r="K41" s="92">
        <f t="shared" si="0"/>
        <v>0</v>
      </c>
      <c r="L41" s="89">
        <v>1</v>
      </c>
      <c r="M41" s="89">
        <v>1</v>
      </c>
      <c r="N41" s="216" t="s">
        <v>68</v>
      </c>
      <c r="O41" s="89">
        <v>1</v>
      </c>
      <c r="P41" s="72">
        <v>0.195</v>
      </c>
      <c r="Q41" s="198">
        <v>2.46</v>
      </c>
      <c r="R41" s="72">
        <v>0.195</v>
      </c>
      <c r="S41" s="72">
        <v>1.138</v>
      </c>
      <c r="T41" s="72">
        <v>0.246</v>
      </c>
      <c r="U41" s="72">
        <v>0.359</v>
      </c>
      <c r="V41" s="126">
        <v>1.7E-06</v>
      </c>
      <c r="W41" s="126">
        <v>1.2E-05</v>
      </c>
      <c r="X41" s="207">
        <v>0</v>
      </c>
      <c r="Y41" s="207">
        <v>1</v>
      </c>
      <c r="Z41" s="72">
        <v>1</v>
      </c>
      <c r="AA41" s="72">
        <v>2</v>
      </c>
      <c r="AB41" s="86"/>
      <c r="AC41" s="85">
        <f t="shared" si="2"/>
        <v>3</v>
      </c>
      <c r="AD41" s="94">
        <v>1</v>
      </c>
      <c r="AE41"/>
      <c r="AF41"/>
      <c r="AG41"/>
      <c r="AH41"/>
      <c r="AI41"/>
    </row>
    <row r="42" spans="1:35" s="27" customFormat="1" ht="12.75">
      <c r="A42" s="78">
        <v>1</v>
      </c>
      <c r="B42" s="70" t="s">
        <v>777</v>
      </c>
      <c r="C42" s="78">
        <v>1</v>
      </c>
      <c r="D42" s="80"/>
      <c r="E42" s="72">
        <v>0</v>
      </c>
      <c r="F42" s="72"/>
      <c r="G42" s="72"/>
      <c r="H42" s="72">
        <v>0</v>
      </c>
      <c r="I42" s="72">
        <v>0</v>
      </c>
      <c r="J42" s="89">
        <v>1</v>
      </c>
      <c r="K42" s="92">
        <f t="shared" si="0"/>
        <v>0</v>
      </c>
      <c r="L42" s="89">
        <v>1</v>
      </c>
      <c r="M42" s="89">
        <v>1</v>
      </c>
      <c r="N42" s="216" t="s">
        <v>487</v>
      </c>
      <c r="O42" s="89">
        <v>1</v>
      </c>
      <c r="P42" s="214">
        <v>0.441</v>
      </c>
      <c r="Q42" s="214">
        <v>0.533</v>
      </c>
      <c r="R42" s="72">
        <v>0.225</v>
      </c>
      <c r="S42" s="72">
        <v>0.256</v>
      </c>
      <c r="T42" s="72"/>
      <c r="U42" s="72"/>
      <c r="V42" s="126">
        <v>3.1E-06</v>
      </c>
      <c r="W42" s="126">
        <v>2E-05</v>
      </c>
      <c r="X42" s="199"/>
      <c r="Y42" s="199"/>
      <c r="Z42" s="72">
        <v>0</v>
      </c>
      <c r="AA42" s="72">
        <v>0</v>
      </c>
      <c r="AB42" s="86"/>
      <c r="AC42" s="85">
        <f t="shared" si="2"/>
        <v>0</v>
      </c>
      <c r="AD42" s="94">
        <v>1</v>
      </c>
      <c r="AE42"/>
      <c r="AF42"/>
      <c r="AG42"/>
      <c r="AH42"/>
      <c r="AI42"/>
    </row>
    <row r="43" spans="1:35" s="27" customFormat="1" ht="12.75">
      <c r="A43" s="78">
        <v>1</v>
      </c>
      <c r="B43" s="70" t="s">
        <v>778</v>
      </c>
      <c r="C43" s="78">
        <v>1</v>
      </c>
      <c r="D43" s="80"/>
      <c r="E43" s="72">
        <v>0</v>
      </c>
      <c r="F43" s="72"/>
      <c r="G43" s="72"/>
      <c r="H43" s="72">
        <v>0</v>
      </c>
      <c r="I43" s="72">
        <v>0</v>
      </c>
      <c r="J43" s="89">
        <v>1</v>
      </c>
      <c r="K43" s="92">
        <f t="shared" si="0"/>
        <v>0</v>
      </c>
      <c r="L43" s="89">
        <v>1</v>
      </c>
      <c r="M43" s="89">
        <v>1</v>
      </c>
      <c r="N43" s="216" t="s">
        <v>211</v>
      </c>
      <c r="O43" s="89">
        <v>1</v>
      </c>
      <c r="P43" s="214">
        <v>0.615</v>
      </c>
      <c r="Q43" s="214">
        <v>1.999</v>
      </c>
      <c r="R43" s="72">
        <v>0.287</v>
      </c>
      <c r="S43" s="72">
        <v>0.238</v>
      </c>
      <c r="T43" s="72"/>
      <c r="U43" s="72"/>
      <c r="V43" s="126">
        <v>4.6E-06</v>
      </c>
      <c r="W43" s="126">
        <v>1.3E-05</v>
      </c>
      <c r="X43" s="199"/>
      <c r="Y43" s="199"/>
      <c r="Z43" s="72">
        <v>0</v>
      </c>
      <c r="AA43" s="72">
        <v>0</v>
      </c>
      <c r="AB43" s="86"/>
      <c r="AC43" s="85">
        <f t="shared" si="2"/>
        <v>0</v>
      </c>
      <c r="AD43" s="94">
        <v>1</v>
      </c>
      <c r="AE43"/>
      <c r="AF43"/>
      <c r="AG43"/>
      <c r="AH43"/>
      <c r="AI43"/>
    </row>
    <row r="44" spans="1:35" s="27" customFormat="1" ht="12.75">
      <c r="A44" s="78">
        <v>1</v>
      </c>
      <c r="B44" s="79" t="s">
        <v>779</v>
      </c>
      <c r="C44" s="87"/>
      <c r="D44" s="82">
        <v>1</v>
      </c>
      <c r="E44" s="72"/>
      <c r="F44" s="72"/>
      <c r="G44" s="72"/>
      <c r="H44" s="72"/>
      <c r="I44" s="72"/>
      <c r="J44" s="89"/>
      <c r="K44" s="92"/>
      <c r="L44" s="104"/>
      <c r="M44" s="104"/>
      <c r="N44" s="218"/>
      <c r="O44" s="89"/>
      <c r="P44" s="72"/>
      <c r="Q44" s="72"/>
      <c r="R44" s="72"/>
      <c r="S44" s="72"/>
      <c r="T44" s="72"/>
      <c r="U44" s="72"/>
      <c r="V44" s="72"/>
      <c r="W44" s="72"/>
      <c r="X44" s="199"/>
      <c r="Y44" s="199"/>
      <c r="Z44" s="72"/>
      <c r="AA44" s="72"/>
      <c r="AB44" s="86"/>
      <c r="AC44" s="85"/>
      <c r="AD44" s="94"/>
      <c r="AE44" s="319" t="s">
        <v>330</v>
      </c>
      <c r="AF44"/>
      <c r="AG44"/>
      <c r="AH44"/>
      <c r="AI44"/>
    </row>
    <row r="45" spans="1:35" s="27" customFormat="1" ht="12.75">
      <c r="A45" s="78">
        <v>1</v>
      </c>
      <c r="B45" s="79" t="s">
        <v>780</v>
      </c>
      <c r="C45" s="87"/>
      <c r="D45" s="82">
        <v>1</v>
      </c>
      <c r="E45" s="98"/>
      <c r="F45" s="98"/>
      <c r="G45" s="98"/>
      <c r="H45" s="98"/>
      <c r="I45" s="98"/>
      <c r="J45" s="104"/>
      <c r="K45" s="92"/>
      <c r="L45" s="104"/>
      <c r="M45" s="104"/>
      <c r="N45" s="101"/>
      <c r="O45" s="104"/>
      <c r="P45" s="98"/>
      <c r="Q45" s="98"/>
      <c r="R45" s="98"/>
      <c r="S45" s="98"/>
      <c r="T45" s="98"/>
      <c r="U45" s="98"/>
      <c r="V45" s="98"/>
      <c r="W45" s="98"/>
      <c r="X45" s="200"/>
      <c r="Y45" s="200"/>
      <c r="Z45" s="98"/>
      <c r="AA45" s="98"/>
      <c r="AB45" s="105"/>
      <c r="AC45" s="99"/>
      <c r="AD45" s="100"/>
      <c r="AE45" t="s">
        <v>331</v>
      </c>
      <c r="AF45"/>
      <c r="AG45"/>
      <c r="AH45"/>
      <c r="AI45"/>
    </row>
    <row r="46" spans="1:35" s="27" customFormat="1" ht="13.5" customHeight="1">
      <c r="A46" s="78">
        <v>1</v>
      </c>
      <c r="B46" s="79" t="s">
        <v>781</v>
      </c>
      <c r="C46" s="87"/>
      <c r="D46" s="82">
        <v>2</v>
      </c>
      <c r="E46" s="98"/>
      <c r="F46" s="98"/>
      <c r="G46" s="98"/>
      <c r="H46" s="98">
        <v>0</v>
      </c>
      <c r="I46" s="98">
        <v>0</v>
      </c>
      <c r="J46" s="104">
        <v>1</v>
      </c>
      <c r="K46" s="92"/>
      <c r="L46" s="104">
        <v>1</v>
      </c>
      <c r="M46" s="104"/>
      <c r="N46" s="220"/>
      <c r="O46" s="104"/>
      <c r="P46" s="98"/>
      <c r="Q46" s="98"/>
      <c r="R46" s="98"/>
      <c r="S46" s="98"/>
      <c r="T46" s="98"/>
      <c r="U46" s="98"/>
      <c r="V46" s="98"/>
      <c r="W46" s="98"/>
      <c r="X46" s="98"/>
      <c r="Y46" s="98"/>
      <c r="Z46" s="98"/>
      <c r="AA46" s="98"/>
      <c r="AB46" s="105"/>
      <c r="AC46" s="99"/>
      <c r="AD46" s="100"/>
      <c r="AE46" s="319" t="s">
        <v>973</v>
      </c>
      <c r="AF46"/>
      <c r="AG46"/>
      <c r="AH46"/>
      <c r="AI46"/>
    </row>
    <row r="47" spans="1:35" s="27" customFormat="1" ht="13.5" customHeight="1">
      <c r="A47" s="78">
        <v>1</v>
      </c>
      <c r="B47" s="70" t="s">
        <v>782</v>
      </c>
      <c r="C47" s="78">
        <v>1</v>
      </c>
      <c r="D47" s="80"/>
      <c r="E47" s="72">
        <v>0</v>
      </c>
      <c r="F47" s="72"/>
      <c r="G47" s="72"/>
      <c r="H47" s="72">
        <v>0</v>
      </c>
      <c r="I47" s="72">
        <v>0</v>
      </c>
      <c r="J47" s="89">
        <v>1</v>
      </c>
      <c r="K47" s="92">
        <f>E47+F47+G47+H47+I47</f>
        <v>0</v>
      </c>
      <c r="L47" s="89">
        <v>1</v>
      </c>
      <c r="M47" s="89">
        <v>1</v>
      </c>
      <c r="N47" s="216" t="s">
        <v>212</v>
      </c>
      <c r="O47" s="89">
        <v>1</v>
      </c>
      <c r="P47" s="72"/>
      <c r="Q47" s="72"/>
      <c r="R47" s="72">
        <v>0.297</v>
      </c>
      <c r="S47" s="72">
        <v>0.348</v>
      </c>
      <c r="T47" s="72"/>
      <c r="U47" s="72"/>
      <c r="V47" s="126">
        <v>6.4E-07</v>
      </c>
      <c r="W47" s="126">
        <v>4.5E-06</v>
      </c>
      <c r="X47" s="72"/>
      <c r="Y47" s="72"/>
      <c r="Z47" s="72">
        <v>0</v>
      </c>
      <c r="AA47" s="72">
        <v>0</v>
      </c>
      <c r="AB47" s="86"/>
      <c r="AC47" s="85">
        <f>Z47+AA47</f>
        <v>0</v>
      </c>
      <c r="AD47" s="94">
        <v>1</v>
      </c>
      <c r="AE47"/>
      <c r="AF47"/>
      <c r="AG47"/>
      <c r="AH47"/>
      <c r="AI47"/>
    </row>
    <row r="48" spans="1:35" s="27" customFormat="1" ht="12.75">
      <c r="A48" s="78">
        <v>1</v>
      </c>
      <c r="B48" s="79" t="s">
        <v>783</v>
      </c>
      <c r="C48" s="87"/>
      <c r="D48" s="81">
        <v>1</v>
      </c>
      <c r="E48" s="98">
        <v>0</v>
      </c>
      <c r="F48" s="98"/>
      <c r="G48" s="98"/>
      <c r="H48" s="98">
        <v>1</v>
      </c>
      <c r="I48" s="98">
        <v>0</v>
      </c>
      <c r="J48" s="194">
        <v>1</v>
      </c>
      <c r="K48" s="92">
        <f aca="true" t="shared" si="3" ref="K48:K67">E48+F48+G48+H48+I48</f>
        <v>1</v>
      </c>
      <c r="L48" s="194">
        <v>1</v>
      </c>
      <c r="M48" s="194"/>
      <c r="N48" s="220"/>
      <c r="O48" s="104"/>
      <c r="P48" s="98"/>
      <c r="Q48" s="98"/>
      <c r="R48" s="98"/>
      <c r="S48" s="98"/>
      <c r="T48" s="98"/>
      <c r="U48" s="98"/>
      <c r="V48" s="98"/>
      <c r="W48" s="98"/>
      <c r="X48" s="98"/>
      <c r="Y48" s="98"/>
      <c r="Z48" s="98"/>
      <c r="AA48" s="98"/>
      <c r="AB48" s="105"/>
      <c r="AC48" s="85"/>
      <c r="AD48" s="100"/>
      <c r="AE48" t="s">
        <v>334</v>
      </c>
      <c r="AF48"/>
      <c r="AG48"/>
      <c r="AH48"/>
      <c r="AI48"/>
    </row>
    <row r="49" spans="1:30" ht="12.75">
      <c r="A49" s="78">
        <v>1</v>
      </c>
      <c r="B49" s="70" t="s">
        <v>784</v>
      </c>
      <c r="C49" s="78">
        <v>1</v>
      </c>
      <c r="D49" s="80"/>
      <c r="E49" s="72">
        <v>0</v>
      </c>
      <c r="F49" s="72"/>
      <c r="G49" s="72"/>
      <c r="H49" s="72">
        <v>0</v>
      </c>
      <c r="I49" s="72">
        <v>0</v>
      </c>
      <c r="J49" s="89">
        <v>1</v>
      </c>
      <c r="K49" s="92">
        <f t="shared" si="3"/>
        <v>0</v>
      </c>
      <c r="L49" s="89">
        <v>1</v>
      </c>
      <c r="M49" s="89">
        <v>1</v>
      </c>
      <c r="N49" s="216" t="s">
        <v>213</v>
      </c>
      <c r="O49" s="89">
        <v>1</v>
      </c>
      <c r="P49" s="72"/>
      <c r="Q49" s="72"/>
      <c r="R49" s="72">
        <v>0.307</v>
      </c>
      <c r="S49" s="72">
        <v>0.348</v>
      </c>
      <c r="T49" s="72"/>
      <c r="U49" s="72"/>
      <c r="V49" s="126">
        <v>1.8E-06</v>
      </c>
      <c r="W49" s="126">
        <v>2.7E-05</v>
      </c>
      <c r="X49" s="72"/>
      <c r="Y49" s="72"/>
      <c r="Z49" s="72">
        <v>0</v>
      </c>
      <c r="AA49" s="72">
        <v>3</v>
      </c>
      <c r="AB49" s="86"/>
      <c r="AC49" s="85">
        <f>Z49+AA49</f>
        <v>3</v>
      </c>
      <c r="AD49" s="94">
        <v>1</v>
      </c>
    </row>
    <row r="50" spans="1:31" ht="12.75">
      <c r="A50" s="78">
        <v>1</v>
      </c>
      <c r="B50" s="79" t="s">
        <v>785</v>
      </c>
      <c r="C50" s="87"/>
      <c r="D50" s="80">
        <v>1</v>
      </c>
      <c r="E50" s="72">
        <v>0</v>
      </c>
      <c r="F50" s="72">
        <v>1</v>
      </c>
      <c r="G50" s="72"/>
      <c r="H50" s="72">
        <v>1</v>
      </c>
      <c r="I50" s="72">
        <v>0</v>
      </c>
      <c r="J50" s="194">
        <v>1</v>
      </c>
      <c r="K50" s="92">
        <f t="shared" si="3"/>
        <v>2</v>
      </c>
      <c r="L50" s="194">
        <v>1</v>
      </c>
      <c r="M50" s="194"/>
      <c r="N50" s="216"/>
      <c r="O50" s="89"/>
      <c r="P50" s="72"/>
      <c r="Q50" s="72"/>
      <c r="R50" s="72"/>
      <c r="S50" s="72"/>
      <c r="T50" s="72"/>
      <c r="U50" s="72"/>
      <c r="V50" s="72"/>
      <c r="W50" s="72"/>
      <c r="X50" s="72"/>
      <c r="Y50" s="72"/>
      <c r="Z50" s="72"/>
      <c r="AA50" s="72"/>
      <c r="AB50" s="86"/>
      <c r="AC50" s="85"/>
      <c r="AD50" s="94"/>
      <c r="AE50" t="s">
        <v>335</v>
      </c>
    </row>
    <row r="51" spans="1:30" ht="12.75">
      <c r="A51" s="78">
        <v>1</v>
      </c>
      <c r="B51" s="70" t="s">
        <v>786</v>
      </c>
      <c r="C51" s="78">
        <v>1</v>
      </c>
      <c r="D51" s="80"/>
      <c r="E51" s="72">
        <v>0</v>
      </c>
      <c r="F51" s="72"/>
      <c r="G51" s="72"/>
      <c r="H51" s="72">
        <v>0</v>
      </c>
      <c r="I51" s="72">
        <v>0</v>
      </c>
      <c r="J51" s="89">
        <v>1</v>
      </c>
      <c r="K51" s="92">
        <f t="shared" si="3"/>
        <v>0</v>
      </c>
      <c r="L51" s="89">
        <v>1</v>
      </c>
      <c r="M51" s="89">
        <v>1</v>
      </c>
      <c r="N51" s="216" t="s">
        <v>926</v>
      </c>
      <c r="O51" s="89">
        <v>1</v>
      </c>
      <c r="P51" s="72"/>
      <c r="Q51" s="72"/>
      <c r="R51" s="72">
        <v>0.256</v>
      </c>
      <c r="S51" s="72">
        <v>0.277</v>
      </c>
      <c r="T51" s="72"/>
      <c r="U51" s="72"/>
      <c r="V51" s="126">
        <v>9.1E-07</v>
      </c>
      <c r="W51" s="126">
        <v>1.2E-05</v>
      </c>
      <c r="X51" s="72"/>
      <c r="Y51" s="72"/>
      <c r="Z51" s="72">
        <v>0</v>
      </c>
      <c r="AA51" s="72">
        <v>0</v>
      </c>
      <c r="AB51" s="86"/>
      <c r="AC51" s="85">
        <f>Z51+AA51</f>
        <v>0</v>
      </c>
      <c r="AD51" s="94">
        <v>1</v>
      </c>
    </row>
    <row r="52" spans="1:31" ht="12.75">
      <c r="A52" s="78">
        <v>1</v>
      </c>
      <c r="B52" s="79" t="s">
        <v>130</v>
      </c>
      <c r="C52" s="87"/>
      <c r="D52" s="125">
        <v>1</v>
      </c>
      <c r="E52" s="72">
        <v>0</v>
      </c>
      <c r="F52" s="72"/>
      <c r="G52" s="72"/>
      <c r="H52" s="72"/>
      <c r="I52" s="72"/>
      <c r="J52" s="89"/>
      <c r="K52" s="92"/>
      <c r="L52" s="89"/>
      <c r="M52" s="89"/>
      <c r="N52" s="216"/>
      <c r="O52" s="89"/>
      <c r="P52" s="72"/>
      <c r="Q52" s="72"/>
      <c r="R52" s="72"/>
      <c r="S52" s="72"/>
      <c r="T52" s="72"/>
      <c r="U52" s="72"/>
      <c r="V52" s="72"/>
      <c r="W52" s="72"/>
      <c r="X52" s="72"/>
      <c r="Y52" s="72"/>
      <c r="Z52" s="72"/>
      <c r="AA52" s="72"/>
      <c r="AB52" s="86"/>
      <c r="AC52" s="85"/>
      <c r="AD52" s="94"/>
      <c r="AE52" t="s">
        <v>336</v>
      </c>
    </row>
    <row r="53" spans="1:30" ht="12.75">
      <c r="A53" s="78">
        <v>1</v>
      </c>
      <c r="B53" s="70" t="s">
        <v>131</v>
      </c>
      <c r="C53" s="78">
        <v>1</v>
      </c>
      <c r="D53" s="80"/>
      <c r="E53" s="72">
        <v>0</v>
      </c>
      <c r="F53" s="72"/>
      <c r="G53" s="72"/>
      <c r="H53" s="72">
        <v>0</v>
      </c>
      <c r="I53" s="72">
        <v>0</v>
      </c>
      <c r="J53" s="89">
        <v>1</v>
      </c>
      <c r="K53" s="92">
        <f t="shared" si="3"/>
        <v>0</v>
      </c>
      <c r="L53" s="89">
        <v>1</v>
      </c>
      <c r="M53" s="89">
        <v>1</v>
      </c>
      <c r="N53" s="216"/>
      <c r="O53" s="89"/>
      <c r="P53" s="72"/>
      <c r="Q53" s="72"/>
      <c r="R53" s="72"/>
      <c r="S53" s="72"/>
      <c r="T53" s="72"/>
      <c r="U53" s="72"/>
      <c r="V53" s="72"/>
      <c r="W53" s="72"/>
      <c r="X53" s="72"/>
      <c r="Y53" s="72"/>
      <c r="Z53" s="72"/>
      <c r="AA53" s="72"/>
      <c r="AB53" s="86"/>
      <c r="AC53" s="85"/>
      <c r="AD53" s="94"/>
    </row>
    <row r="54" spans="1:34" ht="12.75">
      <c r="A54" s="78">
        <v>1</v>
      </c>
      <c r="B54" s="79" t="s">
        <v>132</v>
      </c>
      <c r="C54" s="87"/>
      <c r="D54" s="80">
        <v>1</v>
      </c>
      <c r="E54" s="72">
        <v>0</v>
      </c>
      <c r="F54" s="72"/>
      <c r="G54" s="72"/>
      <c r="H54" s="72"/>
      <c r="I54" s="72"/>
      <c r="J54" s="89"/>
      <c r="K54" s="92"/>
      <c r="L54" s="89"/>
      <c r="M54" s="89"/>
      <c r="N54" s="216"/>
      <c r="O54" s="89"/>
      <c r="P54" s="72"/>
      <c r="Q54" s="72"/>
      <c r="R54" s="72"/>
      <c r="S54" s="72"/>
      <c r="T54" s="72"/>
      <c r="U54" s="72"/>
      <c r="V54" s="72"/>
      <c r="W54" s="72"/>
      <c r="X54" s="72"/>
      <c r="Y54" s="72"/>
      <c r="Z54" s="72"/>
      <c r="AA54" s="72"/>
      <c r="AB54" s="86"/>
      <c r="AC54" s="85"/>
      <c r="AD54" s="94"/>
      <c r="AE54" t="s">
        <v>339</v>
      </c>
      <c r="AH54" s="319" t="s">
        <v>241</v>
      </c>
    </row>
    <row r="55" spans="1:31" ht="12.75">
      <c r="A55" s="78">
        <v>1</v>
      </c>
      <c r="B55" s="353" t="s">
        <v>787</v>
      </c>
      <c r="C55" s="91">
        <v>1</v>
      </c>
      <c r="D55" s="81"/>
      <c r="E55" s="72">
        <v>0</v>
      </c>
      <c r="F55" s="72">
        <v>2</v>
      </c>
      <c r="G55" s="72"/>
      <c r="H55" s="72">
        <v>1</v>
      </c>
      <c r="I55" s="72">
        <v>0</v>
      </c>
      <c r="J55" s="89">
        <v>1</v>
      </c>
      <c r="K55" s="92">
        <f t="shared" si="3"/>
        <v>3</v>
      </c>
      <c r="L55" s="89">
        <v>1</v>
      </c>
      <c r="M55" s="89">
        <v>1</v>
      </c>
      <c r="N55" s="216" t="s">
        <v>978</v>
      </c>
      <c r="O55" s="89">
        <v>1</v>
      </c>
      <c r="P55" s="72"/>
      <c r="Q55" s="72"/>
      <c r="R55" s="72"/>
      <c r="S55" s="72"/>
      <c r="T55" s="72">
        <v>0.307</v>
      </c>
      <c r="U55" s="72">
        <v>0.369</v>
      </c>
      <c r="V55" s="126">
        <v>1.8E-06</v>
      </c>
      <c r="W55" s="126">
        <v>1.4E-05</v>
      </c>
      <c r="X55" s="72"/>
      <c r="Y55" s="72"/>
      <c r="Z55" s="72">
        <v>1</v>
      </c>
      <c r="AA55" s="72">
        <v>7</v>
      </c>
      <c r="AB55" s="86"/>
      <c r="AC55" s="85">
        <f>Z55+AA55</f>
        <v>8</v>
      </c>
      <c r="AD55" s="94"/>
      <c r="AE55" s="319" t="s">
        <v>409</v>
      </c>
    </row>
    <row r="56" spans="1:31" ht="12.75">
      <c r="A56" s="78">
        <v>1</v>
      </c>
      <c r="B56" s="79" t="s">
        <v>133</v>
      </c>
      <c r="C56" s="87"/>
      <c r="D56" s="125">
        <v>1</v>
      </c>
      <c r="E56" s="72"/>
      <c r="F56" s="72"/>
      <c r="G56" s="72"/>
      <c r="H56" s="72"/>
      <c r="I56" s="72"/>
      <c r="J56" s="89"/>
      <c r="K56" s="92"/>
      <c r="L56" s="89"/>
      <c r="M56" s="89"/>
      <c r="N56" s="216"/>
      <c r="O56" s="89"/>
      <c r="P56" s="72"/>
      <c r="Q56" s="72"/>
      <c r="R56" s="72"/>
      <c r="S56" s="72"/>
      <c r="T56" s="72"/>
      <c r="U56" s="72"/>
      <c r="V56" s="72"/>
      <c r="W56" s="72"/>
      <c r="X56" s="72"/>
      <c r="Y56" s="72"/>
      <c r="Z56" s="72"/>
      <c r="AA56" s="72"/>
      <c r="AB56" s="86"/>
      <c r="AC56" s="85"/>
      <c r="AD56" s="94"/>
      <c r="AE56" s="319" t="s">
        <v>408</v>
      </c>
    </row>
    <row r="57" spans="1:31" ht="12.75">
      <c r="A57" s="78">
        <v>1</v>
      </c>
      <c r="B57" s="79" t="s">
        <v>134</v>
      </c>
      <c r="C57" s="87"/>
      <c r="D57" s="81"/>
      <c r="E57" s="72">
        <v>0</v>
      </c>
      <c r="F57" s="72"/>
      <c r="G57" s="72"/>
      <c r="H57" s="72"/>
      <c r="I57" s="72"/>
      <c r="J57" s="89"/>
      <c r="K57" s="92"/>
      <c r="L57" s="89"/>
      <c r="M57" s="89"/>
      <c r="N57" s="216"/>
      <c r="O57" s="89"/>
      <c r="P57" s="72"/>
      <c r="Q57" s="72"/>
      <c r="R57" s="72"/>
      <c r="S57" s="72"/>
      <c r="T57" s="72"/>
      <c r="U57" s="72"/>
      <c r="V57" s="72"/>
      <c r="W57" s="72"/>
      <c r="X57" s="72"/>
      <c r="Y57" s="72"/>
      <c r="Z57" s="72"/>
      <c r="AA57" s="72"/>
      <c r="AB57" s="86"/>
      <c r="AC57" s="85"/>
      <c r="AD57" s="94"/>
      <c r="AE57" t="s">
        <v>1069</v>
      </c>
    </row>
    <row r="58" spans="1:30" ht="12.75">
      <c r="A58" s="78">
        <v>1</v>
      </c>
      <c r="B58" s="95" t="s">
        <v>135</v>
      </c>
      <c r="C58" s="91">
        <v>1</v>
      </c>
      <c r="D58" s="81"/>
      <c r="E58" s="72">
        <v>0</v>
      </c>
      <c r="F58" s="72">
        <v>128</v>
      </c>
      <c r="G58" s="72"/>
      <c r="H58" s="72">
        <v>1</v>
      </c>
      <c r="I58" s="72">
        <v>0</v>
      </c>
      <c r="J58" s="89">
        <v>1</v>
      </c>
      <c r="K58" s="92">
        <v>1</v>
      </c>
      <c r="L58" s="89"/>
      <c r="M58" s="89"/>
      <c r="N58" s="216"/>
      <c r="O58" s="89"/>
      <c r="P58" s="72"/>
      <c r="Q58" s="72"/>
      <c r="R58" s="72"/>
      <c r="S58" s="72"/>
      <c r="T58" s="72"/>
      <c r="U58" s="72"/>
      <c r="V58" s="72"/>
      <c r="W58" s="72"/>
      <c r="X58" s="72"/>
      <c r="Y58" s="72"/>
      <c r="Z58" s="72"/>
      <c r="AA58" s="72"/>
      <c r="AB58" s="86"/>
      <c r="AC58" s="85"/>
      <c r="AD58" s="94"/>
    </row>
    <row r="59" spans="1:30" ht="12.75">
      <c r="A59" s="78">
        <v>1</v>
      </c>
      <c r="B59" s="70" t="s">
        <v>788</v>
      </c>
      <c r="C59" s="78">
        <v>1</v>
      </c>
      <c r="D59" s="80"/>
      <c r="E59" s="72">
        <v>0</v>
      </c>
      <c r="F59" s="72"/>
      <c r="G59" s="72"/>
      <c r="H59" s="72">
        <v>0</v>
      </c>
      <c r="I59" s="72">
        <v>0</v>
      </c>
      <c r="J59" s="89">
        <v>1</v>
      </c>
      <c r="K59" s="92">
        <f t="shared" si="3"/>
        <v>0</v>
      </c>
      <c r="L59" s="89">
        <v>1</v>
      </c>
      <c r="M59" s="89">
        <v>1</v>
      </c>
      <c r="N59" s="216" t="s">
        <v>214</v>
      </c>
      <c r="O59" s="89">
        <v>1</v>
      </c>
      <c r="P59" s="72"/>
      <c r="Q59" s="72"/>
      <c r="R59" s="72">
        <v>0.277</v>
      </c>
      <c r="S59" s="72">
        <v>0.318</v>
      </c>
      <c r="T59" s="72"/>
      <c r="U59" s="72"/>
      <c r="V59" s="126">
        <v>2.7E-06</v>
      </c>
      <c r="W59" s="126">
        <v>1.4E-05</v>
      </c>
      <c r="X59" s="72"/>
      <c r="Y59" s="72"/>
      <c r="Z59" s="72">
        <v>0</v>
      </c>
      <c r="AA59" s="72">
        <v>0</v>
      </c>
      <c r="AB59" s="86"/>
      <c r="AC59" s="85">
        <f>Z59+AA59</f>
        <v>0</v>
      </c>
      <c r="AD59" s="94">
        <v>1</v>
      </c>
    </row>
    <row r="60" spans="1:30" ht="12.75">
      <c r="A60" s="78">
        <v>1</v>
      </c>
      <c r="B60" s="95" t="s">
        <v>789</v>
      </c>
      <c r="C60" s="91">
        <v>1</v>
      </c>
      <c r="D60" s="80"/>
      <c r="E60" s="72">
        <v>0</v>
      </c>
      <c r="F60" s="72"/>
      <c r="G60" s="72"/>
      <c r="H60" s="72">
        <v>0</v>
      </c>
      <c r="I60" s="72">
        <v>0</v>
      </c>
      <c r="J60" s="89">
        <v>1</v>
      </c>
      <c r="K60" s="92">
        <f t="shared" si="3"/>
        <v>0</v>
      </c>
      <c r="L60" s="89">
        <v>1</v>
      </c>
      <c r="M60" s="89">
        <v>1</v>
      </c>
      <c r="N60" s="216" t="s">
        <v>881</v>
      </c>
      <c r="O60" s="89">
        <v>1</v>
      </c>
      <c r="P60" s="72"/>
      <c r="Q60" s="72"/>
      <c r="R60" s="72"/>
      <c r="S60" s="72"/>
      <c r="T60" s="72">
        <v>0.215</v>
      </c>
      <c r="U60" s="72">
        <v>0.266</v>
      </c>
      <c r="V60" s="126">
        <v>1.2E-06</v>
      </c>
      <c r="W60" s="126">
        <v>1.4E-05</v>
      </c>
      <c r="X60" s="72"/>
      <c r="Y60" s="72"/>
      <c r="Z60" s="72"/>
      <c r="AA60" s="72">
        <v>1</v>
      </c>
      <c r="AB60" s="86"/>
      <c r="AC60" s="85">
        <f>Z60+AA60</f>
        <v>1</v>
      </c>
      <c r="AD60" s="94">
        <v>1</v>
      </c>
    </row>
    <row r="61" spans="1:30" ht="12.75">
      <c r="A61" s="78">
        <v>1</v>
      </c>
      <c r="B61" s="70" t="s">
        <v>790</v>
      </c>
      <c r="C61" s="78">
        <v>1</v>
      </c>
      <c r="D61" s="81"/>
      <c r="E61" s="72">
        <v>0</v>
      </c>
      <c r="F61" s="72"/>
      <c r="G61" s="72">
        <v>2</v>
      </c>
      <c r="H61" s="72">
        <v>0</v>
      </c>
      <c r="I61" s="72">
        <v>0</v>
      </c>
      <c r="J61" s="89">
        <v>1</v>
      </c>
      <c r="K61" s="92">
        <f t="shared" si="3"/>
        <v>2</v>
      </c>
      <c r="L61" s="89">
        <v>1</v>
      </c>
      <c r="M61" s="89">
        <v>1</v>
      </c>
      <c r="N61" s="216" t="s">
        <v>49</v>
      </c>
      <c r="O61" s="89">
        <v>1</v>
      </c>
      <c r="P61" s="72"/>
      <c r="Q61" s="72"/>
      <c r="R61" s="72">
        <v>0.266</v>
      </c>
      <c r="S61" s="72">
        <v>0.297</v>
      </c>
      <c r="T61" s="72"/>
      <c r="U61" s="72"/>
      <c r="V61" s="126">
        <v>1.2E-06</v>
      </c>
      <c r="W61" s="126">
        <v>7.1E-06</v>
      </c>
      <c r="X61" s="72"/>
      <c r="Y61" s="72"/>
      <c r="Z61" s="72">
        <v>0</v>
      </c>
      <c r="AA61" s="72">
        <v>0</v>
      </c>
      <c r="AB61" s="86"/>
      <c r="AC61" s="85">
        <f>Z61+AA61</f>
        <v>0</v>
      </c>
      <c r="AD61" s="94">
        <v>1</v>
      </c>
    </row>
    <row r="62" spans="1:31" ht="12.75">
      <c r="A62" s="78">
        <v>1</v>
      </c>
      <c r="B62" s="79" t="s">
        <v>791</v>
      </c>
      <c r="C62" s="87"/>
      <c r="D62" s="80"/>
      <c r="E62" s="72">
        <v>0</v>
      </c>
      <c r="F62" s="72"/>
      <c r="G62" s="72"/>
      <c r="H62" s="72">
        <v>1</v>
      </c>
      <c r="I62" s="72">
        <v>0</v>
      </c>
      <c r="J62" s="89">
        <v>1</v>
      </c>
      <c r="K62" s="92">
        <f t="shared" si="3"/>
        <v>1</v>
      </c>
      <c r="L62" s="194">
        <v>1</v>
      </c>
      <c r="M62" s="194"/>
      <c r="N62" s="216"/>
      <c r="O62" s="89"/>
      <c r="P62" s="72"/>
      <c r="Q62" s="72"/>
      <c r="R62" s="72"/>
      <c r="S62" s="72"/>
      <c r="T62" s="72"/>
      <c r="U62" s="72"/>
      <c r="V62" s="72"/>
      <c r="W62" s="72"/>
      <c r="X62" s="72"/>
      <c r="Y62" s="72"/>
      <c r="Z62" s="72"/>
      <c r="AA62" s="72"/>
      <c r="AB62" s="86"/>
      <c r="AC62" s="85"/>
      <c r="AD62" s="94"/>
      <c r="AE62" t="s">
        <v>347</v>
      </c>
    </row>
    <row r="63" spans="1:30" ht="12.75">
      <c r="A63" s="78">
        <v>1</v>
      </c>
      <c r="B63" s="95" t="s">
        <v>792</v>
      </c>
      <c r="C63" s="91">
        <v>1</v>
      </c>
      <c r="D63" s="80"/>
      <c r="E63" s="72">
        <v>0</v>
      </c>
      <c r="F63" s="72"/>
      <c r="G63" s="72"/>
      <c r="H63" s="72">
        <v>0</v>
      </c>
      <c r="I63" s="72">
        <v>0</v>
      </c>
      <c r="J63" s="89">
        <v>1</v>
      </c>
      <c r="K63" s="92">
        <f t="shared" si="3"/>
        <v>0</v>
      </c>
      <c r="L63" s="89">
        <v>1</v>
      </c>
      <c r="M63" s="89">
        <v>1</v>
      </c>
      <c r="N63" s="216" t="s">
        <v>882</v>
      </c>
      <c r="O63" s="89">
        <v>1</v>
      </c>
      <c r="P63" s="72"/>
      <c r="Q63" s="72"/>
      <c r="R63" s="72"/>
      <c r="S63" s="72"/>
      <c r="T63" s="72">
        <v>0.215</v>
      </c>
      <c r="U63" s="72">
        <v>0.246</v>
      </c>
      <c r="V63" s="72" t="s">
        <v>691</v>
      </c>
      <c r="W63" s="126">
        <v>1.9E-06</v>
      </c>
      <c r="X63" s="72"/>
      <c r="Y63" s="72"/>
      <c r="Z63" s="72"/>
      <c r="AA63" s="72">
        <v>1</v>
      </c>
      <c r="AB63" s="86"/>
      <c r="AC63" s="85">
        <f>Z63+AA63</f>
        <v>1</v>
      </c>
      <c r="AD63" s="94">
        <v>1</v>
      </c>
    </row>
    <row r="64" spans="1:30" ht="12.75">
      <c r="A64" s="78">
        <v>1</v>
      </c>
      <c r="B64" s="95" t="s">
        <v>793</v>
      </c>
      <c r="C64" s="91">
        <v>1</v>
      </c>
      <c r="D64" s="81"/>
      <c r="E64" s="72">
        <v>0</v>
      </c>
      <c r="F64" s="72"/>
      <c r="G64" s="72">
        <v>1</v>
      </c>
      <c r="H64" s="98">
        <v>0</v>
      </c>
      <c r="I64" s="72">
        <v>0</v>
      </c>
      <c r="J64" s="89">
        <v>1</v>
      </c>
      <c r="K64" s="92">
        <v>1</v>
      </c>
      <c r="L64" s="89"/>
      <c r="M64" s="89"/>
      <c r="N64" s="216"/>
      <c r="O64" s="89"/>
      <c r="P64" s="72"/>
      <c r="Q64" s="72"/>
      <c r="R64" s="72"/>
      <c r="S64" s="72"/>
      <c r="T64" s="72"/>
      <c r="U64" s="72"/>
      <c r="V64" s="72"/>
      <c r="W64" s="72"/>
      <c r="X64" s="72"/>
      <c r="Y64" s="72"/>
      <c r="Z64" s="72"/>
      <c r="AA64" s="72"/>
      <c r="AB64" s="86"/>
      <c r="AC64" s="85"/>
      <c r="AD64" s="94"/>
    </row>
    <row r="65" spans="1:30" ht="12.75">
      <c r="A65" s="78">
        <v>1</v>
      </c>
      <c r="B65" s="70" t="s">
        <v>794</v>
      </c>
      <c r="C65" s="78">
        <v>1</v>
      </c>
      <c r="D65" s="80"/>
      <c r="E65" s="72">
        <v>1</v>
      </c>
      <c r="F65" s="72"/>
      <c r="G65" s="72"/>
      <c r="H65" s="72">
        <v>0</v>
      </c>
      <c r="I65" s="72">
        <v>0</v>
      </c>
      <c r="J65" s="89">
        <v>1</v>
      </c>
      <c r="K65" s="92">
        <f t="shared" si="3"/>
        <v>1</v>
      </c>
      <c r="L65" s="89">
        <v>1</v>
      </c>
      <c r="M65" s="89">
        <v>1</v>
      </c>
      <c r="N65" s="216"/>
      <c r="O65" s="89"/>
      <c r="P65" s="72"/>
      <c r="Q65" s="72"/>
      <c r="R65" s="72"/>
      <c r="S65" s="72"/>
      <c r="T65" s="72"/>
      <c r="U65" s="72"/>
      <c r="V65" s="72"/>
      <c r="W65" s="72"/>
      <c r="X65" s="72"/>
      <c r="Y65" s="72"/>
      <c r="Z65" s="72"/>
      <c r="AA65" s="72"/>
      <c r="AB65" s="86"/>
      <c r="AC65" s="85"/>
      <c r="AD65" s="94"/>
    </row>
    <row r="66" spans="1:31" ht="12.75">
      <c r="A66" s="78">
        <v>1</v>
      </c>
      <c r="B66" s="79" t="s">
        <v>1022</v>
      </c>
      <c r="C66" s="87"/>
      <c r="D66" s="125">
        <v>1</v>
      </c>
      <c r="E66" s="72">
        <v>1</v>
      </c>
      <c r="F66" s="72"/>
      <c r="G66" s="72"/>
      <c r="H66" s="111"/>
      <c r="I66" s="72">
        <v>0</v>
      </c>
      <c r="J66" s="89">
        <v>1</v>
      </c>
      <c r="K66" s="92"/>
      <c r="L66" s="89"/>
      <c r="M66" s="89"/>
      <c r="N66" s="216"/>
      <c r="O66" s="89"/>
      <c r="P66" s="72"/>
      <c r="Q66" s="72"/>
      <c r="R66" s="72"/>
      <c r="S66" s="72"/>
      <c r="T66" s="72"/>
      <c r="U66" s="72"/>
      <c r="V66" s="72"/>
      <c r="W66" s="72"/>
      <c r="X66" s="72"/>
      <c r="Y66" s="72"/>
      <c r="Z66" s="72"/>
      <c r="AA66" s="72"/>
      <c r="AB66" s="86"/>
      <c r="AC66" s="85"/>
      <c r="AD66" s="94"/>
      <c r="AE66" s="319" t="s">
        <v>348</v>
      </c>
    </row>
    <row r="67" spans="1:30" ht="12.75">
      <c r="A67" s="78">
        <v>1</v>
      </c>
      <c r="B67" s="70" t="s">
        <v>1023</v>
      </c>
      <c r="C67" s="78">
        <v>1</v>
      </c>
      <c r="D67" s="80"/>
      <c r="E67" s="72">
        <v>0</v>
      </c>
      <c r="F67" s="72"/>
      <c r="G67" s="72"/>
      <c r="H67" s="72">
        <v>0</v>
      </c>
      <c r="I67" s="72">
        <v>0</v>
      </c>
      <c r="J67" s="89">
        <v>1</v>
      </c>
      <c r="K67" s="92">
        <f t="shared" si="3"/>
        <v>0</v>
      </c>
      <c r="L67" s="89">
        <v>1</v>
      </c>
      <c r="M67" s="89">
        <v>1</v>
      </c>
      <c r="N67" s="216" t="s">
        <v>880</v>
      </c>
      <c r="O67" s="89">
        <v>1</v>
      </c>
      <c r="P67" s="72"/>
      <c r="Q67" s="72"/>
      <c r="R67" s="72"/>
      <c r="S67" s="72"/>
      <c r="T67" s="72">
        <v>0.246</v>
      </c>
      <c r="U67" s="72">
        <v>0.287</v>
      </c>
      <c r="V67" s="126">
        <v>1.7E-05</v>
      </c>
      <c r="W67" s="126">
        <v>6.3E-05</v>
      </c>
      <c r="X67" s="72"/>
      <c r="Y67" s="72"/>
      <c r="Z67" s="72"/>
      <c r="AA67" s="72"/>
      <c r="AB67" s="86"/>
      <c r="AC67" s="85">
        <v>0</v>
      </c>
      <c r="AD67" s="94">
        <v>1</v>
      </c>
    </row>
    <row r="68" spans="1:30" ht="12.75">
      <c r="A68" s="78">
        <v>1</v>
      </c>
      <c r="B68" s="70" t="s">
        <v>1025</v>
      </c>
      <c r="C68" s="78">
        <v>1</v>
      </c>
      <c r="D68" s="80"/>
      <c r="E68" s="72">
        <v>0</v>
      </c>
      <c r="F68" s="72"/>
      <c r="G68" s="72"/>
      <c r="H68" s="72">
        <v>0</v>
      </c>
      <c r="I68" s="72">
        <v>0</v>
      </c>
      <c r="J68" s="89">
        <v>1</v>
      </c>
      <c r="K68" s="86"/>
      <c r="L68" s="89">
        <v>1</v>
      </c>
      <c r="M68" s="89">
        <v>1</v>
      </c>
      <c r="N68" s="216" t="s">
        <v>396</v>
      </c>
      <c r="O68" s="89">
        <v>1</v>
      </c>
      <c r="P68" s="72"/>
      <c r="Q68" s="72"/>
      <c r="R68" s="72"/>
      <c r="S68" s="72"/>
      <c r="T68" s="72">
        <v>0.205</v>
      </c>
      <c r="U68" s="72">
        <v>0.246</v>
      </c>
      <c r="V68" s="126">
        <v>7.3E-06</v>
      </c>
      <c r="W68" s="126">
        <v>2.6E-05</v>
      </c>
      <c r="X68" s="72"/>
      <c r="Y68" s="72"/>
      <c r="Z68" s="72">
        <v>2</v>
      </c>
      <c r="AA68" s="72"/>
      <c r="AB68" s="86"/>
      <c r="AC68" s="85">
        <f>Z68+AA68</f>
        <v>2</v>
      </c>
      <c r="AD68" s="94">
        <v>1</v>
      </c>
    </row>
    <row r="69" spans="1:30" ht="12.75">
      <c r="A69" s="78">
        <v>1</v>
      </c>
      <c r="B69" s="70" t="s">
        <v>1052</v>
      </c>
      <c r="C69" s="78">
        <v>1</v>
      </c>
      <c r="D69" s="80"/>
      <c r="E69" s="72">
        <v>0</v>
      </c>
      <c r="F69" s="72"/>
      <c r="G69" s="72"/>
      <c r="H69" s="72">
        <v>0</v>
      </c>
      <c r="I69" s="72">
        <v>0</v>
      </c>
      <c r="J69" s="89">
        <v>1</v>
      </c>
      <c r="K69" s="86"/>
      <c r="L69" s="89">
        <v>1</v>
      </c>
      <c r="M69" s="89">
        <v>1</v>
      </c>
      <c r="N69" s="216" t="s">
        <v>150</v>
      </c>
      <c r="O69" s="89">
        <v>1</v>
      </c>
      <c r="P69" s="72"/>
      <c r="Q69" s="72"/>
      <c r="R69" s="72"/>
      <c r="S69" s="72"/>
      <c r="T69" s="76">
        <v>0.225</v>
      </c>
      <c r="U69" s="76">
        <v>0.256</v>
      </c>
      <c r="V69" s="126">
        <v>3.4E-06</v>
      </c>
      <c r="W69" s="126">
        <v>9.6E-06</v>
      </c>
      <c r="X69" s="72"/>
      <c r="Y69" s="72"/>
      <c r="Z69" s="72"/>
      <c r="AA69" s="72"/>
      <c r="AB69" s="86"/>
      <c r="AC69" s="85">
        <v>0</v>
      </c>
      <c r="AD69" s="94">
        <v>1</v>
      </c>
    </row>
    <row r="70" spans="1:30" ht="12.75">
      <c r="A70" s="78">
        <v>1</v>
      </c>
      <c r="B70" s="70" t="s">
        <v>1053</v>
      </c>
      <c r="C70" s="78">
        <v>1</v>
      </c>
      <c r="D70" s="80"/>
      <c r="E70" s="72">
        <v>0</v>
      </c>
      <c r="F70" s="72"/>
      <c r="G70" s="72"/>
      <c r="H70" s="72">
        <v>0</v>
      </c>
      <c r="I70" s="72">
        <v>0</v>
      </c>
      <c r="J70" s="89">
        <v>1</v>
      </c>
      <c r="K70" s="86"/>
      <c r="L70" s="89">
        <v>1</v>
      </c>
      <c r="M70" s="89">
        <v>1</v>
      </c>
      <c r="N70" s="216" t="s">
        <v>265</v>
      </c>
      <c r="O70" s="89">
        <v>1</v>
      </c>
      <c r="P70" s="72"/>
      <c r="Q70" s="72"/>
      <c r="R70" s="72"/>
      <c r="S70" s="72"/>
      <c r="T70" s="72">
        <v>0.236</v>
      </c>
      <c r="U70" s="72">
        <v>0.277</v>
      </c>
      <c r="V70" s="126">
        <v>5.3E-06</v>
      </c>
      <c r="W70" s="126">
        <v>4.8E-05</v>
      </c>
      <c r="X70" s="72"/>
      <c r="Y70" s="72"/>
      <c r="Z70" s="72"/>
      <c r="AA70" s="72">
        <v>3</v>
      </c>
      <c r="AB70" s="86"/>
      <c r="AC70" s="85">
        <f>Z70+AA70</f>
        <v>3</v>
      </c>
      <c r="AD70" s="94">
        <v>1</v>
      </c>
    </row>
    <row r="71" spans="1:31" ht="12.75">
      <c r="A71" s="78">
        <v>1</v>
      </c>
      <c r="B71" s="95" t="s">
        <v>1054</v>
      </c>
      <c r="C71" s="91">
        <v>1</v>
      </c>
      <c r="D71" s="109">
        <v>1</v>
      </c>
      <c r="E71" s="98"/>
      <c r="F71" s="98"/>
      <c r="G71" s="98"/>
      <c r="H71" s="98"/>
      <c r="I71" s="98"/>
      <c r="J71" s="311">
        <v>1</v>
      </c>
      <c r="K71" s="105"/>
      <c r="L71" s="104"/>
      <c r="M71" s="104"/>
      <c r="N71" s="220"/>
      <c r="O71" s="104"/>
      <c r="P71" s="98"/>
      <c r="Q71" s="98"/>
      <c r="R71" s="98"/>
      <c r="S71" s="98"/>
      <c r="T71" s="98"/>
      <c r="U71" s="98"/>
      <c r="V71" s="98"/>
      <c r="W71" s="98"/>
      <c r="X71" s="98"/>
      <c r="Y71" s="98"/>
      <c r="Z71" s="98"/>
      <c r="AA71" s="98"/>
      <c r="AB71" s="105"/>
      <c r="AC71" s="85"/>
      <c r="AD71" s="100"/>
      <c r="AE71" t="s">
        <v>679</v>
      </c>
    </row>
    <row r="72" spans="1:30" ht="12.75">
      <c r="A72" s="78">
        <v>1</v>
      </c>
      <c r="B72" s="70" t="s">
        <v>16</v>
      </c>
      <c r="C72" s="78">
        <v>1</v>
      </c>
      <c r="D72" s="80"/>
      <c r="E72" s="72">
        <v>0</v>
      </c>
      <c r="F72" s="72"/>
      <c r="G72" s="72"/>
      <c r="H72" s="72">
        <v>0</v>
      </c>
      <c r="I72" s="72">
        <v>0</v>
      </c>
      <c r="J72" s="89">
        <v>1</v>
      </c>
      <c r="K72" s="86"/>
      <c r="L72" s="89">
        <v>1</v>
      </c>
      <c r="M72" s="89">
        <v>1</v>
      </c>
      <c r="N72" s="216"/>
      <c r="O72" s="89"/>
      <c r="P72" s="72"/>
      <c r="Q72" s="72"/>
      <c r="R72" s="72"/>
      <c r="S72" s="72"/>
      <c r="T72" s="72"/>
      <c r="U72" s="72"/>
      <c r="V72" s="72"/>
      <c r="W72" s="72"/>
      <c r="X72" s="72"/>
      <c r="Y72" s="72"/>
      <c r="Z72" s="72"/>
      <c r="AA72" s="72"/>
      <c r="AB72" s="86"/>
      <c r="AC72" s="85"/>
      <c r="AD72" s="94"/>
    </row>
    <row r="73" spans="1:30" ht="12.75">
      <c r="A73" s="78">
        <v>1</v>
      </c>
      <c r="B73" s="70" t="s">
        <v>83</v>
      </c>
      <c r="C73" s="78">
        <v>1</v>
      </c>
      <c r="D73" s="80"/>
      <c r="E73" s="72"/>
      <c r="F73" s="72"/>
      <c r="G73" s="72"/>
      <c r="H73" s="72">
        <v>0</v>
      </c>
      <c r="I73" s="72">
        <v>0</v>
      </c>
      <c r="J73" s="89">
        <v>1</v>
      </c>
      <c r="K73" s="86"/>
      <c r="L73" s="89">
        <v>1</v>
      </c>
      <c r="M73" s="89">
        <v>1</v>
      </c>
      <c r="N73" s="216"/>
      <c r="O73" s="89"/>
      <c r="P73" s="72"/>
      <c r="Q73" s="72"/>
      <c r="R73" s="72"/>
      <c r="S73" s="72"/>
      <c r="T73" s="72"/>
      <c r="U73" s="72"/>
      <c r="V73" s="72"/>
      <c r="W73" s="72"/>
      <c r="X73" s="72"/>
      <c r="Y73" s="72"/>
      <c r="Z73" s="72"/>
      <c r="AA73" s="72"/>
      <c r="AB73" s="86"/>
      <c r="AC73" s="85"/>
      <c r="AD73" s="94"/>
    </row>
    <row r="74" spans="1:30" ht="12.75">
      <c r="A74" s="78">
        <v>1</v>
      </c>
      <c r="B74" s="70" t="s">
        <v>84</v>
      </c>
      <c r="C74" s="78">
        <v>1</v>
      </c>
      <c r="D74" s="80"/>
      <c r="E74" s="72"/>
      <c r="F74" s="72"/>
      <c r="G74" s="72"/>
      <c r="H74" s="72">
        <v>0</v>
      </c>
      <c r="I74" s="72">
        <v>0</v>
      </c>
      <c r="J74" s="89">
        <v>1</v>
      </c>
      <c r="K74" s="86"/>
      <c r="L74" s="89">
        <v>1</v>
      </c>
      <c r="M74" s="89">
        <v>1</v>
      </c>
      <c r="N74" s="216"/>
      <c r="O74" s="89"/>
      <c r="P74" s="72"/>
      <c r="Q74" s="72"/>
      <c r="R74" s="72"/>
      <c r="S74" s="72"/>
      <c r="T74" s="72"/>
      <c r="U74" s="72"/>
      <c r="V74" s="72"/>
      <c r="W74" s="72"/>
      <c r="X74" s="72"/>
      <c r="Y74" s="72"/>
      <c r="Z74" s="72"/>
      <c r="AA74" s="72"/>
      <c r="AB74" s="86"/>
      <c r="AC74" s="85"/>
      <c r="AD74" s="94"/>
    </row>
    <row r="75" spans="1:30" ht="12.75">
      <c r="A75" s="78">
        <v>1</v>
      </c>
      <c r="B75" s="70" t="s">
        <v>85</v>
      </c>
      <c r="C75" s="78">
        <v>1</v>
      </c>
      <c r="D75" s="80"/>
      <c r="E75" s="72">
        <v>0</v>
      </c>
      <c r="F75" s="72"/>
      <c r="G75" s="72"/>
      <c r="H75" s="72">
        <v>0</v>
      </c>
      <c r="I75" s="72">
        <v>0</v>
      </c>
      <c r="J75" s="89">
        <v>1</v>
      </c>
      <c r="K75" s="86"/>
      <c r="L75" s="89">
        <v>1</v>
      </c>
      <c r="M75" s="89">
        <v>1</v>
      </c>
      <c r="N75" s="216"/>
      <c r="O75" s="89"/>
      <c r="P75" s="72"/>
      <c r="Q75" s="72"/>
      <c r="R75" s="72"/>
      <c r="S75" s="72"/>
      <c r="T75" s="72"/>
      <c r="U75" s="72"/>
      <c r="V75" s="72"/>
      <c r="W75" s="72"/>
      <c r="X75" s="72"/>
      <c r="Y75" s="72"/>
      <c r="Z75" s="72"/>
      <c r="AA75" s="72"/>
      <c r="AB75" s="86"/>
      <c r="AC75" s="85"/>
      <c r="AD75" s="94"/>
    </row>
    <row r="76" spans="1:30" ht="12.75">
      <c r="A76" s="78">
        <v>1</v>
      </c>
      <c r="B76" s="70" t="s">
        <v>136</v>
      </c>
      <c r="C76" s="78">
        <v>1</v>
      </c>
      <c r="D76" s="80"/>
      <c r="E76" s="72">
        <v>0</v>
      </c>
      <c r="F76" s="72"/>
      <c r="G76" s="72"/>
      <c r="H76" s="72">
        <v>0</v>
      </c>
      <c r="I76" s="72">
        <v>0</v>
      </c>
      <c r="J76" s="89">
        <v>1</v>
      </c>
      <c r="K76" s="86"/>
      <c r="L76" s="89">
        <v>1</v>
      </c>
      <c r="M76" s="89">
        <v>1</v>
      </c>
      <c r="N76" s="216"/>
      <c r="O76" s="89"/>
      <c r="P76" s="72"/>
      <c r="Q76" s="72"/>
      <c r="R76" s="72"/>
      <c r="S76" s="72"/>
      <c r="T76" s="72"/>
      <c r="U76" s="72"/>
      <c r="V76" s="72"/>
      <c r="W76" s="72"/>
      <c r="X76" s="72"/>
      <c r="Y76" s="72"/>
      <c r="Z76" s="72"/>
      <c r="AA76" s="72"/>
      <c r="AB76" s="86"/>
      <c r="AC76" s="85"/>
      <c r="AD76" s="94"/>
    </row>
    <row r="77" spans="1:30" ht="12.75">
      <c r="A77" s="78">
        <v>1</v>
      </c>
      <c r="B77" s="70" t="s">
        <v>137</v>
      </c>
      <c r="C77" s="78">
        <v>1</v>
      </c>
      <c r="D77" s="80"/>
      <c r="E77" s="72">
        <v>0</v>
      </c>
      <c r="F77" s="72"/>
      <c r="G77" s="72"/>
      <c r="H77" s="72">
        <v>0</v>
      </c>
      <c r="I77" s="72">
        <v>0</v>
      </c>
      <c r="J77" s="89">
        <v>1</v>
      </c>
      <c r="K77" s="86"/>
      <c r="L77" s="89">
        <v>1</v>
      </c>
      <c r="M77" s="89">
        <v>1</v>
      </c>
      <c r="N77" s="216"/>
      <c r="O77" s="89"/>
      <c r="P77" s="72"/>
      <c r="Q77" s="72"/>
      <c r="R77" s="72"/>
      <c r="S77" s="72"/>
      <c r="T77" s="72"/>
      <c r="U77" s="72"/>
      <c r="V77" s="72"/>
      <c r="W77" s="72"/>
      <c r="X77" s="72"/>
      <c r="Y77" s="72"/>
      <c r="Z77" s="72"/>
      <c r="AA77" s="72"/>
      <c r="AB77" s="86"/>
      <c r="AC77" s="85"/>
      <c r="AD77" s="94"/>
    </row>
    <row r="78" spans="1:30" ht="12.75">
      <c r="A78" s="78">
        <v>1</v>
      </c>
      <c r="B78" s="70" t="s">
        <v>138</v>
      </c>
      <c r="C78" s="78">
        <v>1</v>
      </c>
      <c r="D78" s="80"/>
      <c r="E78" s="72">
        <v>0</v>
      </c>
      <c r="F78" s="72">
        <v>1</v>
      </c>
      <c r="G78" s="72"/>
      <c r="H78" s="72">
        <v>0</v>
      </c>
      <c r="I78" s="72">
        <v>1</v>
      </c>
      <c r="J78" s="89">
        <v>1</v>
      </c>
      <c r="K78" s="86"/>
      <c r="L78" s="89">
        <v>1</v>
      </c>
      <c r="M78" s="89">
        <v>1</v>
      </c>
      <c r="N78" s="216"/>
      <c r="O78" s="89"/>
      <c r="P78" s="72"/>
      <c r="Q78" s="72"/>
      <c r="R78" s="72"/>
      <c r="S78" s="72"/>
      <c r="T78" s="72"/>
      <c r="U78" s="72"/>
      <c r="V78" s="72"/>
      <c r="W78" s="72"/>
      <c r="X78" s="72"/>
      <c r="Y78" s="72"/>
      <c r="Z78" s="72"/>
      <c r="AA78" s="72"/>
      <c r="AB78" s="86"/>
      <c r="AC78" s="85"/>
      <c r="AD78" s="94"/>
    </row>
    <row r="79" spans="1:30" ht="12.75">
      <c r="A79" s="78">
        <v>1</v>
      </c>
      <c r="B79" s="70" t="s">
        <v>139</v>
      </c>
      <c r="C79" s="78">
        <v>1</v>
      </c>
      <c r="D79" s="80"/>
      <c r="E79" s="72">
        <v>0</v>
      </c>
      <c r="F79" s="72">
        <v>0</v>
      </c>
      <c r="G79" s="72"/>
      <c r="H79" s="72">
        <v>0</v>
      </c>
      <c r="I79" s="72">
        <v>0</v>
      </c>
      <c r="J79" s="89">
        <v>1</v>
      </c>
      <c r="K79" s="86"/>
      <c r="L79" s="89">
        <v>1</v>
      </c>
      <c r="M79" s="89">
        <v>1</v>
      </c>
      <c r="N79" s="216"/>
      <c r="O79" s="89"/>
      <c r="P79" s="72"/>
      <c r="Q79" s="72"/>
      <c r="R79" s="72"/>
      <c r="S79" s="72"/>
      <c r="T79" s="72"/>
      <c r="U79" s="72"/>
      <c r="V79" s="72"/>
      <c r="W79" s="72"/>
      <c r="X79" s="72"/>
      <c r="Y79" s="72"/>
      <c r="Z79" s="72"/>
      <c r="AA79" s="72"/>
      <c r="AB79" s="86"/>
      <c r="AC79" s="85"/>
      <c r="AD79" s="94"/>
    </row>
    <row r="80" spans="1:30" ht="12.75">
      <c r="A80" s="78">
        <v>1</v>
      </c>
      <c r="B80" s="70" t="s">
        <v>140</v>
      </c>
      <c r="C80" s="78">
        <v>1</v>
      </c>
      <c r="D80" s="80"/>
      <c r="E80" s="72">
        <v>1</v>
      </c>
      <c r="F80" s="72">
        <v>0</v>
      </c>
      <c r="G80" s="72"/>
      <c r="H80" s="72">
        <v>0</v>
      </c>
      <c r="I80" s="72">
        <v>0</v>
      </c>
      <c r="J80" s="89">
        <v>1</v>
      </c>
      <c r="K80" s="86">
        <v>1</v>
      </c>
      <c r="L80" s="89">
        <v>1</v>
      </c>
      <c r="M80" s="89">
        <v>1</v>
      </c>
      <c r="N80" s="216"/>
      <c r="O80" s="89"/>
      <c r="P80" s="72"/>
      <c r="Q80" s="72"/>
      <c r="R80" s="72"/>
      <c r="S80" s="72"/>
      <c r="T80" s="72"/>
      <c r="U80" s="72"/>
      <c r="V80" s="72"/>
      <c r="W80" s="72"/>
      <c r="X80" s="72"/>
      <c r="Y80" s="72"/>
      <c r="Z80" s="72"/>
      <c r="AA80" s="72"/>
      <c r="AB80" s="86"/>
      <c r="AC80" s="85"/>
      <c r="AD80" s="94"/>
    </row>
    <row r="81" spans="1:30" ht="12.75">
      <c r="A81" s="78">
        <v>1</v>
      </c>
      <c r="B81" s="70" t="s">
        <v>141</v>
      </c>
      <c r="C81" s="78">
        <v>1</v>
      </c>
      <c r="D81" s="80"/>
      <c r="E81" s="72">
        <v>0</v>
      </c>
      <c r="F81" s="72">
        <v>0</v>
      </c>
      <c r="G81" s="72"/>
      <c r="H81" s="72">
        <v>0</v>
      </c>
      <c r="I81" s="72">
        <v>0</v>
      </c>
      <c r="J81" s="89">
        <v>1</v>
      </c>
      <c r="K81" s="86"/>
      <c r="L81" s="89">
        <v>1</v>
      </c>
      <c r="M81" s="89">
        <v>1</v>
      </c>
      <c r="N81" s="216"/>
      <c r="O81" s="89"/>
      <c r="P81" s="72"/>
      <c r="Q81" s="72"/>
      <c r="R81" s="72"/>
      <c r="S81" s="72"/>
      <c r="T81" s="72"/>
      <c r="U81" s="72"/>
      <c r="V81" s="72"/>
      <c r="W81" s="72"/>
      <c r="X81" s="72"/>
      <c r="Y81" s="72"/>
      <c r="Z81" s="72"/>
      <c r="AA81" s="72"/>
      <c r="AB81" s="86"/>
      <c r="AC81" s="85"/>
      <c r="AD81" s="94"/>
    </row>
    <row r="82" spans="1:30" ht="12.75">
      <c r="A82" s="78">
        <v>1</v>
      </c>
      <c r="B82" s="70" t="s">
        <v>142</v>
      </c>
      <c r="C82" s="78">
        <v>1</v>
      </c>
      <c r="D82" s="80"/>
      <c r="E82" s="72">
        <v>0</v>
      </c>
      <c r="F82" s="72">
        <v>0</v>
      </c>
      <c r="G82" s="72"/>
      <c r="H82" s="72">
        <v>0</v>
      </c>
      <c r="I82" s="72">
        <v>0</v>
      </c>
      <c r="J82" s="89">
        <v>1</v>
      </c>
      <c r="K82" s="86"/>
      <c r="L82" s="89">
        <v>1</v>
      </c>
      <c r="M82" s="89">
        <v>1</v>
      </c>
      <c r="N82" s="216"/>
      <c r="O82" s="89"/>
      <c r="P82" s="72"/>
      <c r="Q82" s="72"/>
      <c r="R82" s="72"/>
      <c r="S82" s="72"/>
      <c r="T82" s="72"/>
      <c r="U82" s="72"/>
      <c r="V82" s="72"/>
      <c r="W82" s="72"/>
      <c r="X82" s="72"/>
      <c r="Y82" s="72"/>
      <c r="Z82" s="72"/>
      <c r="AA82" s="72"/>
      <c r="AB82" s="86"/>
      <c r="AC82" s="85"/>
      <c r="AD82" s="94"/>
    </row>
    <row r="83" spans="1:30" ht="12.75">
      <c r="A83" s="78">
        <v>1</v>
      </c>
      <c r="B83" s="70" t="s">
        <v>143</v>
      </c>
      <c r="C83" s="78">
        <v>1</v>
      </c>
      <c r="D83" s="80"/>
      <c r="E83" s="72">
        <v>0</v>
      </c>
      <c r="F83" s="72">
        <v>0</v>
      </c>
      <c r="G83" s="72"/>
      <c r="H83" s="72">
        <v>0</v>
      </c>
      <c r="I83" s="72">
        <v>0</v>
      </c>
      <c r="J83" s="89">
        <v>1</v>
      </c>
      <c r="K83" s="86"/>
      <c r="L83" s="89"/>
      <c r="M83" s="89"/>
      <c r="N83" s="216"/>
      <c r="O83" s="89"/>
      <c r="P83" s="72"/>
      <c r="Q83" s="72"/>
      <c r="R83" s="72"/>
      <c r="S83" s="72"/>
      <c r="T83" s="72"/>
      <c r="U83" s="72"/>
      <c r="V83" s="72"/>
      <c r="W83" s="72"/>
      <c r="X83" s="72"/>
      <c r="Y83" s="72"/>
      <c r="Z83" s="72"/>
      <c r="AA83" s="72"/>
      <c r="AB83" s="86"/>
      <c r="AC83" s="85"/>
      <c r="AD83" s="94"/>
    </row>
    <row r="84" spans="1:30" ht="12.75">
      <c r="A84" s="78">
        <v>1</v>
      </c>
      <c r="B84" s="70" t="s">
        <v>144</v>
      </c>
      <c r="C84" s="78">
        <v>1</v>
      </c>
      <c r="D84" s="80"/>
      <c r="E84" s="72">
        <v>0</v>
      </c>
      <c r="F84" s="72">
        <v>0</v>
      </c>
      <c r="G84" s="72">
        <v>1</v>
      </c>
      <c r="H84" s="72" t="s">
        <v>1072</v>
      </c>
      <c r="I84" s="72" t="s">
        <v>1072</v>
      </c>
      <c r="J84" s="89">
        <v>1</v>
      </c>
      <c r="K84" s="86">
        <v>1</v>
      </c>
      <c r="L84" s="89"/>
      <c r="M84" s="89"/>
      <c r="N84" s="216"/>
      <c r="O84" s="89"/>
      <c r="P84" s="72"/>
      <c r="Q84" s="72"/>
      <c r="R84" s="72"/>
      <c r="S84" s="72"/>
      <c r="T84" s="72"/>
      <c r="U84" s="72"/>
      <c r="V84" s="72"/>
      <c r="W84" s="72"/>
      <c r="X84" s="72"/>
      <c r="Y84" s="72"/>
      <c r="Z84" s="72"/>
      <c r="AA84" s="72"/>
      <c r="AB84" s="86"/>
      <c r="AC84" s="85"/>
      <c r="AD84" s="94"/>
    </row>
    <row r="85" spans="1:30" ht="12.75">
      <c r="A85" s="78">
        <v>1</v>
      </c>
      <c r="B85" s="70" t="s">
        <v>145</v>
      </c>
      <c r="C85" s="78">
        <v>1</v>
      </c>
      <c r="D85" s="80"/>
      <c r="E85" s="72">
        <v>0</v>
      </c>
      <c r="F85" s="72">
        <v>0</v>
      </c>
      <c r="G85" s="72">
        <v>1</v>
      </c>
      <c r="H85" s="72" t="s">
        <v>1072</v>
      </c>
      <c r="I85" s="72" t="s">
        <v>1072</v>
      </c>
      <c r="J85" s="89">
        <v>1</v>
      </c>
      <c r="K85" s="86">
        <v>1</v>
      </c>
      <c r="L85" s="89"/>
      <c r="M85" s="89"/>
      <c r="N85" s="216"/>
      <c r="O85" s="89"/>
      <c r="P85" s="72"/>
      <c r="Q85" s="72"/>
      <c r="R85" s="72"/>
      <c r="S85" s="72"/>
      <c r="T85" s="72"/>
      <c r="U85" s="72"/>
      <c r="V85" s="72"/>
      <c r="W85" s="72"/>
      <c r="X85" s="72"/>
      <c r="Y85" s="72"/>
      <c r="Z85" s="72"/>
      <c r="AA85" s="72"/>
      <c r="AB85" s="86"/>
      <c r="AC85" s="85"/>
      <c r="AD85" s="94"/>
    </row>
    <row r="86" spans="1:30" ht="12.75">
      <c r="A86" s="78">
        <v>1</v>
      </c>
      <c r="B86" s="70" t="s">
        <v>201</v>
      </c>
      <c r="C86" s="78">
        <v>1</v>
      </c>
      <c r="D86" s="80"/>
      <c r="E86" s="72">
        <v>0</v>
      </c>
      <c r="F86" s="72">
        <v>0</v>
      </c>
      <c r="G86" s="72"/>
      <c r="H86" s="72">
        <v>0</v>
      </c>
      <c r="I86" s="72">
        <v>0</v>
      </c>
      <c r="J86" s="89">
        <v>1</v>
      </c>
      <c r="K86" s="86"/>
      <c r="L86" s="89">
        <v>1</v>
      </c>
      <c r="M86" s="89">
        <v>1</v>
      </c>
      <c r="N86" s="93"/>
      <c r="O86" s="89"/>
      <c r="P86" s="72"/>
      <c r="Q86" s="72"/>
      <c r="R86" s="72"/>
      <c r="S86" s="72"/>
      <c r="T86" s="72"/>
      <c r="U86" s="72"/>
      <c r="V86" s="72"/>
      <c r="W86" s="72"/>
      <c r="X86" s="72"/>
      <c r="Y86" s="72"/>
      <c r="Z86" s="72"/>
      <c r="AA86" s="72"/>
      <c r="AB86" s="86"/>
      <c r="AC86" s="86"/>
      <c r="AD86" s="94"/>
    </row>
    <row r="87" spans="1:35" s="27" customFormat="1" ht="15.75" customHeight="1">
      <c r="A87" s="78">
        <v>1</v>
      </c>
      <c r="B87" s="70" t="s">
        <v>202</v>
      </c>
      <c r="C87" s="78">
        <v>1</v>
      </c>
      <c r="D87" s="80"/>
      <c r="E87" s="72">
        <v>0</v>
      </c>
      <c r="F87" s="72">
        <v>0</v>
      </c>
      <c r="G87" s="72"/>
      <c r="H87" s="72">
        <v>0</v>
      </c>
      <c r="I87" s="72">
        <v>0</v>
      </c>
      <c r="J87" s="89">
        <v>1</v>
      </c>
      <c r="K87" s="86">
        <v>2</v>
      </c>
      <c r="L87" s="89">
        <v>1</v>
      </c>
      <c r="M87" s="89">
        <v>1</v>
      </c>
      <c r="N87" s="93"/>
      <c r="O87" s="89"/>
      <c r="P87" s="72"/>
      <c r="Q87" s="72"/>
      <c r="R87" s="72"/>
      <c r="S87" s="72"/>
      <c r="T87" s="72"/>
      <c r="U87" s="72"/>
      <c r="V87" s="72"/>
      <c r="W87" s="72"/>
      <c r="X87" s="72"/>
      <c r="Y87" s="72"/>
      <c r="Z87" s="72"/>
      <c r="AA87" s="72"/>
      <c r="AB87" s="86"/>
      <c r="AC87" s="86"/>
      <c r="AD87" s="94"/>
      <c r="AE87"/>
      <c r="AF87"/>
      <c r="AG87"/>
      <c r="AH87"/>
      <c r="AI87"/>
    </row>
    <row r="88" spans="1:35" s="27" customFormat="1" ht="13.5" customHeight="1">
      <c r="A88" s="78">
        <v>1</v>
      </c>
      <c r="B88" s="70" t="s">
        <v>203</v>
      </c>
      <c r="C88" s="78">
        <v>1</v>
      </c>
      <c r="D88" s="80"/>
      <c r="E88" s="72">
        <v>0</v>
      </c>
      <c r="F88" s="72">
        <v>0</v>
      </c>
      <c r="G88" s="72"/>
      <c r="H88" s="72">
        <v>0</v>
      </c>
      <c r="I88" s="72">
        <v>0</v>
      </c>
      <c r="J88" s="89">
        <v>1</v>
      </c>
      <c r="K88" s="86"/>
      <c r="L88" s="89">
        <v>1</v>
      </c>
      <c r="M88" s="89">
        <v>1</v>
      </c>
      <c r="N88" s="93"/>
      <c r="O88" s="89"/>
      <c r="P88" s="72"/>
      <c r="Q88" s="72"/>
      <c r="R88" s="72"/>
      <c r="S88" s="72"/>
      <c r="T88" s="72"/>
      <c r="U88" s="72"/>
      <c r="V88" s="72"/>
      <c r="W88" s="72"/>
      <c r="X88" s="72"/>
      <c r="Y88" s="72"/>
      <c r="Z88" s="72"/>
      <c r="AA88" s="72"/>
      <c r="AB88" s="86"/>
      <c r="AC88" s="86"/>
      <c r="AD88" s="94"/>
      <c r="AE88"/>
      <c r="AF88"/>
      <c r="AG88"/>
      <c r="AH88"/>
      <c r="AI88"/>
    </row>
    <row r="89" spans="1:30" ht="12.75">
      <c r="A89" s="78">
        <v>1</v>
      </c>
      <c r="B89" s="70" t="s">
        <v>204</v>
      </c>
      <c r="C89" s="78">
        <v>1</v>
      </c>
      <c r="D89" s="80"/>
      <c r="E89" s="72">
        <v>0</v>
      </c>
      <c r="F89" s="72">
        <v>0</v>
      </c>
      <c r="G89" s="72"/>
      <c r="H89" s="72">
        <v>0</v>
      </c>
      <c r="I89" s="72">
        <v>0</v>
      </c>
      <c r="J89" s="89">
        <v>1</v>
      </c>
      <c r="K89" s="86"/>
      <c r="L89" s="89">
        <v>1</v>
      </c>
      <c r="M89" s="89">
        <v>1</v>
      </c>
      <c r="N89" s="93"/>
      <c r="O89" s="89"/>
      <c r="P89" s="72"/>
      <c r="Q89" s="72"/>
      <c r="R89" s="72"/>
      <c r="S89" s="72"/>
      <c r="T89" s="72"/>
      <c r="U89" s="72"/>
      <c r="V89" s="72"/>
      <c r="W89" s="72"/>
      <c r="X89" s="72"/>
      <c r="Y89" s="72"/>
      <c r="Z89" s="72"/>
      <c r="AA89" s="72"/>
      <c r="AB89" s="86"/>
      <c r="AC89" s="86"/>
      <c r="AD89" s="94"/>
    </row>
    <row r="90" spans="1:30" ht="12.75">
      <c r="A90" s="78">
        <v>1</v>
      </c>
      <c r="B90" s="70" t="s">
        <v>205</v>
      </c>
      <c r="C90" s="78">
        <v>1</v>
      </c>
      <c r="D90" s="80"/>
      <c r="E90" s="72">
        <v>0</v>
      </c>
      <c r="F90" s="72">
        <v>0</v>
      </c>
      <c r="G90" s="72"/>
      <c r="H90" s="72">
        <v>0</v>
      </c>
      <c r="I90" s="72">
        <v>0</v>
      </c>
      <c r="J90" s="89">
        <v>1</v>
      </c>
      <c r="K90" s="86"/>
      <c r="L90" s="89"/>
      <c r="M90" s="89"/>
      <c r="N90" s="93"/>
      <c r="O90" s="89"/>
      <c r="P90" s="72"/>
      <c r="Q90" s="72"/>
      <c r="R90" s="72"/>
      <c r="S90" s="72"/>
      <c r="T90" s="72"/>
      <c r="U90" s="72"/>
      <c r="V90" s="72"/>
      <c r="W90" s="72"/>
      <c r="X90" s="72"/>
      <c r="Y90" s="72"/>
      <c r="Z90" s="72"/>
      <c r="AA90" s="72"/>
      <c r="AB90" s="86"/>
      <c r="AC90" s="86"/>
      <c r="AD90" s="94"/>
    </row>
    <row r="91" spans="1:30" ht="12.75">
      <c r="A91" s="78">
        <v>1</v>
      </c>
      <c r="B91" s="70" t="s">
        <v>209</v>
      </c>
      <c r="C91" s="78">
        <v>1</v>
      </c>
      <c r="D91" s="80"/>
      <c r="E91" s="80">
        <v>0</v>
      </c>
      <c r="F91" s="80"/>
      <c r="G91" s="80"/>
      <c r="H91" s="80">
        <v>0</v>
      </c>
      <c r="I91" s="80">
        <v>0</v>
      </c>
      <c r="J91" s="74">
        <v>1</v>
      </c>
      <c r="K91" s="86"/>
      <c r="L91" s="89"/>
      <c r="M91" s="89"/>
      <c r="N91" s="93"/>
      <c r="O91" s="89"/>
      <c r="P91" s="72"/>
      <c r="Q91" s="72"/>
      <c r="R91" s="72"/>
      <c r="S91" s="72"/>
      <c r="T91" s="72"/>
      <c r="U91" s="72"/>
      <c r="V91" s="72"/>
      <c r="W91" s="72"/>
      <c r="X91" s="72"/>
      <c r="Y91" s="72"/>
      <c r="Z91" s="72"/>
      <c r="AA91" s="72"/>
      <c r="AB91" s="86"/>
      <c r="AC91" s="86"/>
      <c r="AD91" s="94"/>
    </row>
    <row r="92" spans="1:30" ht="12.75">
      <c r="A92" s="78">
        <v>1</v>
      </c>
      <c r="B92" s="70" t="s">
        <v>56</v>
      </c>
      <c r="C92" s="78">
        <v>1</v>
      </c>
      <c r="D92" s="80"/>
      <c r="E92" s="80">
        <v>0</v>
      </c>
      <c r="F92" s="80"/>
      <c r="G92" s="80"/>
      <c r="H92" s="80">
        <v>0</v>
      </c>
      <c r="I92" s="80">
        <v>0</v>
      </c>
      <c r="J92" s="74">
        <v>1</v>
      </c>
      <c r="K92" s="86"/>
      <c r="L92" s="89"/>
      <c r="M92" s="89"/>
      <c r="N92" s="93"/>
      <c r="O92" s="89"/>
      <c r="P92" s="72"/>
      <c r="Q92" s="72"/>
      <c r="R92" s="72"/>
      <c r="S92" s="72"/>
      <c r="T92" s="72"/>
      <c r="U92" s="72"/>
      <c r="V92" s="72"/>
      <c r="W92" s="72"/>
      <c r="X92" s="72"/>
      <c r="Y92" s="72"/>
      <c r="Z92" s="72"/>
      <c r="AA92" s="72"/>
      <c r="AB92" s="86"/>
      <c r="AC92" s="86"/>
      <c r="AD92" s="94"/>
    </row>
    <row r="93" spans="1:30" ht="12.75">
      <c r="A93" s="78">
        <v>1</v>
      </c>
      <c r="B93" s="70" t="s">
        <v>57</v>
      </c>
      <c r="C93" s="78">
        <v>1</v>
      </c>
      <c r="D93" s="80"/>
      <c r="E93" s="80">
        <v>0</v>
      </c>
      <c r="F93" s="80"/>
      <c r="G93" s="80"/>
      <c r="H93" s="80">
        <v>0</v>
      </c>
      <c r="I93" s="80">
        <v>0</v>
      </c>
      <c r="J93" s="74">
        <v>1</v>
      </c>
      <c r="K93" s="86"/>
      <c r="L93" s="89">
        <v>1</v>
      </c>
      <c r="M93" s="89">
        <v>1</v>
      </c>
      <c r="N93" s="93"/>
      <c r="O93" s="89"/>
      <c r="P93" s="72"/>
      <c r="Q93" s="72"/>
      <c r="R93" s="72"/>
      <c r="S93" s="72"/>
      <c r="T93" s="72"/>
      <c r="U93" s="72"/>
      <c r="V93" s="72"/>
      <c r="W93" s="72"/>
      <c r="X93" s="72"/>
      <c r="Y93" s="72"/>
      <c r="Z93" s="72"/>
      <c r="AA93" s="72"/>
      <c r="AB93" s="86"/>
      <c r="AC93" s="86"/>
      <c r="AD93" s="94"/>
    </row>
    <row r="94" spans="1:31" ht="12.75">
      <c r="A94" s="78">
        <v>1</v>
      </c>
      <c r="B94" s="95" t="s">
        <v>58</v>
      </c>
      <c r="C94" s="78">
        <v>1</v>
      </c>
      <c r="D94" s="80"/>
      <c r="E94" s="80">
        <v>0</v>
      </c>
      <c r="F94" s="80"/>
      <c r="G94" s="80"/>
      <c r="H94" s="80">
        <v>0</v>
      </c>
      <c r="I94" s="80">
        <v>0</v>
      </c>
      <c r="J94" s="309">
        <v>1</v>
      </c>
      <c r="K94" s="86"/>
      <c r="L94" s="89"/>
      <c r="M94" s="89"/>
      <c r="N94" s="93"/>
      <c r="O94" s="89"/>
      <c r="P94" s="72"/>
      <c r="Q94" s="72"/>
      <c r="R94" s="72"/>
      <c r="S94" s="72"/>
      <c r="T94" s="72"/>
      <c r="U94" s="72"/>
      <c r="V94" s="72"/>
      <c r="W94" s="72"/>
      <c r="X94" s="72"/>
      <c r="Y94" s="72"/>
      <c r="Z94" s="72"/>
      <c r="AA94" s="72"/>
      <c r="AB94" s="86"/>
      <c r="AC94" s="86"/>
      <c r="AD94" s="94"/>
      <c r="AE94" t="s">
        <v>824</v>
      </c>
    </row>
    <row r="95" spans="1:30" ht="12.75">
      <c r="A95" s="78">
        <v>1</v>
      </c>
      <c r="B95" s="70" t="s">
        <v>59</v>
      </c>
      <c r="C95" s="78">
        <v>1</v>
      </c>
      <c r="D95" s="80"/>
      <c r="E95" s="80">
        <v>0</v>
      </c>
      <c r="F95" s="80"/>
      <c r="G95" s="80"/>
      <c r="H95" s="80">
        <v>0</v>
      </c>
      <c r="I95" s="80">
        <v>0</v>
      </c>
      <c r="J95" s="74">
        <v>1</v>
      </c>
      <c r="K95" s="86"/>
      <c r="L95" s="89"/>
      <c r="M95" s="89"/>
      <c r="N95" s="93"/>
      <c r="O95" s="89"/>
      <c r="P95" s="72"/>
      <c r="Q95" s="72"/>
      <c r="R95" s="72"/>
      <c r="S95" s="72"/>
      <c r="T95" s="72"/>
      <c r="U95" s="72"/>
      <c r="V95" s="72"/>
      <c r="W95" s="72"/>
      <c r="X95" s="72"/>
      <c r="Y95" s="72"/>
      <c r="Z95" s="72"/>
      <c r="AA95" s="72"/>
      <c r="AB95" s="86"/>
      <c r="AC95" s="86"/>
      <c r="AD95" s="94"/>
    </row>
    <row r="96" spans="1:31" ht="12.75">
      <c r="A96" s="78">
        <v>1</v>
      </c>
      <c r="B96" s="277" t="s">
        <v>60</v>
      </c>
      <c r="C96" s="87"/>
      <c r="D96" s="80"/>
      <c r="E96" s="80"/>
      <c r="F96" s="80"/>
      <c r="G96" s="80"/>
      <c r="H96" s="80">
        <v>0</v>
      </c>
      <c r="I96" s="80">
        <v>0</v>
      </c>
      <c r="J96" s="74">
        <v>1</v>
      </c>
      <c r="K96" s="86"/>
      <c r="L96" s="89"/>
      <c r="M96" s="89"/>
      <c r="N96" s="93"/>
      <c r="O96" s="89"/>
      <c r="P96" s="72"/>
      <c r="Q96" s="72"/>
      <c r="R96" s="72"/>
      <c r="S96" s="72"/>
      <c r="T96" s="72"/>
      <c r="U96" s="72"/>
      <c r="V96" s="72"/>
      <c r="W96" s="72"/>
      <c r="X96" s="72"/>
      <c r="Y96" s="72"/>
      <c r="Z96" s="72"/>
      <c r="AA96" s="72"/>
      <c r="AB96" s="86"/>
      <c r="AC96" s="86"/>
      <c r="AD96" s="94"/>
      <c r="AE96" t="s">
        <v>975</v>
      </c>
    </row>
    <row r="97" spans="1:30" ht="12.75">
      <c r="A97" s="78"/>
      <c r="B97" s="249">
        <f>B96+1</f>
        <v>20220040200099</v>
      </c>
      <c r="C97" s="78"/>
      <c r="D97" s="80"/>
      <c r="E97" s="80"/>
      <c r="F97" s="80"/>
      <c r="G97" s="80"/>
      <c r="H97" s="80"/>
      <c r="I97" s="80"/>
      <c r="J97" s="74"/>
      <c r="K97" s="86"/>
      <c r="L97" s="89"/>
      <c r="M97" s="89"/>
      <c r="N97" s="93"/>
      <c r="O97" s="89"/>
      <c r="P97" s="72"/>
      <c r="Q97" s="72"/>
      <c r="R97" s="72"/>
      <c r="S97" s="72"/>
      <c r="T97" s="72"/>
      <c r="U97" s="72"/>
      <c r="V97" s="72"/>
      <c r="W97" s="72"/>
      <c r="X97" s="72"/>
      <c r="Y97" s="72"/>
      <c r="Z97" s="72"/>
      <c r="AA97" s="72"/>
      <c r="AB97" s="86"/>
      <c r="AC97" s="86"/>
      <c r="AD97" s="94"/>
    </row>
    <row r="98" spans="1:30" ht="12.75">
      <c r="A98" s="78"/>
      <c r="B98" s="249">
        <f>B97+1</f>
        <v>20220040200100</v>
      </c>
      <c r="C98" s="78"/>
      <c r="D98" s="80"/>
      <c r="E98" s="80"/>
      <c r="F98" s="80"/>
      <c r="G98" s="80"/>
      <c r="H98" s="80"/>
      <c r="I98" s="80"/>
      <c r="J98" s="74"/>
      <c r="K98" s="86"/>
      <c r="L98" s="89"/>
      <c r="M98" s="89"/>
      <c r="N98" s="93"/>
      <c r="O98" s="89"/>
      <c r="P98" s="72"/>
      <c r="Q98" s="72"/>
      <c r="R98" s="72"/>
      <c r="S98" s="72"/>
      <c r="T98" s="72"/>
      <c r="U98" s="72"/>
      <c r="V98" s="72"/>
      <c r="W98" s="72"/>
      <c r="X98" s="72"/>
      <c r="Y98" s="72"/>
      <c r="Z98" s="72"/>
      <c r="AA98" s="72"/>
      <c r="AB98" s="86"/>
      <c r="AC98" s="86"/>
      <c r="AD98" s="94"/>
    </row>
    <row r="99" spans="1:30" ht="12.75">
      <c r="A99" s="78"/>
      <c r="B99" s="249">
        <f aca="true" t="shared" si="4" ref="B99:B111">B98+1</f>
        <v>20220040200101</v>
      </c>
      <c r="C99" s="78"/>
      <c r="D99" s="80"/>
      <c r="E99" s="80"/>
      <c r="F99" s="80"/>
      <c r="G99" s="80"/>
      <c r="H99" s="80"/>
      <c r="I99" s="80"/>
      <c r="J99" s="74"/>
      <c r="K99" s="86"/>
      <c r="L99" s="89"/>
      <c r="M99" s="89"/>
      <c r="N99" s="93"/>
      <c r="O99" s="89"/>
      <c r="P99" s="72"/>
      <c r="Q99" s="72"/>
      <c r="R99" s="72"/>
      <c r="S99" s="72"/>
      <c r="T99" s="72"/>
      <c r="U99" s="72"/>
      <c r="V99" s="72"/>
      <c r="W99" s="72"/>
      <c r="X99" s="72"/>
      <c r="Y99" s="72"/>
      <c r="Z99" s="72"/>
      <c r="AA99" s="72"/>
      <c r="AB99" s="86"/>
      <c r="AC99" s="86"/>
      <c r="AD99" s="94"/>
    </row>
    <row r="100" spans="1:30" ht="12.75">
      <c r="A100" s="78"/>
      <c r="B100" s="249">
        <f t="shared" si="4"/>
        <v>20220040200102</v>
      </c>
      <c r="C100" s="78"/>
      <c r="D100" s="80"/>
      <c r="E100" s="80"/>
      <c r="F100" s="80"/>
      <c r="G100" s="80"/>
      <c r="H100" s="80"/>
      <c r="I100" s="80"/>
      <c r="J100" s="74"/>
      <c r="K100" s="86"/>
      <c r="L100" s="89"/>
      <c r="M100" s="89"/>
      <c r="N100" s="93"/>
      <c r="O100" s="89"/>
      <c r="P100" s="72"/>
      <c r="Q100" s="72"/>
      <c r="R100" s="72"/>
      <c r="S100" s="72"/>
      <c r="T100" s="72"/>
      <c r="U100" s="72"/>
      <c r="V100" s="72"/>
      <c r="W100" s="72"/>
      <c r="X100" s="72"/>
      <c r="Y100" s="72"/>
      <c r="Z100" s="72"/>
      <c r="AA100" s="72"/>
      <c r="AB100" s="86"/>
      <c r="AC100" s="86"/>
      <c r="AD100" s="94"/>
    </row>
    <row r="101" spans="1:30" ht="12.75">
      <c r="A101" s="78"/>
      <c r="B101" s="249">
        <f t="shared" si="4"/>
        <v>20220040200103</v>
      </c>
      <c r="C101" s="78"/>
      <c r="D101" s="80"/>
      <c r="E101" s="80"/>
      <c r="F101" s="80"/>
      <c r="G101" s="80"/>
      <c r="H101" s="80"/>
      <c r="I101" s="80"/>
      <c r="J101" s="74"/>
      <c r="K101" s="86"/>
      <c r="L101" s="89"/>
      <c r="M101" s="89"/>
      <c r="N101" s="93"/>
      <c r="O101" s="89"/>
      <c r="P101" s="72"/>
      <c r="Q101" s="72"/>
      <c r="R101" s="72"/>
      <c r="S101" s="72"/>
      <c r="T101" s="72"/>
      <c r="U101" s="72"/>
      <c r="V101" s="72"/>
      <c r="W101" s="72"/>
      <c r="X101" s="72"/>
      <c r="Y101" s="72"/>
      <c r="Z101" s="72"/>
      <c r="AA101" s="72"/>
      <c r="AB101" s="86"/>
      <c r="AC101" s="86"/>
      <c r="AD101" s="94"/>
    </row>
    <row r="102" spans="1:30" ht="12.75">
      <c r="A102" s="78"/>
      <c r="B102" s="249">
        <f t="shared" si="4"/>
        <v>20220040200104</v>
      </c>
      <c r="C102" s="78"/>
      <c r="D102" s="80"/>
      <c r="E102" s="80"/>
      <c r="F102" s="80"/>
      <c r="G102" s="80"/>
      <c r="H102" s="80"/>
      <c r="I102" s="80"/>
      <c r="J102" s="74"/>
      <c r="K102" s="86"/>
      <c r="L102" s="89"/>
      <c r="M102" s="89"/>
      <c r="N102" s="93"/>
      <c r="O102" s="89"/>
      <c r="P102" s="72"/>
      <c r="Q102" s="72"/>
      <c r="R102" s="72"/>
      <c r="S102" s="72"/>
      <c r="T102" s="72"/>
      <c r="U102" s="72"/>
      <c r="V102" s="72"/>
      <c r="W102" s="72"/>
      <c r="X102" s="72"/>
      <c r="Y102" s="72"/>
      <c r="Z102" s="72"/>
      <c r="AA102" s="72"/>
      <c r="AB102" s="86"/>
      <c r="AC102" s="86"/>
      <c r="AD102" s="94"/>
    </row>
    <row r="103" spans="1:30" ht="12.75">
      <c r="A103" s="78"/>
      <c r="B103" s="249">
        <f t="shared" si="4"/>
        <v>20220040200105</v>
      </c>
      <c r="C103" s="78"/>
      <c r="D103" s="80"/>
      <c r="E103" s="80"/>
      <c r="F103" s="80"/>
      <c r="G103" s="80"/>
      <c r="H103" s="80"/>
      <c r="I103" s="80"/>
      <c r="J103" s="74"/>
      <c r="K103" s="86"/>
      <c r="L103" s="89"/>
      <c r="M103" s="89"/>
      <c r="N103" s="93"/>
      <c r="O103" s="89"/>
      <c r="P103" s="72"/>
      <c r="Q103" s="72"/>
      <c r="R103" s="72"/>
      <c r="S103" s="72"/>
      <c r="T103" s="72"/>
      <c r="U103" s="72"/>
      <c r="V103" s="72"/>
      <c r="W103" s="72"/>
      <c r="X103" s="72"/>
      <c r="Y103" s="72"/>
      <c r="Z103" s="72"/>
      <c r="AA103" s="72"/>
      <c r="AB103" s="86"/>
      <c r="AC103" s="86"/>
      <c r="AD103" s="94"/>
    </row>
    <row r="104" spans="1:30" ht="12.75">
      <c r="A104" s="78"/>
      <c r="B104" s="249">
        <f t="shared" si="4"/>
        <v>20220040200106</v>
      </c>
      <c r="C104" s="78"/>
      <c r="D104" s="80"/>
      <c r="E104" s="80"/>
      <c r="F104" s="80"/>
      <c r="G104" s="80"/>
      <c r="H104" s="80"/>
      <c r="I104" s="80"/>
      <c r="J104" s="74"/>
      <c r="K104" s="86"/>
      <c r="L104" s="89"/>
      <c r="M104" s="89"/>
      <c r="N104" s="93"/>
      <c r="O104" s="89"/>
      <c r="P104" s="72"/>
      <c r="Q104" s="72"/>
      <c r="R104" s="72"/>
      <c r="S104" s="72"/>
      <c r="T104" s="72"/>
      <c r="U104" s="72"/>
      <c r="V104" s="72"/>
      <c r="W104" s="72"/>
      <c r="X104" s="72"/>
      <c r="Y104" s="72"/>
      <c r="Z104" s="72"/>
      <c r="AA104" s="72"/>
      <c r="AB104" s="86"/>
      <c r="AC104" s="86"/>
      <c r="AD104" s="94"/>
    </row>
    <row r="105" spans="1:30" ht="12.75">
      <c r="A105" s="78"/>
      <c r="B105" s="249">
        <f t="shared" si="4"/>
        <v>20220040200107</v>
      </c>
      <c r="C105" s="78"/>
      <c r="D105" s="80"/>
      <c r="E105" s="80"/>
      <c r="F105" s="80"/>
      <c r="G105" s="80"/>
      <c r="H105" s="80"/>
      <c r="I105" s="80"/>
      <c r="J105" s="74"/>
      <c r="K105" s="86"/>
      <c r="L105" s="89"/>
      <c r="M105" s="89"/>
      <c r="N105" s="93"/>
      <c r="O105" s="89"/>
      <c r="P105" s="72"/>
      <c r="Q105" s="72"/>
      <c r="R105" s="72"/>
      <c r="S105" s="72"/>
      <c r="T105" s="72"/>
      <c r="U105" s="72"/>
      <c r="V105" s="72"/>
      <c r="W105" s="72"/>
      <c r="X105" s="72"/>
      <c r="Y105" s="72"/>
      <c r="Z105" s="72"/>
      <c r="AA105" s="72"/>
      <c r="AB105" s="86"/>
      <c r="AC105" s="86"/>
      <c r="AD105" s="94"/>
    </row>
    <row r="106" spans="1:30" ht="12.75">
      <c r="A106" s="78"/>
      <c r="B106" s="249">
        <f t="shared" si="4"/>
        <v>20220040200108</v>
      </c>
      <c r="C106" s="78"/>
      <c r="D106" s="80"/>
      <c r="E106" s="80"/>
      <c r="F106" s="80"/>
      <c r="G106" s="80"/>
      <c r="H106" s="80"/>
      <c r="I106" s="80"/>
      <c r="J106" s="74"/>
      <c r="K106" s="86"/>
      <c r="L106" s="89"/>
      <c r="M106" s="89"/>
      <c r="N106" s="93"/>
      <c r="O106" s="89"/>
      <c r="P106" s="72"/>
      <c r="Q106" s="72"/>
      <c r="R106" s="72"/>
      <c r="S106" s="72"/>
      <c r="T106" s="72"/>
      <c r="U106" s="72"/>
      <c r="V106" s="72"/>
      <c r="W106" s="72"/>
      <c r="X106" s="72"/>
      <c r="Y106" s="72"/>
      <c r="Z106" s="72"/>
      <c r="AA106" s="72"/>
      <c r="AB106" s="86"/>
      <c r="AC106" s="86"/>
      <c r="AD106" s="94"/>
    </row>
    <row r="107" spans="1:30" ht="12.75">
      <c r="A107" s="78"/>
      <c r="B107" s="249">
        <f t="shared" si="4"/>
        <v>20220040200109</v>
      </c>
      <c r="C107" s="78"/>
      <c r="D107" s="80"/>
      <c r="E107" s="80"/>
      <c r="F107" s="80"/>
      <c r="G107" s="80"/>
      <c r="H107" s="80"/>
      <c r="I107" s="80"/>
      <c r="J107" s="74"/>
      <c r="K107" s="86"/>
      <c r="L107" s="89"/>
      <c r="M107" s="89"/>
      <c r="N107" s="93"/>
      <c r="O107" s="89"/>
      <c r="P107" s="72"/>
      <c r="Q107" s="72"/>
      <c r="R107" s="72"/>
      <c r="S107" s="72"/>
      <c r="T107" s="72"/>
      <c r="U107" s="72"/>
      <c r="V107" s="72"/>
      <c r="W107" s="72"/>
      <c r="X107" s="72"/>
      <c r="Y107" s="72"/>
      <c r="Z107" s="72"/>
      <c r="AA107" s="72"/>
      <c r="AB107" s="86"/>
      <c r="AC107" s="86"/>
      <c r="AD107" s="94"/>
    </row>
    <row r="108" spans="1:30" ht="12.75">
      <c r="A108" s="78"/>
      <c r="B108" s="249">
        <f t="shared" si="4"/>
        <v>20220040200110</v>
      </c>
      <c r="C108" s="78"/>
      <c r="D108" s="80"/>
      <c r="E108" s="80"/>
      <c r="F108" s="80"/>
      <c r="G108" s="80"/>
      <c r="H108" s="80"/>
      <c r="I108" s="80"/>
      <c r="J108" s="74"/>
      <c r="K108" s="86"/>
      <c r="L108" s="89"/>
      <c r="M108" s="89"/>
      <c r="N108" s="93"/>
      <c r="O108" s="89"/>
      <c r="P108" s="72"/>
      <c r="Q108" s="72"/>
      <c r="R108" s="72"/>
      <c r="S108" s="72"/>
      <c r="T108" s="72"/>
      <c r="U108" s="72"/>
      <c r="V108" s="72"/>
      <c r="W108" s="72"/>
      <c r="X108" s="72"/>
      <c r="Y108" s="72"/>
      <c r="Z108" s="72"/>
      <c r="AA108" s="72"/>
      <c r="AB108" s="86"/>
      <c r="AC108" s="86"/>
      <c r="AD108" s="94"/>
    </row>
    <row r="109" spans="1:30" ht="12.75">
      <c r="A109" s="78"/>
      <c r="B109" s="249">
        <f t="shared" si="4"/>
        <v>20220040200111</v>
      </c>
      <c r="C109" s="78"/>
      <c r="D109" s="80"/>
      <c r="E109" s="80"/>
      <c r="F109" s="80"/>
      <c r="G109" s="80"/>
      <c r="H109" s="80"/>
      <c r="I109" s="80"/>
      <c r="J109" s="74"/>
      <c r="K109" s="86"/>
      <c r="L109" s="89"/>
      <c r="M109" s="89"/>
      <c r="N109" s="93"/>
      <c r="O109" s="89"/>
      <c r="P109" s="72"/>
      <c r="Q109" s="72"/>
      <c r="R109" s="72"/>
      <c r="S109" s="72"/>
      <c r="T109" s="72"/>
      <c r="U109" s="72"/>
      <c r="V109" s="72"/>
      <c r="W109" s="72"/>
      <c r="X109" s="72"/>
      <c r="Y109" s="72"/>
      <c r="Z109" s="72"/>
      <c r="AA109" s="72"/>
      <c r="AB109" s="86"/>
      <c r="AC109" s="86"/>
      <c r="AD109" s="94"/>
    </row>
    <row r="110" spans="1:30" ht="12.75">
      <c r="A110" s="78"/>
      <c r="B110" s="249">
        <f t="shared" si="4"/>
        <v>20220040200112</v>
      </c>
      <c r="C110" s="78"/>
      <c r="D110" s="80"/>
      <c r="E110" s="80"/>
      <c r="F110" s="80"/>
      <c r="G110" s="80"/>
      <c r="H110" s="80"/>
      <c r="I110" s="80"/>
      <c r="J110" s="74"/>
      <c r="K110" s="86"/>
      <c r="L110" s="89"/>
      <c r="M110" s="89"/>
      <c r="N110" s="93"/>
      <c r="O110" s="89"/>
      <c r="P110" s="72"/>
      <c r="Q110" s="72"/>
      <c r="R110" s="72"/>
      <c r="S110" s="72"/>
      <c r="T110" s="72"/>
      <c r="U110" s="72"/>
      <c r="V110" s="72"/>
      <c r="W110" s="72"/>
      <c r="X110" s="72"/>
      <c r="Y110" s="72"/>
      <c r="Z110" s="72"/>
      <c r="AA110" s="72"/>
      <c r="AB110" s="86"/>
      <c r="AC110" s="86"/>
      <c r="AD110" s="94"/>
    </row>
    <row r="111" spans="1:30" ht="12.75">
      <c r="A111" s="78"/>
      <c r="B111" s="249">
        <f t="shared" si="4"/>
        <v>20220040200113</v>
      </c>
      <c r="C111" s="78"/>
      <c r="D111" s="80"/>
      <c r="E111" s="80"/>
      <c r="F111" s="80"/>
      <c r="G111" s="80"/>
      <c r="H111" s="80"/>
      <c r="I111" s="80"/>
      <c r="J111" s="74"/>
      <c r="K111" s="86"/>
      <c r="L111" s="89"/>
      <c r="M111" s="89"/>
      <c r="N111" s="93"/>
      <c r="O111" s="89"/>
      <c r="P111" s="72"/>
      <c r="Q111" s="72"/>
      <c r="R111" s="72"/>
      <c r="S111" s="72"/>
      <c r="T111" s="72"/>
      <c r="U111" s="72"/>
      <c r="V111" s="72"/>
      <c r="W111" s="72"/>
      <c r="X111" s="72"/>
      <c r="Y111" s="72"/>
      <c r="Z111" s="72"/>
      <c r="AA111" s="72"/>
      <c r="AB111" s="86"/>
      <c r="AC111" s="86"/>
      <c r="AD111" s="94"/>
    </row>
    <row r="112" spans="1:30" ht="12.75">
      <c r="A112" s="78">
        <v>1</v>
      </c>
      <c r="B112" s="249">
        <f>B111+1</f>
        <v>20220040200114</v>
      </c>
      <c r="C112" s="78">
        <v>1</v>
      </c>
      <c r="D112" s="80"/>
      <c r="E112" s="80"/>
      <c r="F112" s="80"/>
      <c r="G112" s="80"/>
      <c r="H112" s="80">
        <v>0</v>
      </c>
      <c r="I112" s="80">
        <v>0</v>
      </c>
      <c r="J112" s="74">
        <v>1</v>
      </c>
      <c r="K112" s="86"/>
      <c r="L112" s="89"/>
      <c r="M112" s="89"/>
      <c r="N112" s="93"/>
      <c r="O112" s="89"/>
      <c r="P112" s="72"/>
      <c r="Q112" s="72"/>
      <c r="R112" s="72"/>
      <c r="S112" s="72"/>
      <c r="T112" s="72"/>
      <c r="U112" s="72"/>
      <c r="V112" s="72"/>
      <c r="W112" s="72"/>
      <c r="X112" s="72"/>
      <c r="Y112" s="72"/>
      <c r="Z112" s="72"/>
      <c r="AA112" s="72"/>
      <c r="AB112" s="86"/>
      <c r="AC112" s="86"/>
      <c r="AD112" s="94"/>
    </row>
    <row r="113" spans="1:30" ht="12.75">
      <c r="A113" s="78">
        <v>1</v>
      </c>
      <c r="B113" s="249">
        <f>B112+1</f>
        <v>20220040200115</v>
      </c>
      <c r="C113" s="78">
        <v>1</v>
      </c>
      <c r="D113" s="80"/>
      <c r="E113" s="80"/>
      <c r="F113" s="80"/>
      <c r="G113" s="80"/>
      <c r="H113" s="80">
        <v>0</v>
      </c>
      <c r="I113" s="80">
        <v>0</v>
      </c>
      <c r="J113" s="74">
        <v>1</v>
      </c>
      <c r="K113" s="86"/>
      <c r="L113" s="89"/>
      <c r="M113" s="89"/>
      <c r="N113" s="93"/>
      <c r="O113" s="89"/>
      <c r="P113" s="72"/>
      <c r="Q113" s="72"/>
      <c r="R113" s="72"/>
      <c r="S113" s="72"/>
      <c r="T113" s="72"/>
      <c r="U113" s="72"/>
      <c r="V113" s="72"/>
      <c r="W113" s="72"/>
      <c r="X113" s="72"/>
      <c r="Y113" s="72"/>
      <c r="Z113" s="72"/>
      <c r="AA113" s="72"/>
      <c r="AB113" s="86"/>
      <c r="AC113" s="86"/>
      <c r="AD113" s="94"/>
    </row>
    <row r="114" spans="1:30" ht="12.75">
      <c r="A114" s="78">
        <v>1</v>
      </c>
      <c r="B114" s="249">
        <f aca="true" t="shared" si="5" ref="B114:B139">B113+1</f>
        <v>20220040200116</v>
      </c>
      <c r="C114" s="78">
        <v>1</v>
      </c>
      <c r="D114" s="80"/>
      <c r="E114" s="80"/>
      <c r="F114" s="80"/>
      <c r="G114" s="80"/>
      <c r="H114" s="80">
        <v>0</v>
      </c>
      <c r="I114" s="80">
        <v>0</v>
      </c>
      <c r="J114" s="74">
        <v>1</v>
      </c>
      <c r="K114" s="86"/>
      <c r="L114" s="89"/>
      <c r="M114" s="89"/>
      <c r="N114" s="93"/>
      <c r="O114" s="89"/>
      <c r="P114" s="72"/>
      <c r="Q114" s="72"/>
      <c r="R114" s="72"/>
      <c r="S114" s="72"/>
      <c r="T114" s="72"/>
      <c r="U114" s="72"/>
      <c r="V114" s="72"/>
      <c r="W114" s="72"/>
      <c r="X114" s="72"/>
      <c r="Y114" s="72"/>
      <c r="Z114" s="72"/>
      <c r="AA114" s="72"/>
      <c r="AB114" s="86"/>
      <c r="AC114" s="86"/>
      <c r="AD114" s="94"/>
    </row>
    <row r="115" spans="1:31" ht="12.75">
      <c r="A115" s="78"/>
      <c r="B115" s="321">
        <f t="shared" si="5"/>
        <v>20220040200117</v>
      </c>
      <c r="C115" s="78"/>
      <c r="D115" s="80"/>
      <c r="E115" s="80"/>
      <c r="F115" s="80"/>
      <c r="G115" s="80"/>
      <c r="H115" s="80"/>
      <c r="I115" s="80"/>
      <c r="J115" s="74"/>
      <c r="K115" s="86"/>
      <c r="L115" s="89"/>
      <c r="M115" s="89"/>
      <c r="N115" s="93"/>
      <c r="O115" s="89"/>
      <c r="P115" s="72"/>
      <c r="Q115" s="72"/>
      <c r="R115" s="72"/>
      <c r="S115" s="72"/>
      <c r="T115" s="72"/>
      <c r="U115" s="72"/>
      <c r="V115" s="72"/>
      <c r="W115" s="72"/>
      <c r="X115" s="72"/>
      <c r="Y115" s="72"/>
      <c r="Z115" s="72"/>
      <c r="AA115" s="72"/>
      <c r="AB115" s="86"/>
      <c r="AC115" s="86"/>
      <c r="AD115" s="94"/>
      <c r="AE115" t="s">
        <v>681</v>
      </c>
    </row>
    <row r="116" spans="1:31" ht="12.75">
      <c r="A116" s="78"/>
      <c r="B116" s="321">
        <f t="shared" si="5"/>
        <v>20220040200118</v>
      </c>
      <c r="C116" s="78"/>
      <c r="D116" s="80"/>
      <c r="E116" s="80"/>
      <c r="F116" s="80"/>
      <c r="G116" s="80"/>
      <c r="H116" s="80"/>
      <c r="I116" s="80"/>
      <c r="J116" s="74"/>
      <c r="K116" s="86"/>
      <c r="L116" s="89"/>
      <c r="M116" s="89"/>
      <c r="N116" s="93"/>
      <c r="O116" s="89"/>
      <c r="P116" s="72"/>
      <c r="Q116" s="72"/>
      <c r="R116" s="72"/>
      <c r="S116" s="72"/>
      <c r="T116" s="72"/>
      <c r="U116" s="72"/>
      <c r="V116" s="72"/>
      <c r="W116" s="72"/>
      <c r="X116" s="72"/>
      <c r="Y116" s="72"/>
      <c r="Z116" s="72"/>
      <c r="AA116" s="72"/>
      <c r="AB116" s="86"/>
      <c r="AC116" s="86"/>
      <c r="AD116" s="94"/>
      <c r="AE116" t="s">
        <v>7</v>
      </c>
    </row>
    <row r="117" spans="1:31" ht="12.75">
      <c r="A117" s="78"/>
      <c r="B117" s="321">
        <f t="shared" si="5"/>
        <v>20220040200119</v>
      </c>
      <c r="C117" s="78"/>
      <c r="D117" s="80"/>
      <c r="E117" s="80"/>
      <c r="F117" s="80"/>
      <c r="G117" s="80"/>
      <c r="H117" s="80"/>
      <c r="I117" s="80"/>
      <c r="J117" s="74"/>
      <c r="K117" s="86"/>
      <c r="L117" s="89"/>
      <c r="M117" s="89"/>
      <c r="N117" s="93"/>
      <c r="O117" s="89"/>
      <c r="P117" s="72"/>
      <c r="Q117" s="72"/>
      <c r="R117" s="72"/>
      <c r="S117" s="72"/>
      <c r="T117" s="72"/>
      <c r="U117" s="72"/>
      <c r="V117" s="72"/>
      <c r="W117" s="72"/>
      <c r="X117" s="72"/>
      <c r="Y117" s="72"/>
      <c r="Z117" s="72"/>
      <c r="AA117" s="72"/>
      <c r="AB117" s="86"/>
      <c r="AC117" s="86"/>
      <c r="AD117" s="94"/>
      <c r="AE117" t="s">
        <v>892</v>
      </c>
    </row>
    <row r="118" spans="1:31" ht="12.75">
      <c r="A118" s="78"/>
      <c r="B118" s="321">
        <f t="shared" si="5"/>
        <v>20220040200120</v>
      </c>
      <c r="C118" s="78"/>
      <c r="D118" s="80"/>
      <c r="E118" s="80"/>
      <c r="F118" s="80"/>
      <c r="G118" s="80"/>
      <c r="H118" s="80"/>
      <c r="I118" s="80"/>
      <c r="J118" s="74"/>
      <c r="K118" s="86"/>
      <c r="L118" s="89"/>
      <c r="M118" s="89"/>
      <c r="N118" s="93"/>
      <c r="O118" s="89"/>
      <c r="P118" s="72"/>
      <c r="Q118" s="72"/>
      <c r="R118" s="72"/>
      <c r="S118" s="72"/>
      <c r="T118" s="72"/>
      <c r="U118" s="72"/>
      <c r="V118" s="72"/>
      <c r="W118" s="72"/>
      <c r="X118" s="72"/>
      <c r="Y118" s="72"/>
      <c r="Z118" s="72"/>
      <c r="AA118" s="72"/>
      <c r="AB118" s="86"/>
      <c r="AC118" s="86"/>
      <c r="AD118" s="94"/>
      <c r="AE118" t="s">
        <v>7</v>
      </c>
    </row>
    <row r="119" spans="1:30" ht="12.75">
      <c r="A119" s="78"/>
      <c r="B119" s="249">
        <f t="shared" si="5"/>
        <v>20220040200121</v>
      </c>
      <c r="C119" s="78"/>
      <c r="D119" s="80"/>
      <c r="E119" s="80"/>
      <c r="F119" s="80"/>
      <c r="G119" s="80"/>
      <c r="H119" s="80"/>
      <c r="I119" s="80"/>
      <c r="J119" s="74"/>
      <c r="K119" s="86"/>
      <c r="L119" s="89"/>
      <c r="M119" s="89"/>
      <c r="N119" s="93"/>
      <c r="O119" s="89"/>
      <c r="P119" s="72"/>
      <c r="Q119" s="72"/>
      <c r="R119" s="72"/>
      <c r="S119" s="72"/>
      <c r="T119" s="72"/>
      <c r="U119" s="72"/>
      <c r="V119" s="72"/>
      <c r="W119" s="72"/>
      <c r="X119" s="72"/>
      <c r="Y119" s="72"/>
      <c r="Z119" s="72"/>
      <c r="AA119" s="72"/>
      <c r="AB119" s="86"/>
      <c r="AC119" s="86"/>
      <c r="AD119" s="94"/>
    </row>
    <row r="120" spans="1:31" ht="12.75">
      <c r="A120" s="78"/>
      <c r="B120" s="321">
        <f t="shared" si="5"/>
        <v>20220040200122</v>
      </c>
      <c r="C120" s="78"/>
      <c r="D120" s="80"/>
      <c r="E120" s="80"/>
      <c r="F120" s="80"/>
      <c r="G120" s="80"/>
      <c r="H120" s="80"/>
      <c r="I120" s="80"/>
      <c r="J120" s="74"/>
      <c r="K120" s="86"/>
      <c r="L120" s="89"/>
      <c r="M120" s="89"/>
      <c r="N120" s="93"/>
      <c r="O120" s="89"/>
      <c r="P120" s="72"/>
      <c r="Q120" s="72"/>
      <c r="R120" s="72"/>
      <c r="S120" s="72"/>
      <c r="T120" s="72"/>
      <c r="U120" s="72"/>
      <c r="V120" s="72"/>
      <c r="W120" s="72"/>
      <c r="X120" s="72"/>
      <c r="Y120" s="72"/>
      <c r="Z120" s="72"/>
      <c r="AA120" s="72"/>
      <c r="AB120" s="86"/>
      <c r="AC120" s="86"/>
      <c r="AD120" s="94"/>
      <c r="AE120" t="s">
        <v>682</v>
      </c>
    </row>
    <row r="121" spans="1:30" ht="12.75">
      <c r="A121" s="78"/>
      <c r="B121" s="249">
        <f t="shared" si="5"/>
        <v>20220040200123</v>
      </c>
      <c r="C121" s="78"/>
      <c r="D121" s="80"/>
      <c r="E121" s="80"/>
      <c r="F121" s="80"/>
      <c r="G121" s="80"/>
      <c r="H121" s="80"/>
      <c r="I121" s="80"/>
      <c r="J121" s="74"/>
      <c r="K121" s="86"/>
      <c r="L121" s="89"/>
      <c r="M121" s="89"/>
      <c r="N121" s="93"/>
      <c r="O121" s="89"/>
      <c r="P121" s="72"/>
      <c r="Q121" s="72"/>
      <c r="R121" s="72"/>
      <c r="S121" s="72"/>
      <c r="T121" s="72"/>
      <c r="U121" s="72"/>
      <c r="V121" s="72"/>
      <c r="W121" s="72"/>
      <c r="X121" s="72"/>
      <c r="Y121" s="72"/>
      <c r="Z121" s="72"/>
      <c r="AA121" s="72"/>
      <c r="AB121" s="86"/>
      <c r="AC121" s="86"/>
      <c r="AD121" s="94"/>
    </row>
    <row r="122" spans="1:30" ht="12.75">
      <c r="A122" s="78"/>
      <c r="B122" s="249">
        <f t="shared" si="5"/>
        <v>20220040200124</v>
      </c>
      <c r="C122" s="78"/>
      <c r="D122" s="80"/>
      <c r="E122" s="80"/>
      <c r="F122" s="80"/>
      <c r="G122" s="80"/>
      <c r="H122" s="80"/>
      <c r="I122" s="80"/>
      <c r="J122" s="74"/>
      <c r="K122" s="86"/>
      <c r="L122" s="89"/>
      <c r="M122" s="89"/>
      <c r="N122" s="93"/>
      <c r="O122" s="89"/>
      <c r="P122" s="72"/>
      <c r="Q122" s="72"/>
      <c r="R122" s="72"/>
      <c r="S122" s="72"/>
      <c r="T122" s="72"/>
      <c r="U122" s="72"/>
      <c r="V122" s="72"/>
      <c r="W122" s="72"/>
      <c r="X122" s="72"/>
      <c r="Y122" s="72"/>
      <c r="Z122" s="72"/>
      <c r="AA122" s="72"/>
      <c r="AB122" s="86"/>
      <c r="AC122" s="86"/>
      <c r="AD122" s="94"/>
    </row>
    <row r="123" spans="1:31" ht="12.75">
      <c r="A123" s="78"/>
      <c r="B123" s="321">
        <f t="shared" si="5"/>
        <v>20220040200125</v>
      </c>
      <c r="C123" s="78"/>
      <c r="D123" s="80"/>
      <c r="E123" s="80"/>
      <c r="F123" s="80"/>
      <c r="G123" s="80"/>
      <c r="H123" s="80"/>
      <c r="I123" s="80"/>
      <c r="J123" s="74"/>
      <c r="K123" s="86"/>
      <c r="L123" s="89"/>
      <c r="M123" s="89"/>
      <c r="N123" s="93"/>
      <c r="O123" s="89"/>
      <c r="P123" s="72"/>
      <c r="Q123" s="72"/>
      <c r="R123" s="72"/>
      <c r="S123" s="72"/>
      <c r="T123" s="72"/>
      <c r="U123" s="72"/>
      <c r="V123" s="72"/>
      <c r="W123" s="72"/>
      <c r="X123" s="72"/>
      <c r="Y123" s="72"/>
      <c r="Z123" s="72"/>
      <c r="AA123" s="72"/>
      <c r="AB123" s="86"/>
      <c r="AC123" s="86"/>
      <c r="AD123" s="94"/>
      <c r="AE123" t="s">
        <v>683</v>
      </c>
    </row>
    <row r="124" spans="1:30" ht="12.75">
      <c r="A124" s="78"/>
      <c r="B124" s="321">
        <f t="shared" si="5"/>
        <v>20220040200126</v>
      </c>
      <c r="C124" s="78"/>
      <c r="D124" s="80"/>
      <c r="E124" s="80"/>
      <c r="F124" s="80"/>
      <c r="G124" s="80"/>
      <c r="H124" s="80"/>
      <c r="I124" s="80"/>
      <c r="J124" s="74"/>
      <c r="K124" s="86"/>
      <c r="L124" s="89"/>
      <c r="M124" s="89"/>
      <c r="N124" s="93"/>
      <c r="O124" s="89"/>
      <c r="P124" s="72"/>
      <c r="Q124" s="72"/>
      <c r="R124" s="72"/>
      <c r="S124" s="72"/>
      <c r="T124" s="72"/>
      <c r="U124" s="72"/>
      <c r="V124" s="72"/>
      <c r="W124" s="72"/>
      <c r="X124" s="72"/>
      <c r="Y124" s="72"/>
      <c r="Z124" s="72"/>
      <c r="AA124" s="72"/>
      <c r="AB124" s="86"/>
      <c r="AC124" s="86"/>
      <c r="AD124" s="94"/>
    </row>
    <row r="125" spans="1:30" ht="12.75">
      <c r="A125" s="78"/>
      <c r="B125" s="249">
        <f t="shared" si="5"/>
        <v>20220040200127</v>
      </c>
      <c r="C125" s="78"/>
      <c r="D125" s="80"/>
      <c r="E125" s="80"/>
      <c r="F125" s="80"/>
      <c r="G125" s="80"/>
      <c r="H125" s="80"/>
      <c r="I125" s="80"/>
      <c r="J125" s="74"/>
      <c r="K125" s="86"/>
      <c r="L125" s="89"/>
      <c r="M125" s="89"/>
      <c r="N125" s="93"/>
      <c r="O125" s="89"/>
      <c r="P125" s="72"/>
      <c r="Q125" s="72"/>
      <c r="R125" s="72"/>
      <c r="S125" s="72"/>
      <c r="T125" s="72"/>
      <c r="U125" s="72"/>
      <c r="V125" s="72"/>
      <c r="W125" s="72"/>
      <c r="X125" s="72"/>
      <c r="Y125" s="72"/>
      <c r="Z125" s="72"/>
      <c r="AA125" s="72"/>
      <c r="AB125" s="86"/>
      <c r="AC125" s="86"/>
      <c r="AD125" s="94"/>
    </row>
    <row r="126" spans="1:30" ht="12.75">
      <c r="A126" s="78"/>
      <c r="B126" s="321">
        <f t="shared" si="5"/>
        <v>20220040200128</v>
      </c>
      <c r="C126" s="78"/>
      <c r="D126" s="80"/>
      <c r="E126" s="80"/>
      <c r="F126" s="80"/>
      <c r="G126" s="80"/>
      <c r="H126" s="80"/>
      <c r="I126" s="80"/>
      <c r="J126" s="74"/>
      <c r="K126" s="86"/>
      <c r="L126" s="89"/>
      <c r="M126" s="89"/>
      <c r="N126" s="93"/>
      <c r="O126" s="89"/>
      <c r="P126" s="72"/>
      <c r="Q126" s="72"/>
      <c r="R126" s="72"/>
      <c r="S126" s="72"/>
      <c r="T126" s="72"/>
      <c r="U126" s="72"/>
      <c r="V126" s="72"/>
      <c r="W126" s="72"/>
      <c r="X126" s="72"/>
      <c r="Y126" s="72"/>
      <c r="Z126" s="72"/>
      <c r="AA126" s="72"/>
      <c r="AB126" s="86"/>
      <c r="AC126" s="72"/>
      <c r="AD126" s="250"/>
    </row>
    <row r="127" spans="1:30" ht="12.75">
      <c r="A127" s="78"/>
      <c r="B127" s="321">
        <f t="shared" si="5"/>
        <v>20220040200129</v>
      </c>
      <c r="C127" s="78"/>
      <c r="D127" s="80"/>
      <c r="E127" s="80"/>
      <c r="F127" s="80"/>
      <c r="G127" s="80"/>
      <c r="H127" s="80"/>
      <c r="I127" s="80"/>
      <c r="J127" s="74"/>
      <c r="K127" s="86"/>
      <c r="L127" s="89"/>
      <c r="M127" s="89"/>
      <c r="N127" s="93"/>
      <c r="O127" s="89"/>
      <c r="P127" s="72"/>
      <c r="Q127" s="72"/>
      <c r="R127" s="72"/>
      <c r="S127" s="72"/>
      <c r="T127" s="72"/>
      <c r="U127" s="72"/>
      <c r="V127" s="72"/>
      <c r="W127" s="72"/>
      <c r="X127" s="72"/>
      <c r="Y127" s="72"/>
      <c r="Z127" s="72"/>
      <c r="AA127" s="72"/>
      <c r="AB127" s="86"/>
      <c r="AC127" s="72"/>
      <c r="AD127" s="250"/>
    </row>
    <row r="128" spans="1:30" ht="12.75">
      <c r="A128" s="78"/>
      <c r="B128" s="321">
        <f t="shared" si="5"/>
        <v>20220040200130</v>
      </c>
      <c r="C128" s="78"/>
      <c r="D128" s="80"/>
      <c r="E128" s="80"/>
      <c r="F128" s="80"/>
      <c r="G128" s="80"/>
      <c r="H128" s="80"/>
      <c r="I128" s="80"/>
      <c r="J128" s="74"/>
      <c r="K128" s="86"/>
      <c r="L128" s="89"/>
      <c r="M128" s="89"/>
      <c r="N128" s="93"/>
      <c r="O128" s="89"/>
      <c r="P128" s="72"/>
      <c r="Q128" s="72"/>
      <c r="R128" s="72"/>
      <c r="S128" s="72"/>
      <c r="T128" s="72"/>
      <c r="U128" s="72"/>
      <c r="V128" s="72"/>
      <c r="W128" s="72"/>
      <c r="X128" s="72"/>
      <c r="Y128" s="72"/>
      <c r="Z128" s="72"/>
      <c r="AA128" s="72"/>
      <c r="AB128" s="86"/>
      <c r="AC128" s="72"/>
      <c r="AD128" s="250"/>
    </row>
    <row r="129" spans="1:30" ht="12.75">
      <c r="A129" s="78"/>
      <c r="B129" s="321">
        <f t="shared" si="5"/>
        <v>20220040200131</v>
      </c>
      <c r="C129" s="78"/>
      <c r="D129" s="80"/>
      <c r="E129" s="80"/>
      <c r="F129" s="80"/>
      <c r="G129" s="80"/>
      <c r="H129" s="80"/>
      <c r="I129" s="80"/>
      <c r="J129" s="74"/>
      <c r="K129" s="86"/>
      <c r="L129" s="89"/>
      <c r="M129" s="89"/>
      <c r="N129" s="93"/>
      <c r="O129" s="89"/>
      <c r="P129" s="72"/>
      <c r="Q129" s="72"/>
      <c r="R129" s="72"/>
      <c r="S129" s="72"/>
      <c r="T129" s="72"/>
      <c r="U129" s="72"/>
      <c r="V129" s="72"/>
      <c r="W129" s="72"/>
      <c r="X129" s="72"/>
      <c r="Y129" s="72"/>
      <c r="Z129" s="72"/>
      <c r="AA129" s="72"/>
      <c r="AB129" s="86"/>
      <c r="AC129" s="72"/>
      <c r="AD129" s="250"/>
    </row>
    <row r="130" spans="1:30" ht="12.75">
      <c r="A130" s="78"/>
      <c r="B130" s="249">
        <f t="shared" si="5"/>
        <v>20220040200132</v>
      </c>
      <c r="C130" s="78"/>
      <c r="D130" s="80"/>
      <c r="E130" s="80"/>
      <c r="F130" s="80"/>
      <c r="G130" s="80"/>
      <c r="H130" s="80"/>
      <c r="I130" s="80"/>
      <c r="J130" s="74"/>
      <c r="K130" s="86"/>
      <c r="L130" s="89"/>
      <c r="M130" s="89"/>
      <c r="N130" s="93"/>
      <c r="O130" s="89"/>
      <c r="P130" s="72"/>
      <c r="Q130" s="72"/>
      <c r="R130" s="72"/>
      <c r="S130" s="72"/>
      <c r="T130" s="72"/>
      <c r="U130" s="72"/>
      <c r="V130" s="72"/>
      <c r="W130" s="72"/>
      <c r="X130" s="72"/>
      <c r="Y130" s="72"/>
      <c r="Z130" s="72"/>
      <c r="AA130" s="72"/>
      <c r="AB130" s="86"/>
      <c r="AC130" s="72"/>
      <c r="AD130" s="250"/>
    </row>
    <row r="131" spans="1:30" ht="12.75">
      <c r="A131" s="78">
        <v>1</v>
      </c>
      <c r="B131" s="249">
        <f t="shared" si="5"/>
        <v>20220040200133</v>
      </c>
      <c r="C131" s="78">
        <v>1</v>
      </c>
      <c r="D131" s="80"/>
      <c r="E131" s="80"/>
      <c r="F131" s="80"/>
      <c r="G131" s="80"/>
      <c r="H131" s="80">
        <v>0</v>
      </c>
      <c r="I131" s="80">
        <v>0</v>
      </c>
      <c r="J131" s="74">
        <v>1</v>
      </c>
      <c r="K131" s="86"/>
      <c r="L131" s="89"/>
      <c r="M131" s="89"/>
      <c r="N131" s="93"/>
      <c r="O131" s="89"/>
      <c r="P131" s="72"/>
      <c r="Q131" s="72"/>
      <c r="R131" s="72"/>
      <c r="S131" s="72"/>
      <c r="T131" s="72"/>
      <c r="U131" s="72"/>
      <c r="V131" s="72"/>
      <c r="W131" s="72"/>
      <c r="X131" s="72"/>
      <c r="Y131" s="72"/>
      <c r="Z131" s="72"/>
      <c r="AA131" s="72"/>
      <c r="AB131" s="86"/>
      <c r="AC131" s="72"/>
      <c r="AD131" s="250"/>
    </row>
    <row r="132" spans="1:30" ht="15" customHeight="1">
      <c r="A132" s="78">
        <v>1</v>
      </c>
      <c r="B132" s="249">
        <f t="shared" si="5"/>
        <v>20220040200134</v>
      </c>
      <c r="C132" s="78">
        <v>1</v>
      </c>
      <c r="D132" s="80"/>
      <c r="E132" s="80"/>
      <c r="F132" s="80"/>
      <c r="G132" s="80"/>
      <c r="H132" s="80">
        <v>0</v>
      </c>
      <c r="I132" s="80">
        <v>0</v>
      </c>
      <c r="J132" s="74">
        <v>1</v>
      </c>
      <c r="K132" s="86"/>
      <c r="L132" s="89"/>
      <c r="M132" s="89"/>
      <c r="N132" s="93"/>
      <c r="O132" s="89"/>
      <c r="P132" s="72"/>
      <c r="Q132" s="72"/>
      <c r="R132" s="72"/>
      <c r="S132" s="72"/>
      <c r="T132" s="72"/>
      <c r="U132" s="72"/>
      <c r="V132" s="72"/>
      <c r="W132" s="72"/>
      <c r="X132" s="72"/>
      <c r="Y132" s="72"/>
      <c r="Z132" s="72"/>
      <c r="AA132" s="72"/>
      <c r="AB132" s="86"/>
      <c r="AC132" s="72"/>
      <c r="AD132" s="1"/>
    </row>
    <row r="133" spans="1:30" ht="12.75">
      <c r="A133" s="78">
        <v>1</v>
      </c>
      <c r="B133" s="249">
        <f t="shared" si="5"/>
        <v>20220040200135</v>
      </c>
      <c r="C133" s="78">
        <v>1</v>
      </c>
      <c r="D133" s="80"/>
      <c r="E133" s="80"/>
      <c r="F133" s="80"/>
      <c r="G133" s="80"/>
      <c r="H133" s="80">
        <v>0</v>
      </c>
      <c r="I133" s="80">
        <v>0</v>
      </c>
      <c r="J133" s="74">
        <v>1</v>
      </c>
      <c r="K133" s="86"/>
      <c r="L133" s="89"/>
      <c r="M133" s="89"/>
      <c r="N133" s="93"/>
      <c r="O133" s="89"/>
      <c r="P133" s="72"/>
      <c r="Q133" s="72"/>
      <c r="R133" s="72"/>
      <c r="S133" s="72"/>
      <c r="T133" s="72"/>
      <c r="U133" s="72"/>
      <c r="V133" s="72"/>
      <c r="W133" s="72"/>
      <c r="X133" s="72"/>
      <c r="Y133" s="72"/>
      <c r="Z133" s="72"/>
      <c r="AA133" s="72"/>
      <c r="AB133" s="86"/>
      <c r="AC133" s="72"/>
      <c r="AD133" s="1"/>
    </row>
    <row r="134" spans="1:31" ht="12.75">
      <c r="A134" s="78">
        <v>1</v>
      </c>
      <c r="B134" s="277">
        <f t="shared" si="5"/>
        <v>20220040200136</v>
      </c>
      <c r="C134" s="87"/>
      <c r="D134" s="80">
        <v>1</v>
      </c>
      <c r="E134" s="80"/>
      <c r="F134" s="80"/>
      <c r="G134" s="80"/>
      <c r="H134" s="80"/>
      <c r="I134" s="80"/>
      <c r="J134" s="74"/>
      <c r="K134" s="86"/>
      <c r="L134" s="89"/>
      <c r="M134" s="89"/>
      <c r="N134" s="93"/>
      <c r="O134" s="89"/>
      <c r="P134" s="72"/>
      <c r="Q134" s="72"/>
      <c r="R134" s="72"/>
      <c r="S134" s="72"/>
      <c r="T134" s="72"/>
      <c r="U134" s="72"/>
      <c r="V134" s="72"/>
      <c r="W134" s="72"/>
      <c r="X134" s="72"/>
      <c r="Y134" s="72"/>
      <c r="Z134" s="72"/>
      <c r="AA134" s="72"/>
      <c r="AB134" s="86"/>
      <c r="AC134" s="72"/>
      <c r="AD134" s="1"/>
      <c r="AE134" t="s">
        <v>1060</v>
      </c>
    </row>
    <row r="135" spans="1:31" ht="15" customHeight="1">
      <c r="A135" s="78">
        <v>1</v>
      </c>
      <c r="B135" s="277">
        <f t="shared" si="5"/>
        <v>20220040200137</v>
      </c>
      <c r="C135" s="87"/>
      <c r="D135" s="80">
        <v>1</v>
      </c>
      <c r="E135" s="80"/>
      <c r="F135" s="80"/>
      <c r="G135" s="80"/>
      <c r="H135" s="80"/>
      <c r="I135" s="80"/>
      <c r="J135" s="74"/>
      <c r="K135" s="86"/>
      <c r="L135" s="89"/>
      <c r="M135" s="89"/>
      <c r="N135" s="93"/>
      <c r="O135" s="89"/>
      <c r="P135" s="72"/>
      <c r="Q135" s="72"/>
      <c r="R135" s="72"/>
      <c r="S135" s="72"/>
      <c r="T135" s="72"/>
      <c r="U135" s="72"/>
      <c r="V135" s="72"/>
      <c r="W135" s="72"/>
      <c r="X135" s="72"/>
      <c r="Y135" s="72"/>
      <c r="Z135" s="72"/>
      <c r="AA135" s="72"/>
      <c r="AB135" s="86"/>
      <c r="AC135" s="72"/>
      <c r="AD135" s="1"/>
      <c r="AE135" t="s">
        <v>1059</v>
      </c>
    </row>
    <row r="136" spans="1:31" ht="12.75">
      <c r="A136" s="78">
        <v>1</v>
      </c>
      <c r="B136" s="277">
        <f t="shared" si="5"/>
        <v>20220040200138</v>
      </c>
      <c r="C136" s="87" t="s">
        <v>871</v>
      </c>
      <c r="D136" s="80">
        <v>1</v>
      </c>
      <c r="E136" s="80"/>
      <c r="F136" s="80"/>
      <c r="G136" s="80"/>
      <c r="H136" s="80"/>
      <c r="I136" s="80"/>
      <c r="J136" s="74"/>
      <c r="K136" s="86"/>
      <c r="L136" s="89"/>
      <c r="M136" s="89"/>
      <c r="N136" s="93"/>
      <c r="O136" s="89"/>
      <c r="P136" s="72"/>
      <c r="Q136" s="72"/>
      <c r="R136" s="72"/>
      <c r="S136" s="72"/>
      <c r="T136" s="72"/>
      <c r="U136" s="72"/>
      <c r="V136" s="72"/>
      <c r="W136" s="72"/>
      <c r="X136" s="72"/>
      <c r="Y136" s="72"/>
      <c r="Z136" s="72"/>
      <c r="AA136" s="72"/>
      <c r="AB136" s="86"/>
      <c r="AC136" s="72"/>
      <c r="AD136" s="1"/>
      <c r="AE136" t="s">
        <v>825</v>
      </c>
    </row>
    <row r="137" spans="1:30" ht="12.75">
      <c r="A137" s="78">
        <v>1</v>
      </c>
      <c r="B137" s="249">
        <f t="shared" si="5"/>
        <v>20220040200139</v>
      </c>
      <c r="C137">
        <v>1</v>
      </c>
      <c r="D137" s="80"/>
      <c r="E137" s="80"/>
      <c r="F137" s="80"/>
      <c r="G137" s="80"/>
      <c r="H137" s="80">
        <v>0</v>
      </c>
      <c r="I137" s="80">
        <v>0</v>
      </c>
      <c r="J137" s="74">
        <v>1</v>
      </c>
      <c r="K137" s="86"/>
      <c r="L137" s="89"/>
      <c r="M137" s="89"/>
      <c r="N137" s="93"/>
      <c r="O137" s="89"/>
      <c r="P137" s="72"/>
      <c r="Q137" s="72"/>
      <c r="R137" s="72"/>
      <c r="S137" s="72"/>
      <c r="T137" s="72"/>
      <c r="U137" s="72"/>
      <c r="V137" s="72"/>
      <c r="W137" s="72"/>
      <c r="X137" s="72"/>
      <c r="Y137" s="72"/>
      <c r="Z137" s="72"/>
      <c r="AA137" s="72"/>
      <c r="AB137" s="86"/>
      <c r="AC137" s="72"/>
      <c r="AD137" s="1"/>
    </row>
    <row r="138" spans="1:30" ht="12.75">
      <c r="A138" s="78">
        <v>1</v>
      </c>
      <c r="B138" s="249">
        <f t="shared" si="5"/>
        <v>20220040200140</v>
      </c>
      <c r="C138" s="78">
        <v>1</v>
      </c>
      <c r="D138" s="80"/>
      <c r="E138" s="80"/>
      <c r="F138" s="80"/>
      <c r="G138" s="80"/>
      <c r="H138" s="80">
        <v>0</v>
      </c>
      <c r="I138" s="80">
        <v>0</v>
      </c>
      <c r="J138" s="74">
        <v>1</v>
      </c>
      <c r="K138" s="86"/>
      <c r="L138" s="89"/>
      <c r="M138" s="89"/>
      <c r="N138" s="93"/>
      <c r="O138" s="89"/>
      <c r="P138" s="72"/>
      <c r="Q138" s="72"/>
      <c r="R138" s="72"/>
      <c r="S138" s="72"/>
      <c r="T138" s="72"/>
      <c r="U138" s="72"/>
      <c r="V138" s="72"/>
      <c r="W138" s="72"/>
      <c r="X138" s="72"/>
      <c r="Y138" s="72"/>
      <c r="Z138" s="72"/>
      <c r="AA138" s="72"/>
      <c r="AB138" s="86"/>
      <c r="AC138" s="72"/>
      <c r="AD138" s="1"/>
    </row>
    <row r="139" spans="1:31" ht="12.75">
      <c r="A139" s="78">
        <v>1</v>
      </c>
      <c r="B139" s="277">
        <f t="shared" si="5"/>
        <v>20220040200141</v>
      </c>
      <c r="C139" s="87"/>
      <c r="D139" s="80">
        <v>1</v>
      </c>
      <c r="E139" s="80"/>
      <c r="F139" s="80"/>
      <c r="G139" s="80"/>
      <c r="H139" s="80"/>
      <c r="I139" s="80"/>
      <c r="J139" s="74"/>
      <c r="K139" s="86"/>
      <c r="L139" s="89"/>
      <c r="M139" s="89"/>
      <c r="N139" s="93"/>
      <c r="O139" s="89"/>
      <c r="P139" s="72"/>
      <c r="Q139" s="72"/>
      <c r="R139" s="72"/>
      <c r="S139" s="72"/>
      <c r="T139" s="72"/>
      <c r="U139" s="72"/>
      <c r="V139" s="72"/>
      <c r="W139" s="72"/>
      <c r="X139" s="72"/>
      <c r="Y139" s="72"/>
      <c r="Z139" s="72"/>
      <c r="AA139" s="72"/>
      <c r="AB139" s="86"/>
      <c r="AC139" s="72"/>
      <c r="AD139" s="1"/>
      <c r="AE139" t="s">
        <v>1074</v>
      </c>
    </row>
    <row r="140" spans="1:30" ht="12.75">
      <c r="A140" s="78">
        <v>1</v>
      </c>
      <c r="B140" s="249">
        <f aca="true" t="shared" si="6" ref="B140:B146">B139+1</f>
        <v>20220040200142</v>
      </c>
      <c r="C140" s="78">
        <v>1</v>
      </c>
      <c r="D140" s="80"/>
      <c r="E140" s="80"/>
      <c r="F140" s="80"/>
      <c r="G140" s="80"/>
      <c r="H140" s="80">
        <v>0</v>
      </c>
      <c r="I140" s="80">
        <v>0</v>
      </c>
      <c r="J140" s="74">
        <v>1</v>
      </c>
      <c r="K140" s="86"/>
      <c r="L140" s="89"/>
      <c r="M140" s="89"/>
      <c r="N140" s="93"/>
      <c r="O140" s="89"/>
      <c r="P140" s="72"/>
      <c r="Q140" s="72"/>
      <c r="R140" s="72"/>
      <c r="S140" s="72"/>
      <c r="T140" s="72"/>
      <c r="U140" s="72"/>
      <c r="V140" s="72"/>
      <c r="W140" s="72"/>
      <c r="X140" s="72"/>
      <c r="Y140" s="72"/>
      <c r="Z140" s="72"/>
      <c r="AA140" s="72"/>
      <c r="AB140" s="86"/>
      <c r="AC140" s="72"/>
      <c r="AD140" s="1"/>
    </row>
    <row r="141" spans="1:31" ht="12.75">
      <c r="A141" s="78">
        <v>1</v>
      </c>
      <c r="B141" s="277">
        <f t="shared" si="6"/>
        <v>20220040200143</v>
      </c>
      <c r="C141" s="87"/>
      <c r="D141" s="80">
        <v>1</v>
      </c>
      <c r="E141" s="80"/>
      <c r="F141" s="80"/>
      <c r="G141" s="80"/>
      <c r="H141" s="80"/>
      <c r="I141" s="80"/>
      <c r="J141" s="80"/>
      <c r="K141" s="86"/>
      <c r="L141" s="89"/>
      <c r="M141" s="89"/>
      <c r="N141" s="93"/>
      <c r="O141" s="89"/>
      <c r="P141" s="72"/>
      <c r="Q141" s="72"/>
      <c r="R141" s="72"/>
      <c r="S141" s="72"/>
      <c r="T141" s="72"/>
      <c r="U141" s="72"/>
      <c r="V141" s="72"/>
      <c r="W141" s="72"/>
      <c r="X141" s="72"/>
      <c r="Y141" s="72"/>
      <c r="Z141" s="72"/>
      <c r="AA141" s="72"/>
      <c r="AB141" s="86"/>
      <c r="AC141" s="72"/>
      <c r="AD141" s="1"/>
      <c r="AE141" t="s">
        <v>906</v>
      </c>
    </row>
    <row r="142" spans="1:31" ht="12.75">
      <c r="A142" s="78">
        <v>1</v>
      </c>
      <c r="B142" s="277">
        <f t="shared" si="6"/>
        <v>20220040200144</v>
      </c>
      <c r="C142" s="87"/>
      <c r="D142" s="80">
        <v>1</v>
      </c>
      <c r="E142" s="80"/>
      <c r="F142" s="80"/>
      <c r="G142" s="80"/>
      <c r="H142" s="80"/>
      <c r="I142" s="80"/>
      <c r="J142" s="228"/>
      <c r="K142" s="86"/>
      <c r="L142" s="89"/>
      <c r="M142" s="89"/>
      <c r="N142" s="93"/>
      <c r="O142" s="89"/>
      <c r="P142" s="72"/>
      <c r="Q142" s="72"/>
      <c r="R142" s="72"/>
      <c r="S142" s="72"/>
      <c r="T142" s="72"/>
      <c r="U142" s="72"/>
      <c r="V142" s="72"/>
      <c r="W142" s="72"/>
      <c r="X142" s="72"/>
      <c r="Y142" s="72"/>
      <c r="Z142" s="72"/>
      <c r="AA142" s="72"/>
      <c r="AB142" s="86"/>
      <c r="AC142" s="72"/>
      <c r="AD142" s="1"/>
      <c r="AE142" t="s">
        <v>220</v>
      </c>
    </row>
    <row r="143" spans="1:31" ht="12.75">
      <c r="A143" s="78">
        <v>1</v>
      </c>
      <c r="B143" s="277">
        <f t="shared" si="6"/>
        <v>20220040200145</v>
      </c>
      <c r="C143" s="87"/>
      <c r="D143" s="80">
        <v>1</v>
      </c>
      <c r="E143" s="80"/>
      <c r="F143" s="80"/>
      <c r="G143" s="80"/>
      <c r="H143" s="80"/>
      <c r="I143" s="80"/>
      <c r="J143" s="228"/>
      <c r="K143" s="86"/>
      <c r="L143" s="89"/>
      <c r="M143" s="89"/>
      <c r="N143" s="93"/>
      <c r="O143" s="89"/>
      <c r="P143" s="72"/>
      <c r="Q143" s="72"/>
      <c r="R143" s="72"/>
      <c r="S143" s="72"/>
      <c r="T143" s="72"/>
      <c r="U143" s="72"/>
      <c r="V143" s="72"/>
      <c r="W143" s="72"/>
      <c r="X143" s="72"/>
      <c r="Y143" s="72"/>
      <c r="Z143" s="72"/>
      <c r="AA143" s="72"/>
      <c r="AB143" s="86"/>
      <c r="AC143" s="72"/>
      <c r="AD143" s="1"/>
      <c r="AE143" t="s">
        <v>221</v>
      </c>
    </row>
    <row r="144" spans="1:30" ht="12.75">
      <c r="A144" s="78"/>
      <c r="B144" s="321">
        <f t="shared" si="6"/>
        <v>20220040200146</v>
      </c>
      <c r="C144" s="78"/>
      <c r="D144" s="80"/>
      <c r="E144" s="80"/>
      <c r="F144" s="80"/>
      <c r="G144" s="80"/>
      <c r="H144" s="80"/>
      <c r="I144" s="80"/>
      <c r="J144" s="74"/>
      <c r="K144" s="86"/>
      <c r="L144" s="89"/>
      <c r="M144" s="89"/>
      <c r="N144" s="93"/>
      <c r="O144" s="89"/>
      <c r="P144" s="72"/>
      <c r="Q144" s="72"/>
      <c r="R144" s="72"/>
      <c r="S144" s="72"/>
      <c r="T144" s="72"/>
      <c r="U144" s="72"/>
      <c r="V144" s="72"/>
      <c r="W144" s="72"/>
      <c r="X144" s="72"/>
      <c r="Y144" s="72"/>
      <c r="Z144" s="72"/>
      <c r="AA144" s="72"/>
      <c r="AB144" s="86"/>
      <c r="AC144" s="72"/>
      <c r="AD144" s="1"/>
    </row>
    <row r="145" spans="1:30" ht="12.75">
      <c r="A145" s="78"/>
      <c r="B145" s="321">
        <f t="shared" si="6"/>
        <v>20220040200147</v>
      </c>
      <c r="C145" s="78"/>
      <c r="D145" s="80"/>
      <c r="E145" s="80"/>
      <c r="F145" s="80"/>
      <c r="G145" s="80"/>
      <c r="H145" s="80"/>
      <c r="I145" s="80"/>
      <c r="J145" s="74"/>
      <c r="K145" s="86"/>
      <c r="L145" s="89"/>
      <c r="M145" s="89"/>
      <c r="N145" s="93"/>
      <c r="O145" s="89"/>
      <c r="P145" s="72"/>
      <c r="Q145" s="72"/>
      <c r="R145" s="72"/>
      <c r="S145" s="72"/>
      <c r="T145" s="72"/>
      <c r="U145" s="72"/>
      <c r="V145" s="72"/>
      <c r="W145" s="72"/>
      <c r="X145" s="72"/>
      <c r="Y145" s="72"/>
      <c r="Z145" s="72"/>
      <c r="AA145" s="72"/>
      <c r="AB145" s="86"/>
      <c r="AC145" s="72"/>
      <c r="AD145" s="1"/>
    </row>
    <row r="146" spans="2:30" ht="12.75">
      <c r="B146" s="321">
        <f t="shared" si="6"/>
        <v>20220040200148</v>
      </c>
      <c r="C146" s="78"/>
      <c r="D146" s="80"/>
      <c r="E146" s="80"/>
      <c r="F146" s="80"/>
      <c r="G146" s="80"/>
      <c r="H146" s="80"/>
      <c r="I146" s="80"/>
      <c r="J146" s="74"/>
      <c r="K146" s="86"/>
      <c r="L146" s="89"/>
      <c r="M146" s="89"/>
      <c r="N146" s="93"/>
      <c r="O146" s="89"/>
      <c r="P146" s="72"/>
      <c r="Q146" s="72"/>
      <c r="R146" s="72"/>
      <c r="S146" s="72"/>
      <c r="T146" s="72"/>
      <c r="U146" s="72"/>
      <c r="V146" s="72"/>
      <c r="W146" s="72"/>
      <c r="X146" s="72"/>
      <c r="Y146" s="72"/>
      <c r="Z146" s="72"/>
      <c r="AA146" s="72"/>
      <c r="AB146" s="86"/>
      <c r="AC146" s="72"/>
      <c r="AD146" s="1"/>
    </row>
    <row r="147" spans="2:29" ht="12.75" customHeight="1">
      <c r="B147" s="249">
        <f>B146+1</f>
        <v>20220040200149</v>
      </c>
      <c r="C147" s="78"/>
      <c r="D147" s="80"/>
      <c r="E147" s="80"/>
      <c r="F147" s="80"/>
      <c r="G147" s="80"/>
      <c r="H147" s="80"/>
      <c r="I147" s="80"/>
      <c r="J147" s="74"/>
      <c r="K147" s="86"/>
      <c r="L147" s="89"/>
      <c r="M147" s="89"/>
      <c r="N147" s="93"/>
      <c r="O147" s="89"/>
      <c r="P147" s="72"/>
      <c r="Q147" s="72"/>
      <c r="R147" s="72"/>
      <c r="S147" s="72"/>
      <c r="T147" s="72"/>
      <c r="U147" s="72"/>
      <c r="V147" s="72"/>
      <c r="W147" s="72"/>
      <c r="X147" s="72"/>
      <c r="Y147" s="72"/>
      <c r="Z147" s="72"/>
      <c r="AA147" s="72"/>
      <c r="AB147" s="86"/>
      <c r="AC147" s="72"/>
    </row>
    <row r="148" spans="2:29" ht="12.75">
      <c r="B148" s="249">
        <f aca="true" t="shared" si="7" ref="B148:B162">B147+1</f>
        <v>20220040200150</v>
      </c>
      <c r="C148" s="78"/>
      <c r="D148" s="80"/>
      <c r="E148" s="80"/>
      <c r="F148" s="80"/>
      <c r="G148" s="80"/>
      <c r="H148" s="80"/>
      <c r="I148" s="80"/>
      <c r="J148" s="74"/>
      <c r="K148" s="86"/>
      <c r="L148" s="89"/>
      <c r="M148" s="89"/>
      <c r="N148" s="93"/>
      <c r="O148" s="89"/>
      <c r="P148" s="72"/>
      <c r="Q148" s="72"/>
      <c r="R148" s="72"/>
      <c r="S148" s="72"/>
      <c r="T148" s="72"/>
      <c r="U148" s="72"/>
      <c r="V148" s="72"/>
      <c r="W148" s="72"/>
      <c r="X148" s="72"/>
      <c r="Y148" s="72"/>
      <c r="Z148" s="72"/>
      <c r="AA148" s="72"/>
      <c r="AB148" s="86"/>
      <c r="AC148" s="72"/>
    </row>
    <row r="149" spans="2:29" ht="12.75">
      <c r="B149" s="249">
        <f t="shared" si="7"/>
        <v>20220040200151</v>
      </c>
      <c r="C149" s="78"/>
      <c r="D149" s="80"/>
      <c r="E149" s="80"/>
      <c r="F149" s="80"/>
      <c r="G149" s="80"/>
      <c r="H149" s="80"/>
      <c r="I149" s="80"/>
      <c r="J149" s="74"/>
      <c r="K149" s="86"/>
      <c r="L149" s="89"/>
      <c r="M149" s="89"/>
      <c r="N149" s="93"/>
      <c r="O149" s="89"/>
      <c r="P149" s="72"/>
      <c r="Q149" s="72"/>
      <c r="R149" s="72"/>
      <c r="S149" s="72"/>
      <c r="T149" s="72"/>
      <c r="U149" s="72"/>
      <c r="V149" s="72"/>
      <c r="W149" s="72"/>
      <c r="X149" s="72"/>
      <c r="Y149" s="72"/>
      <c r="Z149" s="72"/>
      <c r="AA149" s="72"/>
      <c r="AB149" s="86"/>
      <c r="AC149" s="72"/>
    </row>
    <row r="150" spans="2:29" ht="12.75">
      <c r="B150" s="249">
        <f t="shared" si="7"/>
        <v>20220040200152</v>
      </c>
      <c r="C150" s="78"/>
      <c r="D150" s="80"/>
      <c r="E150" s="80"/>
      <c r="F150" s="80"/>
      <c r="G150" s="80"/>
      <c r="H150" s="80"/>
      <c r="I150" s="80"/>
      <c r="J150" s="74"/>
      <c r="K150" s="86"/>
      <c r="L150" s="89"/>
      <c r="M150" s="89"/>
      <c r="N150" s="93"/>
      <c r="O150" s="89"/>
      <c r="P150" s="72"/>
      <c r="Q150" s="72"/>
      <c r="R150" s="72"/>
      <c r="S150" s="72"/>
      <c r="T150" s="72"/>
      <c r="U150" s="72"/>
      <c r="V150" s="72"/>
      <c r="W150" s="72"/>
      <c r="X150" s="72"/>
      <c r="Y150" s="72"/>
      <c r="Z150" s="72"/>
      <c r="AA150" s="72"/>
      <c r="AB150" s="86"/>
      <c r="AC150" s="72"/>
    </row>
    <row r="151" spans="2:29" ht="12.75">
      <c r="B151" s="249">
        <f t="shared" si="7"/>
        <v>20220040200153</v>
      </c>
      <c r="C151" s="78"/>
      <c r="D151" s="80"/>
      <c r="E151" s="80"/>
      <c r="F151" s="80"/>
      <c r="G151" s="80"/>
      <c r="H151" s="80"/>
      <c r="I151" s="80"/>
      <c r="J151" s="74"/>
      <c r="K151" s="86"/>
      <c r="L151" s="89"/>
      <c r="M151" s="89"/>
      <c r="N151" s="93"/>
      <c r="O151" s="89"/>
      <c r="P151" s="72"/>
      <c r="Q151" s="72"/>
      <c r="R151" s="72"/>
      <c r="S151" s="72"/>
      <c r="T151" s="72"/>
      <c r="U151" s="72"/>
      <c r="V151" s="72"/>
      <c r="W151" s="72"/>
      <c r="X151" s="72"/>
      <c r="Y151" s="72"/>
      <c r="Z151" s="72"/>
      <c r="AA151" s="72"/>
      <c r="AB151" s="86"/>
      <c r="AC151" s="72"/>
    </row>
    <row r="152" spans="1:29" ht="12.75">
      <c r="A152">
        <v>1</v>
      </c>
      <c r="B152" s="249">
        <f t="shared" si="7"/>
        <v>20220040200154</v>
      </c>
      <c r="C152" s="78">
        <v>1</v>
      </c>
      <c r="D152" s="80"/>
      <c r="E152" s="80"/>
      <c r="F152" s="80"/>
      <c r="G152" s="80"/>
      <c r="H152" s="80">
        <v>0</v>
      </c>
      <c r="I152" s="80">
        <v>0</v>
      </c>
      <c r="J152" s="74">
        <v>1</v>
      </c>
      <c r="K152" s="86"/>
      <c r="L152" s="89"/>
      <c r="M152" s="89"/>
      <c r="N152" s="93"/>
      <c r="O152" s="89"/>
      <c r="P152" s="72"/>
      <c r="Q152" s="72"/>
      <c r="R152" s="72"/>
      <c r="S152" s="72"/>
      <c r="T152" s="72"/>
      <c r="U152" s="72"/>
      <c r="V152" s="72"/>
      <c r="W152" s="72"/>
      <c r="X152" s="72"/>
      <c r="Y152" s="72"/>
      <c r="Z152" s="72"/>
      <c r="AA152" s="72"/>
      <c r="AB152" s="86"/>
      <c r="AC152" s="72"/>
    </row>
    <row r="153" spans="1:31" ht="12.75">
      <c r="A153">
        <v>1</v>
      </c>
      <c r="B153" s="277">
        <f t="shared" si="7"/>
        <v>20220040200155</v>
      </c>
      <c r="C153" s="87"/>
      <c r="D153" s="80"/>
      <c r="E153" s="80"/>
      <c r="F153" s="80"/>
      <c r="G153" s="80"/>
      <c r="H153" s="80"/>
      <c r="I153" s="80"/>
      <c r="J153" s="228"/>
      <c r="K153" s="86"/>
      <c r="L153" s="89"/>
      <c r="M153" s="89"/>
      <c r="N153" s="93"/>
      <c r="O153" s="89"/>
      <c r="P153" s="72"/>
      <c r="Q153" s="72"/>
      <c r="R153" s="72"/>
      <c r="S153" s="72"/>
      <c r="T153" s="72"/>
      <c r="U153" s="72"/>
      <c r="V153" s="72"/>
      <c r="W153" s="72"/>
      <c r="X153" s="72"/>
      <c r="Y153" s="72"/>
      <c r="Z153" s="72"/>
      <c r="AA153" s="72"/>
      <c r="AB153" s="86"/>
      <c r="AC153" s="72"/>
      <c r="AE153" t="s">
        <v>403</v>
      </c>
    </row>
    <row r="154" spans="1:31" ht="12.75">
      <c r="A154">
        <v>1</v>
      </c>
      <c r="B154" s="277">
        <f t="shared" si="7"/>
        <v>20220040200156</v>
      </c>
      <c r="C154" s="78">
        <v>1</v>
      </c>
      <c r="D154" s="80"/>
      <c r="E154" s="80"/>
      <c r="F154" s="80"/>
      <c r="G154" s="80"/>
      <c r="H154" s="80"/>
      <c r="I154" s="80"/>
      <c r="J154" s="228"/>
      <c r="K154" s="86"/>
      <c r="L154" s="89"/>
      <c r="M154" s="89"/>
      <c r="N154" s="93"/>
      <c r="O154" s="89"/>
      <c r="P154" s="72"/>
      <c r="Q154" s="72"/>
      <c r="R154" s="72"/>
      <c r="S154" s="72"/>
      <c r="T154" s="72"/>
      <c r="U154" s="72"/>
      <c r="V154" s="72"/>
      <c r="W154" s="72"/>
      <c r="X154" s="72"/>
      <c r="Y154" s="72"/>
      <c r="Z154" s="72"/>
      <c r="AA154" s="72"/>
      <c r="AB154" s="86"/>
      <c r="AC154" s="72"/>
      <c r="AE154" t="s">
        <v>403</v>
      </c>
    </row>
    <row r="155" spans="1:29" ht="12.75">
      <c r="A155">
        <v>1</v>
      </c>
      <c r="B155" s="249">
        <f t="shared" si="7"/>
        <v>20220040200157</v>
      </c>
      <c r="C155" s="78">
        <v>1</v>
      </c>
      <c r="D155" s="80"/>
      <c r="E155" s="80"/>
      <c r="F155" s="80"/>
      <c r="G155" s="80"/>
      <c r="H155" s="80">
        <v>0</v>
      </c>
      <c r="I155" s="80">
        <v>0</v>
      </c>
      <c r="J155" s="74">
        <v>1</v>
      </c>
      <c r="K155" s="86"/>
      <c r="L155" s="89"/>
      <c r="M155" s="89"/>
      <c r="N155" s="93"/>
      <c r="O155" s="89"/>
      <c r="P155" s="72"/>
      <c r="Q155" s="72"/>
      <c r="R155" s="72"/>
      <c r="S155" s="72"/>
      <c r="T155" s="72"/>
      <c r="U155" s="72"/>
      <c r="V155" s="72"/>
      <c r="W155" s="72"/>
      <c r="X155" s="72"/>
      <c r="Y155" s="72"/>
      <c r="Z155" s="72"/>
      <c r="AA155" s="72"/>
      <c r="AB155" s="86"/>
      <c r="AC155" s="72"/>
    </row>
    <row r="156" spans="1:31" ht="12.75">
      <c r="A156">
        <v>1</v>
      </c>
      <c r="B156" s="277">
        <f t="shared" si="7"/>
        <v>20220040200158</v>
      </c>
      <c r="C156" s="78"/>
      <c r="D156" s="80"/>
      <c r="E156" s="80"/>
      <c r="F156" s="80"/>
      <c r="G156" s="80"/>
      <c r="H156" s="80">
        <v>0</v>
      </c>
      <c r="I156" s="80">
        <v>0</v>
      </c>
      <c r="J156" s="74">
        <v>1</v>
      </c>
      <c r="K156" s="86"/>
      <c r="L156" s="89"/>
      <c r="M156" s="89"/>
      <c r="N156" s="93"/>
      <c r="O156" s="89"/>
      <c r="P156" s="72"/>
      <c r="Q156" s="72"/>
      <c r="R156" s="72"/>
      <c r="S156" s="72"/>
      <c r="T156" s="72"/>
      <c r="U156" s="72"/>
      <c r="V156" s="72"/>
      <c r="W156" s="72"/>
      <c r="X156" s="72"/>
      <c r="Y156" s="72"/>
      <c r="Z156" s="72"/>
      <c r="AA156" s="72"/>
      <c r="AB156" s="86"/>
      <c r="AC156" s="72"/>
      <c r="AE156" t="s">
        <v>976</v>
      </c>
    </row>
    <row r="157" spans="1:29" ht="12.75">
      <c r="A157">
        <v>1</v>
      </c>
      <c r="B157" s="249">
        <f t="shared" si="7"/>
        <v>20220040200159</v>
      </c>
      <c r="C157" s="78">
        <v>1</v>
      </c>
      <c r="D157" s="80"/>
      <c r="E157" s="80"/>
      <c r="F157" s="80"/>
      <c r="G157" s="80"/>
      <c r="H157" s="80">
        <v>1</v>
      </c>
      <c r="I157" s="80">
        <v>1</v>
      </c>
      <c r="J157" s="74">
        <v>1</v>
      </c>
      <c r="K157" s="86">
        <v>1</v>
      </c>
      <c r="L157" s="89"/>
      <c r="M157" s="89"/>
      <c r="N157" s="93"/>
      <c r="O157" s="89"/>
      <c r="P157" s="72"/>
      <c r="Q157" s="72"/>
      <c r="R157" s="72"/>
      <c r="S157" s="72"/>
      <c r="T157" s="72"/>
      <c r="U157" s="72"/>
      <c r="V157" s="72"/>
      <c r="W157" s="72"/>
      <c r="X157" s="72"/>
      <c r="Y157" s="72"/>
      <c r="Z157" s="72"/>
      <c r="AA157" s="72"/>
      <c r="AB157" s="86"/>
      <c r="AC157" s="72"/>
    </row>
    <row r="158" spans="1:31" ht="12.75">
      <c r="A158">
        <v>1</v>
      </c>
      <c r="B158" s="277">
        <f t="shared" si="7"/>
        <v>20220040200160</v>
      </c>
      <c r="C158" s="87"/>
      <c r="D158" s="80"/>
      <c r="E158" s="80"/>
      <c r="F158" s="80"/>
      <c r="G158" s="80"/>
      <c r="H158" s="80">
        <v>0</v>
      </c>
      <c r="I158" s="80">
        <v>0</v>
      </c>
      <c r="J158" s="74">
        <v>1</v>
      </c>
      <c r="K158" s="86"/>
      <c r="L158" s="89"/>
      <c r="M158" s="89"/>
      <c r="N158" s="93"/>
      <c r="O158" s="89"/>
      <c r="P158" s="72"/>
      <c r="Q158" s="72"/>
      <c r="R158" s="72"/>
      <c r="S158" s="72"/>
      <c r="T158" s="72"/>
      <c r="U158" s="72"/>
      <c r="V158" s="72"/>
      <c r="W158" s="72"/>
      <c r="X158" s="72"/>
      <c r="Y158" s="72"/>
      <c r="Z158" s="72"/>
      <c r="AA158" s="72"/>
      <c r="AB158" s="86"/>
      <c r="AC158" s="72"/>
      <c r="AE158" t="s">
        <v>1</v>
      </c>
    </row>
    <row r="159" spans="1:31" ht="12.75">
      <c r="A159">
        <v>1</v>
      </c>
      <c r="B159" s="277">
        <f t="shared" si="7"/>
        <v>20220040200161</v>
      </c>
      <c r="C159" s="87"/>
      <c r="D159" s="80"/>
      <c r="E159" s="80"/>
      <c r="F159" s="80"/>
      <c r="G159" s="80"/>
      <c r="H159" s="80"/>
      <c r="I159" s="80"/>
      <c r="J159" s="74"/>
      <c r="K159" s="86"/>
      <c r="L159" s="89"/>
      <c r="M159" s="89"/>
      <c r="N159" s="93"/>
      <c r="O159" s="89"/>
      <c r="P159" s="72"/>
      <c r="Q159" s="72"/>
      <c r="R159" s="72"/>
      <c r="S159" s="72"/>
      <c r="T159" s="72"/>
      <c r="U159" s="72"/>
      <c r="V159" s="72"/>
      <c r="W159" s="72"/>
      <c r="X159" s="72"/>
      <c r="Y159" s="72"/>
      <c r="Z159" s="72"/>
      <c r="AA159" s="72"/>
      <c r="AB159" s="86"/>
      <c r="AC159" s="72"/>
      <c r="AE159" t="s">
        <v>2</v>
      </c>
    </row>
    <row r="160" spans="2:29" ht="12.75">
      <c r="B160" s="320">
        <f t="shared" si="7"/>
        <v>20220040200162</v>
      </c>
      <c r="C160" s="91"/>
      <c r="D160" s="80"/>
      <c r="E160" s="80"/>
      <c r="F160" s="80"/>
      <c r="G160" s="80"/>
      <c r="H160" s="80"/>
      <c r="I160" s="80"/>
      <c r="J160" s="74"/>
      <c r="K160" s="86"/>
      <c r="L160" s="89"/>
      <c r="M160" s="89"/>
      <c r="N160" s="93"/>
      <c r="O160" s="89"/>
      <c r="P160" s="72"/>
      <c r="Q160" s="72"/>
      <c r="R160" s="72"/>
      <c r="S160" s="72"/>
      <c r="T160" s="72"/>
      <c r="U160" s="72"/>
      <c r="V160" s="72"/>
      <c r="W160" s="72"/>
      <c r="X160" s="72"/>
      <c r="Y160" s="72"/>
      <c r="Z160" s="72"/>
      <c r="AA160" s="72"/>
      <c r="AB160" s="86"/>
      <c r="AC160" s="72"/>
    </row>
    <row r="161" spans="2:29" ht="12.75">
      <c r="B161" s="249">
        <f t="shared" si="7"/>
        <v>20220040200163</v>
      </c>
      <c r="C161" s="78"/>
      <c r="D161" s="80"/>
      <c r="E161" s="80"/>
      <c r="F161" s="80"/>
      <c r="G161" s="80"/>
      <c r="H161" s="80"/>
      <c r="I161" s="80"/>
      <c r="J161" s="74"/>
      <c r="K161" s="86"/>
      <c r="L161" s="89"/>
      <c r="M161" s="89"/>
      <c r="N161" s="93"/>
      <c r="O161" s="89"/>
      <c r="P161" s="72"/>
      <c r="Q161" s="72"/>
      <c r="R161" s="72"/>
      <c r="S161" s="72"/>
      <c r="T161" s="72"/>
      <c r="U161" s="72"/>
      <c r="V161" s="72"/>
      <c r="W161" s="72"/>
      <c r="X161" s="72"/>
      <c r="Y161" s="72"/>
      <c r="Z161" s="72"/>
      <c r="AA161" s="72"/>
      <c r="AB161" s="86"/>
      <c r="AC161" s="72"/>
    </row>
    <row r="162" spans="2:29" ht="12.75">
      <c r="B162" s="249">
        <f t="shared" si="7"/>
        <v>20220040200164</v>
      </c>
      <c r="C162" s="78"/>
      <c r="D162" s="80"/>
      <c r="E162" s="80"/>
      <c r="F162" s="80"/>
      <c r="G162" s="80"/>
      <c r="H162" s="80"/>
      <c r="I162" s="80"/>
      <c r="J162" s="74"/>
      <c r="K162" s="86"/>
      <c r="L162" s="89"/>
      <c r="M162" s="89"/>
      <c r="N162" s="93"/>
      <c r="O162" s="89"/>
      <c r="P162" s="72"/>
      <c r="Q162" s="72"/>
      <c r="R162" s="72"/>
      <c r="S162" s="72"/>
      <c r="T162" s="72"/>
      <c r="U162" s="72"/>
      <c r="V162" s="72"/>
      <c r="W162" s="72"/>
      <c r="X162" s="72"/>
      <c r="Y162" s="72"/>
      <c r="Z162" s="72"/>
      <c r="AA162" s="72"/>
      <c r="AB162" s="86"/>
      <c r="AC162" s="72"/>
    </row>
    <row r="163" spans="2:29" ht="12.75">
      <c r="B163" s="249">
        <f aca="true" t="shared" si="8" ref="B163:B170">B162+1</f>
        <v>20220040200165</v>
      </c>
      <c r="C163" s="78"/>
      <c r="D163" s="80"/>
      <c r="E163" s="80"/>
      <c r="F163" s="80"/>
      <c r="G163" s="80"/>
      <c r="H163" s="80"/>
      <c r="I163" s="80"/>
      <c r="J163" s="74"/>
      <c r="K163" s="86"/>
      <c r="L163" s="89"/>
      <c r="M163" s="89"/>
      <c r="N163" s="93"/>
      <c r="O163" s="89"/>
      <c r="P163" s="72"/>
      <c r="Q163" s="72"/>
      <c r="R163" s="72"/>
      <c r="S163" s="72"/>
      <c r="T163" s="72"/>
      <c r="U163" s="72"/>
      <c r="V163" s="72"/>
      <c r="W163" s="72"/>
      <c r="X163" s="72"/>
      <c r="Y163" s="72"/>
      <c r="Z163" s="72"/>
      <c r="AA163" s="72"/>
      <c r="AB163" s="86"/>
      <c r="AC163" s="72"/>
    </row>
    <row r="164" spans="2:29" ht="12.75">
      <c r="B164" s="249">
        <f t="shared" si="8"/>
        <v>20220040200166</v>
      </c>
      <c r="C164" s="78"/>
      <c r="D164" s="80"/>
      <c r="E164" s="80"/>
      <c r="F164" s="80"/>
      <c r="G164" s="80"/>
      <c r="H164" s="80"/>
      <c r="I164" s="80"/>
      <c r="J164" s="74"/>
      <c r="K164" s="86"/>
      <c r="L164" s="89"/>
      <c r="M164" s="89"/>
      <c r="N164" s="93"/>
      <c r="O164" s="89"/>
      <c r="P164" s="72"/>
      <c r="Q164" s="72"/>
      <c r="R164" s="72"/>
      <c r="S164" s="72"/>
      <c r="T164" s="72"/>
      <c r="U164" s="72"/>
      <c r="V164" s="72"/>
      <c r="W164" s="72"/>
      <c r="X164" s="72"/>
      <c r="Y164" s="72"/>
      <c r="Z164" s="72"/>
      <c r="AA164" s="72"/>
      <c r="AB164" s="86"/>
      <c r="AC164" s="72"/>
    </row>
    <row r="165" spans="2:29" ht="12.75">
      <c r="B165" s="249">
        <f t="shared" si="8"/>
        <v>20220040200167</v>
      </c>
      <c r="C165" s="78"/>
      <c r="D165" s="80"/>
      <c r="E165" s="80"/>
      <c r="F165" s="80"/>
      <c r="G165" s="80"/>
      <c r="H165" s="80"/>
      <c r="I165" s="80"/>
      <c r="J165" s="74"/>
      <c r="K165" s="86"/>
      <c r="L165" s="89"/>
      <c r="M165" s="89"/>
      <c r="N165" s="93"/>
      <c r="O165" s="89"/>
      <c r="P165" s="72"/>
      <c r="Q165" s="72"/>
      <c r="R165" s="72"/>
      <c r="S165" s="72"/>
      <c r="T165" s="72"/>
      <c r="U165" s="72"/>
      <c r="V165" s="72"/>
      <c r="W165" s="72"/>
      <c r="X165" s="72"/>
      <c r="Y165" s="72"/>
      <c r="Z165" s="72"/>
      <c r="AA165" s="72"/>
      <c r="AB165" s="86"/>
      <c r="AC165" s="72"/>
    </row>
    <row r="166" spans="2:29" ht="12.75">
      <c r="B166" s="249">
        <f t="shared" si="8"/>
        <v>20220040200168</v>
      </c>
      <c r="C166" s="78"/>
      <c r="D166" s="80"/>
      <c r="E166" s="80"/>
      <c r="F166" s="80"/>
      <c r="G166" s="80"/>
      <c r="H166" s="80"/>
      <c r="I166" s="80"/>
      <c r="J166" s="74"/>
      <c r="K166" s="86"/>
      <c r="L166" s="89"/>
      <c r="M166" s="89"/>
      <c r="N166" s="93"/>
      <c r="O166" s="89"/>
      <c r="P166" s="72"/>
      <c r="Q166" s="72"/>
      <c r="R166" s="72"/>
      <c r="S166" s="72"/>
      <c r="T166" s="72"/>
      <c r="U166" s="72"/>
      <c r="V166" s="72"/>
      <c r="W166" s="72"/>
      <c r="X166" s="72"/>
      <c r="Y166" s="72"/>
      <c r="Z166" s="72"/>
      <c r="AA166" s="72"/>
      <c r="AB166" s="86"/>
      <c r="AC166" s="72"/>
    </row>
    <row r="167" spans="2:29" ht="12.75">
      <c r="B167" s="249">
        <f t="shared" si="8"/>
        <v>20220040200169</v>
      </c>
      <c r="C167" s="78"/>
      <c r="D167" s="80"/>
      <c r="E167" s="80"/>
      <c r="F167" s="80"/>
      <c r="G167" s="80"/>
      <c r="H167" s="80"/>
      <c r="I167" s="80"/>
      <c r="J167" s="74"/>
      <c r="K167" s="86"/>
      <c r="L167" s="89"/>
      <c r="M167" s="89"/>
      <c r="N167" s="93"/>
      <c r="O167" s="89"/>
      <c r="P167" s="72"/>
      <c r="Q167" s="72"/>
      <c r="R167" s="72"/>
      <c r="S167" s="72"/>
      <c r="T167" s="72"/>
      <c r="U167" s="72"/>
      <c r="V167" s="72"/>
      <c r="W167" s="72"/>
      <c r="X167" s="72"/>
      <c r="Y167" s="72"/>
      <c r="Z167" s="72"/>
      <c r="AA167" s="72"/>
      <c r="AB167" s="86"/>
      <c r="AC167" s="72"/>
    </row>
    <row r="168" spans="2:29" ht="12.75">
      <c r="B168" s="249">
        <f t="shared" si="8"/>
        <v>20220040200170</v>
      </c>
      <c r="C168" s="78"/>
      <c r="D168" s="80"/>
      <c r="E168" s="80"/>
      <c r="F168" s="80"/>
      <c r="G168" s="80"/>
      <c r="H168" s="80"/>
      <c r="I168" s="80"/>
      <c r="J168" s="74"/>
      <c r="K168" s="86"/>
      <c r="L168" s="89"/>
      <c r="M168" s="89"/>
      <c r="N168" s="93"/>
      <c r="O168" s="89"/>
      <c r="P168" s="72"/>
      <c r="Q168" s="72"/>
      <c r="R168" s="72"/>
      <c r="S168" s="72"/>
      <c r="T168" s="72"/>
      <c r="U168" s="72"/>
      <c r="V168" s="72"/>
      <c r="W168" s="72"/>
      <c r="X168" s="72"/>
      <c r="Y168" s="72"/>
      <c r="Z168" s="72"/>
      <c r="AA168" s="72"/>
      <c r="AB168" s="86"/>
      <c r="AC168" s="72"/>
    </row>
    <row r="169" spans="2:29" ht="12.75">
      <c r="B169" s="249">
        <f t="shared" si="8"/>
        <v>20220040200171</v>
      </c>
      <c r="C169" s="78"/>
      <c r="D169" s="80"/>
      <c r="E169" s="80"/>
      <c r="F169" s="80"/>
      <c r="G169" s="80"/>
      <c r="H169" s="80"/>
      <c r="I169" s="80"/>
      <c r="J169" s="74"/>
      <c r="K169" s="86"/>
      <c r="L169" s="89"/>
      <c r="M169" s="89"/>
      <c r="N169" s="93"/>
      <c r="O169" s="89"/>
      <c r="P169" s="72"/>
      <c r="Q169" s="72"/>
      <c r="R169" s="72"/>
      <c r="S169" s="72"/>
      <c r="T169" s="72"/>
      <c r="U169" s="72"/>
      <c r="V169" s="72"/>
      <c r="W169" s="72"/>
      <c r="X169" s="72"/>
      <c r="Y169" s="72"/>
      <c r="Z169" s="72"/>
      <c r="AA169" s="72"/>
      <c r="AB169" s="86"/>
      <c r="AC169" s="72"/>
    </row>
    <row r="170" spans="2:29" ht="12.75">
      <c r="B170" s="249">
        <f t="shared" si="8"/>
        <v>20220040200172</v>
      </c>
      <c r="C170" s="78"/>
      <c r="D170" s="80"/>
      <c r="E170" s="80"/>
      <c r="F170" s="80"/>
      <c r="G170" s="80"/>
      <c r="H170" s="80"/>
      <c r="I170" s="80"/>
      <c r="J170" s="74"/>
      <c r="K170" s="86"/>
      <c r="L170" s="89"/>
      <c r="M170" s="89"/>
      <c r="N170" s="93"/>
      <c r="O170" s="89"/>
      <c r="P170" s="72"/>
      <c r="Q170" s="72"/>
      <c r="R170" s="72"/>
      <c r="S170" s="72"/>
      <c r="T170" s="72"/>
      <c r="U170" s="72"/>
      <c r="V170" s="72"/>
      <c r="W170" s="72"/>
      <c r="X170" s="72"/>
      <c r="Y170" s="72"/>
      <c r="Z170" s="72"/>
      <c r="AA170" s="72"/>
      <c r="AB170" s="86"/>
      <c r="AC170" s="72"/>
    </row>
  </sheetData>
  <mergeCells count="5">
    <mergeCell ref="X1:AA1"/>
    <mergeCell ref="V3:W3"/>
    <mergeCell ref="D1:E1"/>
    <mergeCell ref="O1:Q1"/>
    <mergeCell ref="T1:V1"/>
  </mergeCells>
  <printOptions/>
  <pageMargins left="0.75" right="0.75" top="1" bottom="1" header="0.5" footer="0.5"/>
  <pageSetup horizontalDpi="600" verticalDpi="600" orientation="landscape" scale="75" r:id="rId1"/>
</worksheet>
</file>

<file path=xl/worksheets/sheet10.xml><?xml version="1.0" encoding="utf-8"?>
<worksheet xmlns="http://schemas.openxmlformats.org/spreadsheetml/2006/main" xmlns:r="http://schemas.openxmlformats.org/officeDocument/2006/relationships">
  <sheetPr codeName="Sheet9"/>
  <dimension ref="A1:H80"/>
  <sheetViews>
    <sheetView zoomScale="75" zoomScaleNormal="75" workbookViewId="0" topLeftCell="A61">
      <pane xSplit="1" topLeftCell="B1" activePane="topRight" state="frozen"/>
      <selection pane="topLeft" activeCell="A1" sqref="A1"/>
      <selection pane="topRight" activeCell="E78" sqref="E78"/>
    </sheetView>
  </sheetViews>
  <sheetFormatPr defaultColWidth="9.140625" defaultRowHeight="12.75"/>
  <cols>
    <col min="1" max="1" width="16.00390625" style="0" customWidth="1"/>
    <col min="2" max="2" width="18.140625" style="0" customWidth="1"/>
    <col min="3" max="3" width="16.28125" style="0" customWidth="1"/>
    <col min="4" max="4" width="20.00390625" style="0" customWidth="1"/>
    <col min="5" max="5" width="16.140625" style="0" customWidth="1"/>
    <col min="6" max="6" width="16.28125" style="0" bestFit="1" customWidth="1"/>
    <col min="7" max="7" width="15.7109375" style="0" customWidth="1"/>
    <col min="8" max="8" width="15.140625" style="0" customWidth="1"/>
  </cols>
  <sheetData>
    <row r="1" spans="1:8" ht="13.5" thickBot="1">
      <c r="A1" s="14" t="s">
        <v>1052</v>
      </c>
      <c r="B1" s="34" t="s">
        <v>758</v>
      </c>
      <c r="C1" s="34" t="s">
        <v>760</v>
      </c>
      <c r="D1" s="34" t="s">
        <v>761</v>
      </c>
      <c r="E1" s="34" t="s">
        <v>762</v>
      </c>
      <c r="F1" s="34" t="s">
        <v>1005</v>
      </c>
      <c r="G1" s="34" t="s">
        <v>720</v>
      </c>
      <c r="H1" s="13" t="s">
        <v>1092</v>
      </c>
    </row>
    <row r="2" spans="1:8" ht="12.75">
      <c r="A2" s="18" t="s">
        <v>757</v>
      </c>
      <c r="B2" s="19">
        <v>0</v>
      </c>
      <c r="C2" s="19">
        <v>0</v>
      </c>
      <c r="D2" s="19">
        <v>0</v>
      </c>
      <c r="E2" s="19"/>
      <c r="F2" s="19"/>
      <c r="G2" s="20"/>
      <c r="H2" s="19"/>
    </row>
    <row r="3" spans="1:8" ht="25.5">
      <c r="A3" s="23" t="s">
        <v>766</v>
      </c>
      <c r="B3" s="24"/>
      <c r="C3" s="24"/>
      <c r="D3" s="24"/>
      <c r="E3" s="24" t="s">
        <v>159</v>
      </c>
      <c r="F3" s="24"/>
      <c r="G3" s="25"/>
      <c r="H3" s="24"/>
    </row>
    <row r="4" spans="1:8" ht="179.25" thickBot="1">
      <c r="A4" s="12" t="s">
        <v>759</v>
      </c>
      <c r="B4" s="8"/>
      <c r="C4" s="8" t="s">
        <v>218</v>
      </c>
      <c r="D4" s="8"/>
      <c r="E4" s="8" t="s">
        <v>351</v>
      </c>
      <c r="F4" s="8" t="s">
        <v>1008</v>
      </c>
      <c r="G4" s="11" t="s">
        <v>699</v>
      </c>
      <c r="H4" s="8"/>
    </row>
    <row r="5" spans="1:8" ht="13.5" thickBot="1">
      <c r="A5" s="14" t="s">
        <v>1053</v>
      </c>
      <c r="B5" s="34" t="s">
        <v>758</v>
      </c>
      <c r="C5" s="34" t="s">
        <v>760</v>
      </c>
      <c r="D5" s="34" t="s">
        <v>761</v>
      </c>
      <c r="E5" s="34" t="s">
        <v>762</v>
      </c>
      <c r="F5" s="34" t="s">
        <v>675</v>
      </c>
      <c r="G5" s="34" t="s">
        <v>720</v>
      </c>
      <c r="H5" s="34" t="s">
        <v>1092</v>
      </c>
    </row>
    <row r="6" spans="1:8" ht="12.75">
      <c r="A6" s="18" t="s">
        <v>757</v>
      </c>
      <c r="B6" s="19">
        <v>0</v>
      </c>
      <c r="C6" s="19">
        <v>0</v>
      </c>
      <c r="D6" s="19">
        <v>0</v>
      </c>
      <c r="E6" s="19">
        <v>0</v>
      </c>
      <c r="F6" s="19">
        <v>3</v>
      </c>
      <c r="G6" s="20">
        <v>3</v>
      </c>
      <c r="H6" s="19">
        <v>3</v>
      </c>
    </row>
    <row r="7" spans="1:8" ht="38.25">
      <c r="A7" s="23" t="s">
        <v>766</v>
      </c>
      <c r="B7" s="24"/>
      <c r="C7" s="24"/>
      <c r="D7" s="24"/>
      <c r="E7" s="24"/>
      <c r="F7" s="24"/>
      <c r="G7" s="25" t="s">
        <v>890</v>
      </c>
      <c r="H7" s="24"/>
    </row>
    <row r="8" spans="1:8" ht="128.25" thickBot="1">
      <c r="A8" s="12" t="s">
        <v>759</v>
      </c>
      <c r="B8" s="8" t="s">
        <v>13</v>
      </c>
      <c r="C8" s="8" t="s">
        <v>222</v>
      </c>
      <c r="D8" s="8" t="s">
        <v>1019</v>
      </c>
      <c r="E8" s="8" t="s">
        <v>271</v>
      </c>
      <c r="F8" s="8" t="s">
        <v>676</v>
      </c>
      <c r="G8" s="11" t="s">
        <v>891</v>
      </c>
      <c r="H8" s="8"/>
    </row>
    <row r="9" spans="1:8" ht="13.5" thickBot="1">
      <c r="A9" s="14" t="s">
        <v>1054</v>
      </c>
      <c r="B9" s="34" t="s">
        <v>758</v>
      </c>
      <c r="C9" s="34" t="s">
        <v>760</v>
      </c>
      <c r="D9" s="34" t="s">
        <v>761</v>
      </c>
      <c r="E9" s="13" t="s">
        <v>762</v>
      </c>
      <c r="F9" s="13" t="s">
        <v>913</v>
      </c>
      <c r="G9" s="13" t="s">
        <v>720</v>
      </c>
      <c r="H9" s="13" t="s">
        <v>1092</v>
      </c>
    </row>
    <row r="10" spans="1:8" ht="12.75">
      <c r="A10" s="18" t="s">
        <v>757</v>
      </c>
      <c r="B10" s="19" t="s">
        <v>22</v>
      </c>
      <c r="C10" s="19">
        <v>0</v>
      </c>
      <c r="D10" s="19">
        <v>0</v>
      </c>
      <c r="E10" s="19"/>
      <c r="F10" s="19"/>
      <c r="G10" s="20"/>
      <c r="H10" s="19"/>
    </row>
    <row r="11" spans="1:8" ht="25.5">
      <c r="A11" s="23" t="s">
        <v>766</v>
      </c>
      <c r="B11" s="24"/>
      <c r="C11" s="24"/>
      <c r="D11" s="24"/>
      <c r="E11" s="24"/>
      <c r="F11" s="24"/>
      <c r="G11" s="25"/>
      <c r="H11" s="24"/>
    </row>
    <row r="12" spans="1:8" ht="39" thickBot="1">
      <c r="A12" s="12" t="s">
        <v>759</v>
      </c>
      <c r="B12" s="8" t="s">
        <v>21</v>
      </c>
      <c r="C12" s="8" t="s">
        <v>294</v>
      </c>
      <c r="D12" s="8" t="s">
        <v>295</v>
      </c>
      <c r="E12" s="8"/>
      <c r="F12" s="8"/>
      <c r="G12" s="11"/>
      <c r="H12" s="8"/>
    </row>
    <row r="13" spans="1:8" ht="13.5" thickBot="1">
      <c r="A13" s="14" t="s">
        <v>16</v>
      </c>
      <c r="B13" s="34" t="s">
        <v>758</v>
      </c>
      <c r="C13" s="34" t="s">
        <v>760</v>
      </c>
      <c r="D13" s="34" t="s">
        <v>761</v>
      </c>
      <c r="E13" s="34" t="s">
        <v>762</v>
      </c>
      <c r="F13" s="13" t="s">
        <v>913</v>
      </c>
      <c r="G13" s="13" t="s">
        <v>720</v>
      </c>
      <c r="H13" s="13" t="s">
        <v>1092</v>
      </c>
    </row>
    <row r="14" spans="1:8" ht="12.75">
      <c r="A14" s="18" t="s">
        <v>757</v>
      </c>
      <c r="B14" s="19">
        <v>0</v>
      </c>
      <c r="C14" s="19">
        <v>0</v>
      </c>
      <c r="D14" s="19">
        <v>0</v>
      </c>
      <c r="E14" s="19"/>
      <c r="F14" s="19"/>
      <c r="G14" s="20"/>
      <c r="H14" s="19"/>
    </row>
    <row r="15" spans="1:8" ht="25.5">
      <c r="A15" s="23" t="s">
        <v>766</v>
      </c>
      <c r="B15" s="24"/>
      <c r="C15" s="24"/>
      <c r="D15" s="24"/>
      <c r="E15" s="227" t="s">
        <v>816</v>
      </c>
      <c r="F15" s="24"/>
      <c r="G15" s="25"/>
      <c r="H15" s="24"/>
    </row>
    <row r="16" spans="1:8" ht="51.75" thickBot="1">
      <c r="A16" s="12" t="s">
        <v>759</v>
      </c>
      <c r="B16" s="8"/>
      <c r="C16" s="8" t="s">
        <v>416</v>
      </c>
      <c r="D16" s="8" t="s">
        <v>70</v>
      </c>
      <c r="E16" s="8" t="s">
        <v>817</v>
      </c>
      <c r="F16" s="8"/>
      <c r="G16" s="11"/>
      <c r="H16" s="8"/>
    </row>
    <row r="17" spans="1:8" ht="13.5" thickBot="1">
      <c r="A17" s="14" t="s">
        <v>83</v>
      </c>
      <c r="B17" s="34" t="s">
        <v>758</v>
      </c>
      <c r="C17" s="34" t="s">
        <v>760</v>
      </c>
      <c r="D17" s="34" t="s">
        <v>761</v>
      </c>
      <c r="E17" s="34" t="s">
        <v>762</v>
      </c>
      <c r="F17" s="13" t="s">
        <v>913</v>
      </c>
      <c r="G17" s="13" t="s">
        <v>720</v>
      </c>
      <c r="H17" s="13" t="s">
        <v>1092</v>
      </c>
    </row>
    <row r="18" spans="1:8" ht="12.75">
      <c r="A18" s="18" t="s">
        <v>757</v>
      </c>
      <c r="B18" s="19">
        <v>0</v>
      </c>
      <c r="C18" s="19">
        <v>0</v>
      </c>
      <c r="D18" s="19">
        <v>0</v>
      </c>
      <c r="E18" s="19"/>
      <c r="F18" s="19"/>
      <c r="G18" s="20"/>
      <c r="H18" s="19"/>
    </row>
    <row r="19" spans="1:8" ht="25.5">
      <c r="A19" s="23" t="s">
        <v>766</v>
      </c>
      <c r="B19" s="24"/>
      <c r="C19" s="24"/>
      <c r="D19" s="24"/>
      <c r="E19" s="24" t="s">
        <v>960</v>
      </c>
      <c r="F19" s="24"/>
      <c r="G19" s="25"/>
      <c r="H19" s="24"/>
    </row>
    <row r="20" spans="1:8" ht="26.25" thickBot="1">
      <c r="A20" s="12" t="s">
        <v>759</v>
      </c>
      <c r="B20" s="8" t="s">
        <v>406</v>
      </c>
      <c r="C20" s="8" t="s">
        <v>904</v>
      </c>
      <c r="D20" s="8"/>
      <c r="E20" s="8" t="s">
        <v>961</v>
      </c>
      <c r="F20" s="8"/>
      <c r="G20" s="11"/>
      <c r="H20" s="8"/>
    </row>
    <row r="21" spans="1:8" ht="13.5" thickBot="1">
      <c r="A21" s="14" t="s">
        <v>84</v>
      </c>
      <c r="B21" s="34" t="s">
        <v>758</v>
      </c>
      <c r="C21" s="34" t="s">
        <v>760</v>
      </c>
      <c r="D21" s="34" t="s">
        <v>761</v>
      </c>
      <c r="E21" s="34" t="s">
        <v>762</v>
      </c>
      <c r="F21" s="13" t="s">
        <v>913</v>
      </c>
      <c r="G21" s="13" t="s">
        <v>720</v>
      </c>
      <c r="H21" s="13" t="s">
        <v>1092</v>
      </c>
    </row>
    <row r="22" spans="1:8" ht="12.75">
      <c r="A22" s="18" t="s">
        <v>757</v>
      </c>
      <c r="B22" s="19">
        <v>0</v>
      </c>
      <c r="C22" s="19">
        <v>0</v>
      </c>
      <c r="D22" s="19">
        <v>0</v>
      </c>
      <c r="E22" s="19"/>
      <c r="F22" s="19"/>
      <c r="G22" s="20"/>
      <c r="H22" s="19"/>
    </row>
    <row r="23" spans="1:8" ht="25.5">
      <c r="A23" s="23" t="s">
        <v>766</v>
      </c>
      <c r="B23" s="24"/>
      <c r="C23" s="24"/>
      <c r="D23" s="24"/>
      <c r="E23" s="24"/>
      <c r="F23" s="24"/>
      <c r="G23" s="25"/>
      <c r="H23" s="24"/>
    </row>
    <row r="24" spans="1:8" ht="51.75" thickBot="1">
      <c r="A24" s="12" t="s">
        <v>759</v>
      </c>
      <c r="B24" s="8" t="s">
        <v>406</v>
      </c>
      <c r="C24" s="8" t="s">
        <v>905</v>
      </c>
      <c r="D24" s="8" t="s">
        <v>406</v>
      </c>
      <c r="E24" s="8" t="s">
        <v>300</v>
      </c>
      <c r="F24" s="8"/>
      <c r="G24" s="11"/>
      <c r="H24" s="8"/>
    </row>
    <row r="25" spans="1:8" ht="13.5" thickBot="1">
      <c r="A25" s="14" t="s">
        <v>85</v>
      </c>
      <c r="B25" s="34" t="s">
        <v>758</v>
      </c>
      <c r="C25" s="34" t="s">
        <v>760</v>
      </c>
      <c r="D25" s="34" t="s">
        <v>761</v>
      </c>
      <c r="E25" s="34" t="s">
        <v>762</v>
      </c>
      <c r="F25" s="13" t="s">
        <v>913</v>
      </c>
      <c r="G25" s="13" t="s">
        <v>720</v>
      </c>
      <c r="H25" s="13" t="s">
        <v>1092</v>
      </c>
    </row>
    <row r="26" spans="1:8" ht="12.75">
      <c r="A26" s="18" t="s">
        <v>757</v>
      </c>
      <c r="B26" s="19">
        <v>0</v>
      </c>
      <c r="C26" s="19">
        <v>0</v>
      </c>
      <c r="D26" s="19">
        <v>0</v>
      </c>
      <c r="E26" s="19">
        <v>1</v>
      </c>
      <c r="F26" s="19"/>
      <c r="G26" s="20"/>
      <c r="H26" s="19"/>
    </row>
    <row r="27" spans="1:8" ht="25.5">
      <c r="A27" s="23" t="s">
        <v>766</v>
      </c>
      <c r="B27" s="24"/>
      <c r="C27" s="24"/>
      <c r="D27" s="24"/>
      <c r="E27" s="24" t="s">
        <v>291</v>
      </c>
      <c r="F27" s="24"/>
      <c r="G27" s="25"/>
      <c r="H27" s="24"/>
    </row>
    <row r="28" spans="1:8" ht="64.5" thickBot="1">
      <c r="A28" s="12" t="s">
        <v>759</v>
      </c>
      <c r="B28" s="8" t="s">
        <v>166</v>
      </c>
      <c r="C28" s="8" t="s">
        <v>415</v>
      </c>
      <c r="D28" s="8" t="s">
        <v>69</v>
      </c>
      <c r="E28" s="8" t="s">
        <v>818</v>
      </c>
      <c r="F28" s="8"/>
      <c r="G28" s="11"/>
      <c r="H28" s="8"/>
    </row>
    <row r="29" spans="1:8" ht="13.5" thickBot="1">
      <c r="A29" s="14" t="s">
        <v>136</v>
      </c>
      <c r="B29" s="34" t="s">
        <v>758</v>
      </c>
      <c r="C29" s="34" t="s">
        <v>760</v>
      </c>
      <c r="D29" s="34" t="s">
        <v>761</v>
      </c>
      <c r="E29" s="34" t="s">
        <v>762</v>
      </c>
      <c r="F29" s="13" t="s">
        <v>913</v>
      </c>
      <c r="G29" s="13" t="s">
        <v>720</v>
      </c>
      <c r="H29" s="13" t="s">
        <v>1092</v>
      </c>
    </row>
    <row r="30" spans="1:8" ht="12.75">
      <c r="A30" s="18" t="s">
        <v>757</v>
      </c>
      <c r="B30" s="19">
        <v>0</v>
      </c>
      <c r="C30" s="19">
        <v>0</v>
      </c>
      <c r="D30" s="19">
        <v>0</v>
      </c>
      <c r="E30" s="19"/>
      <c r="F30" s="19"/>
      <c r="G30" s="20"/>
      <c r="H30" s="19"/>
    </row>
    <row r="31" spans="1:8" ht="25.5">
      <c r="A31" s="23" t="s">
        <v>766</v>
      </c>
      <c r="B31" s="24"/>
      <c r="C31" s="24"/>
      <c r="D31" s="24"/>
      <c r="E31" s="227" t="s">
        <v>664</v>
      </c>
      <c r="F31" s="24"/>
      <c r="G31" s="25"/>
      <c r="H31" s="24"/>
    </row>
    <row r="32" spans="1:8" ht="51.75" thickBot="1">
      <c r="A32" s="12" t="s">
        <v>759</v>
      </c>
      <c r="B32" s="8" t="s">
        <v>256</v>
      </c>
      <c r="C32" s="8" t="s">
        <v>417</v>
      </c>
      <c r="D32" s="8" t="s">
        <v>71</v>
      </c>
      <c r="E32" s="278" t="s">
        <v>819</v>
      </c>
      <c r="F32" s="8"/>
      <c r="G32" s="11"/>
      <c r="H32" s="8"/>
    </row>
    <row r="33" spans="1:8" ht="13.5" thickBot="1">
      <c r="A33" s="14" t="s">
        <v>137</v>
      </c>
      <c r="B33" s="34" t="s">
        <v>758</v>
      </c>
      <c r="C33" s="34" t="s">
        <v>760</v>
      </c>
      <c r="D33" s="34" t="s">
        <v>761</v>
      </c>
      <c r="E33" s="34" t="s">
        <v>762</v>
      </c>
      <c r="F33" s="13" t="s">
        <v>913</v>
      </c>
      <c r="G33" s="13" t="s">
        <v>720</v>
      </c>
      <c r="H33" s="13" t="s">
        <v>1092</v>
      </c>
    </row>
    <row r="34" spans="1:8" ht="12.75">
      <c r="A34" s="18" t="s">
        <v>757</v>
      </c>
      <c r="B34" s="19">
        <v>0</v>
      </c>
      <c r="C34" s="19">
        <v>0</v>
      </c>
      <c r="D34" s="19">
        <v>0</v>
      </c>
      <c r="E34" s="19"/>
      <c r="F34" s="19"/>
      <c r="G34" s="20"/>
      <c r="H34" s="19"/>
    </row>
    <row r="35" spans="1:8" ht="25.5">
      <c r="A35" s="23" t="s">
        <v>766</v>
      </c>
      <c r="B35" s="24"/>
      <c r="C35" s="24"/>
      <c r="D35" s="24"/>
      <c r="E35" s="24"/>
      <c r="F35" s="24"/>
      <c r="G35" s="25"/>
      <c r="H35" s="24"/>
    </row>
    <row r="36" spans="1:8" ht="64.5" thickBot="1">
      <c r="A36" s="12" t="s">
        <v>759</v>
      </c>
      <c r="B36" s="8" t="s">
        <v>257</v>
      </c>
      <c r="C36" s="8" t="s">
        <v>418</v>
      </c>
      <c r="D36" s="8" t="s">
        <v>72</v>
      </c>
      <c r="E36" s="278" t="s">
        <v>666</v>
      </c>
      <c r="F36" s="8"/>
      <c r="G36" s="11"/>
      <c r="H36" s="8"/>
    </row>
    <row r="37" spans="1:8" ht="13.5" thickBot="1">
      <c r="A37" s="14" t="s">
        <v>138</v>
      </c>
      <c r="B37" s="34" t="s">
        <v>758</v>
      </c>
      <c r="C37" s="34" t="s">
        <v>760</v>
      </c>
      <c r="D37" s="34" t="s">
        <v>761</v>
      </c>
      <c r="E37" s="34" t="s">
        <v>762</v>
      </c>
      <c r="F37" s="13" t="s">
        <v>913</v>
      </c>
      <c r="G37" s="13" t="s">
        <v>720</v>
      </c>
      <c r="H37" s="13" t="s">
        <v>1092</v>
      </c>
    </row>
    <row r="38" spans="1:8" ht="12.75">
      <c r="A38" s="18" t="s">
        <v>757</v>
      </c>
      <c r="B38" s="19">
        <v>1</v>
      </c>
      <c r="C38" s="19">
        <v>0</v>
      </c>
      <c r="D38" s="19">
        <v>1</v>
      </c>
      <c r="E38" s="19"/>
      <c r="F38" s="19"/>
      <c r="G38" s="20"/>
      <c r="H38" s="19"/>
    </row>
    <row r="39" spans="1:8" ht="25.5">
      <c r="A39" s="23" t="s">
        <v>766</v>
      </c>
      <c r="B39" s="24" t="s">
        <v>267</v>
      </c>
      <c r="C39" s="24"/>
      <c r="D39" s="24" t="s">
        <v>498</v>
      </c>
      <c r="E39" s="24" t="s">
        <v>301</v>
      </c>
      <c r="F39" s="24"/>
      <c r="G39" s="25"/>
      <c r="H39" s="24"/>
    </row>
    <row r="40" spans="1:8" ht="153.75" thickBot="1">
      <c r="A40" s="12" t="s">
        <v>759</v>
      </c>
      <c r="B40" s="8" t="s">
        <v>268</v>
      </c>
      <c r="C40" s="8" t="s">
        <v>907</v>
      </c>
      <c r="D40" s="8" t="s">
        <v>499</v>
      </c>
      <c r="E40" s="8" t="s">
        <v>665</v>
      </c>
      <c r="F40" s="8"/>
      <c r="G40" s="11"/>
      <c r="H40" s="8"/>
    </row>
    <row r="41" spans="1:8" ht="13.5" thickBot="1">
      <c r="A41" s="14" t="s">
        <v>139</v>
      </c>
      <c r="B41" s="34" t="s">
        <v>758</v>
      </c>
      <c r="C41" s="34" t="s">
        <v>760</v>
      </c>
      <c r="D41" s="34" t="s">
        <v>761</v>
      </c>
      <c r="E41" s="34" t="s">
        <v>762</v>
      </c>
      <c r="F41" s="13" t="s">
        <v>913</v>
      </c>
      <c r="G41" s="13" t="s">
        <v>720</v>
      </c>
      <c r="H41" s="13" t="s">
        <v>1092</v>
      </c>
    </row>
    <row r="42" spans="1:8" ht="12.75">
      <c r="A42" s="18" t="s">
        <v>757</v>
      </c>
      <c r="B42" s="19">
        <v>0</v>
      </c>
      <c r="C42" s="19">
        <v>0</v>
      </c>
      <c r="D42" s="19">
        <v>0</v>
      </c>
      <c r="E42" s="19">
        <v>1</v>
      </c>
      <c r="F42" s="19"/>
      <c r="G42" s="20"/>
      <c r="H42" s="19"/>
    </row>
    <row r="43" spans="1:8" ht="25.5">
      <c r="A43" s="23" t="s">
        <v>766</v>
      </c>
      <c r="B43" s="24"/>
      <c r="C43" s="24"/>
      <c r="D43" s="24"/>
      <c r="E43" s="24" t="s">
        <v>821</v>
      </c>
      <c r="F43" s="24"/>
      <c r="G43" s="25"/>
      <c r="H43" s="24"/>
    </row>
    <row r="44" spans="1:8" ht="39" thickBot="1">
      <c r="A44" s="12" t="s">
        <v>759</v>
      </c>
      <c r="B44" s="8"/>
      <c r="C44" s="8"/>
      <c r="D44" s="8" t="s">
        <v>888</v>
      </c>
      <c r="E44" s="8" t="s">
        <v>820</v>
      </c>
      <c r="F44" s="8"/>
      <c r="G44" s="11"/>
      <c r="H44" s="8"/>
    </row>
    <row r="45" spans="1:8" ht="13.5" thickBot="1">
      <c r="A45" s="14" t="s">
        <v>140</v>
      </c>
      <c r="B45" s="34" t="s">
        <v>758</v>
      </c>
      <c r="C45" s="34" t="s">
        <v>760</v>
      </c>
      <c r="D45" s="34" t="s">
        <v>761</v>
      </c>
      <c r="E45" s="34" t="s">
        <v>762</v>
      </c>
      <c r="F45" s="13" t="s">
        <v>913</v>
      </c>
      <c r="G45" s="13" t="s">
        <v>720</v>
      </c>
      <c r="H45" s="13" t="s">
        <v>1092</v>
      </c>
    </row>
    <row r="46" spans="1:8" ht="12.75">
      <c r="A46" s="18" t="s">
        <v>757</v>
      </c>
      <c r="B46" s="19">
        <v>1</v>
      </c>
      <c r="C46" s="19">
        <v>1</v>
      </c>
      <c r="D46">
        <v>1</v>
      </c>
      <c r="E46" s="19">
        <v>1</v>
      </c>
      <c r="F46" s="19"/>
      <c r="G46" s="20"/>
      <c r="H46" s="19"/>
    </row>
    <row r="47" spans="1:8" ht="25.5">
      <c r="A47" s="23" t="s">
        <v>766</v>
      </c>
      <c r="B47" s="24" t="s">
        <v>503</v>
      </c>
      <c r="C47" s="24" t="s">
        <v>503</v>
      </c>
      <c r="D47" s="19" t="s">
        <v>886</v>
      </c>
      <c r="E47" s="24" t="s">
        <v>886</v>
      </c>
      <c r="F47" s="24"/>
      <c r="G47" s="25"/>
      <c r="H47" s="24"/>
    </row>
    <row r="48" spans="1:8" ht="39" thickBot="1">
      <c r="A48" s="12" t="s">
        <v>759</v>
      </c>
      <c r="B48" s="8"/>
      <c r="C48" s="8"/>
      <c r="D48" s="8" t="s">
        <v>887</v>
      </c>
      <c r="E48" s="8" t="s">
        <v>822</v>
      </c>
      <c r="F48" s="8"/>
      <c r="G48" s="11"/>
      <c r="H48" s="8"/>
    </row>
    <row r="49" spans="1:8" ht="13.5" thickBot="1">
      <c r="A49" s="14" t="s">
        <v>141</v>
      </c>
      <c r="B49" s="34" t="s">
        <v>758</v>
      </c>
      <c r="C49" s="34" t="s">
        <v>760</v>
      </c>
      <c r="D49" s="34" t="s">
        <v>761</v>
      </c>
      <c r="E49" s="34" t="s">
        <v>762</v>
      </c>
      <c r="F49" s="13" t="s">
        <v>913</v>
      </c>
      <c r="G49" s="13" t="s">
        <v>720</v>
      </c>
      <c r="H49" s="13" t="s">
        <v>1092</v>
      </c>
    </row>
    <row r="50" spans="1:8" ht="12.75">
      <c r="A50" s="18" t="s">
        <v>757</v>
      </c>
      <c r="B50" s="19">
        <v>0</v>
      </c>
      <c r="C50" s="19">
        <v>0</v>
      </c>
      <c r="D50" s="19">
        <v>0</v>
      </c>
      <c r="E50" s="19">
        <v>0</v>
      </c>
      <c r="F50" s="19"/>
      <c r="G50" s="20"/>
      <c r="H50" s="19"/>
    </row>
    <row r="51" spans="1:8" ht="25.5">
      <c r="A51" s="23" t="s">
        <v>766</v>
      </c>
      <c r="B51" s="24"/>
      <c r="C51" s="24"/>
      <c r="E51" s="24"/>
      <c r="F51" s="24"/>
      <c r="G51" s="25"/>
      <c r="H51" s="24"/>
    </row>
    <row r="52" spans="1:8" ht="51.75" thickBot="1">
      <c r="A52" s="12" t="s">
        <v>759</v>
      </c>
      <c r="B52" s="8"/>
      <c r="C52" s="8"/>
      <c r="D52" s="24" t="s">
        <v>885</v>
      </c>
      <c r="E52" s="8" t="s">
        <v>693</v>
      </c>
      <c r="F52" s="8"/>
      <c r="G52" s="11"/>
      <c r="H52" s="8"/>
    </row>
    <row r="53" spans="1:8" ht="13.5" thickBot="1">
      <c r="A53" s="14" t="s">
        <v>142</v>
      </c>
      <c r="B53" s="34" t="s">
        <v>758</v>
      </c>
      <c r="C53" s="34" t="s">
        <v>760</v>
      </c>
      <c r="D53" s="34" t="s">
        <v>761</v>
      </c>
      <c r="E53" s="34" t="s">
        <v>762</v>
      </c>
      <c r="F53" s="13" t="s">
        <v>913</v>
      </c>
      <c r="G53" s="13" t="s">
        <v>720</v>
      </c>
      <c r="H53" s="13" t="s">
        <v>1092</v>
      </c>
    </row>
    <row r="54" spans="1:8" ht="12.75">
      <c r="A54" s="18" t="s">
        <v>757</v>
      </c>
      <c r="B54" s="19">
        <v>0</v>
      </c>
      <c r="C54" s="19">
        <v>0</v>
      </c>
      <c r="D54" s="19">
        <v>0</v>
      </c>
      <c r="E54" s="19">
        <v>0</v>
      </c>
      <c r="F54" s="19"/>
      <c r="G54" s="20"/>
      <c r="H54" s="19"/>
    </row>
    <row r="55" spans="1:8" ht="51">
      <c r="A55" s="23" t="s">
        <v>766</v>
      </c>
      <c r="B55" s="24" t="s">
        <v>206</v>
      </c>
      <c r="C55" s="24"/>
      <c r="D55" s="24" t="s">
        <v>884</v>
      </c>
      <c r="E55" s="24"/>
      <c r="F55" s="24"/>
      <c r="G55" s="25"/>
      <c r="H55" s="24"/>
    </row>
    <row r="56" spans="1:8" ht="26.25" thickBot="1">
      <c r="A56" s="12" t="s">
        <v>759</v>
      </c>
      <c r="B56" s="8" t="s">
        <v>207</v>
      </c>
      <c r="C56" s="8"/>
      <c r="D56" s="8" t="s">
        <v>207</v>
      </c>
      <c r="E56" s="8" t="s">
        <v>693</v>
      </c>
      <c r="F56" s="8"/>
      <c r="G56" s="11"/>
      <c r="H56" s="8"/>
    </row>
    <row r="57" spans="1:8" ht="13.5" thickBot="1">
      <c r="A57" s="14" t="s">
        <v>143</v>
      </c>
      <c r="B57" s="34" t="s">
        <v>758</v>
      </c>
      <c r="C57" s="34" t="s">
        <v>760</v>
      </c>
      <c r="D57" s="34" t="s">
        <v>761</v>
      </c>
      <c r="E57" s="13" t="s">
        <v>762</v>
      </c>
      <c r="F57" s="13" t="s">
        <v>913</v>
      </c>
      <c r="G57" s="13" t="s">
        <v>720</v>
      </c>
      <c r="H57" s="13" t="s">
        <v>1092</v>
      </c>
    </row>
    <row r="58" spans="1:8" ht="12.75">
      <c r="A58" s="18" t="s">
        <v>757</v>
      </c>
      <c r="B58" s="19">
        <v>0</v>
      </c>
      <c r="C58" s="19">
        <v>0</v>
      </c>
      <c r="D58" s="19">
        <v>0</v>
      </c>
      <c r="E58" s="19"/>
      <c r="F58" s="19"/>
      <c r="G58" s="20"/>
      <c r="H58" s="19"/>
    </row>
    <row r="59" spans="1:8" ht="25.5">
      <c r="A59" s="23" t="s">
        <v>766</v>
      </c>
      <c r="B59" s="24"/>
      <c r="C59" s="24"/>
      <c r="D59" s="24"/>
      <c r="E59" s="24"/>
      <c r="F59" s="24"/>
      <c r="G59" s="25"/>
      <c r="H59" s="24"/>
    </row>
    <row r="60" spans="1:8" ht="69" customHeight="1" thickBot="1">
      <c r="A60" s="12" t="s">
        <v>759</v>
      </c>
      <c r="B60" s="8"/>
      <c r="C60" s="8"/>
      <c r="D60" s="8" t="s">
        <v>883</v>
      </c>
      <c r="E60" s="8"/>
      <c r="F60" s="8"/>
      <c r="G60" s="11"/>
      <c r="H60" s="8"/>
    </row>
    <row r="61" spans="1:8" ht="13.5" thickBot="1">
      <c r="A61" s="14" t="s">
        <v>144</v>
      </c>
      <c r="B61" s="34" t="s">
        <v>758</v>
      </c>
      <c r="C61" s="34" t="s">
        <v>760</v>
      </c>
      <c r="D61" s="34" t="s">
        <v>761</v>
      </c>
      <c r="E61" s="13" t="s">
        <v>762</v>
      </c>
      <c r="F61" s="13" t="s">
        <v>913</v>
      </c>
      <c r="G61" s="13" t="s">
        <v>720</v>
      </c>
      <c r="H61" s="13" t="s">
        <v>1092</v>
      </c>
    </row>
    <row r="62" spans="1:8" ht="12.75">
      <c r="A62" s="18" t="s">
        <v>757</v>
      </c>
      <c r="B62" s="19">
        <v>0</v>
      </c>
      <c r="C62" s="19">
        <v>1</v>
      </c>
      <c r="D62" s="19">
        <v>1</v>
      </c>
      <c r="E62" s="19"/>
      <c r="F62" s="19"/>
      <c r="G62" s="20"/>
      <c r="H62" s="19"/>
    </row>
    <row r="63" spans="1:8" ht="38.25">
      <c r="A63" s="23" t="s">
        <v>766</v>
      </c>
      <c r="B63" s="24" t="s">
        <v>208</v>
      </c>
      <c r="C63" s="24" t="s">
        <v>1070</v>
      </c>
      <c r="D63" s="24">
        <v>906</v>
      </c>
      <c r="E63" s="24"/>
      <c r="F63" s="24"/>
      <c r="G63" s="25"/>
      <c r="H63" s="24"/>
    </row>
    <row r="64" spans="1:8" ht="39" thickBot="1">
      <c r="A64" s="12" t="s">
        <v>759</v>
      </c>
      <c r="B64" s="8"/>
      <c r="C64" s="8"/>
      <c r="D64" s="8" t="s">
        <v>1071</v>
      </c>
      <c r="E64" s="8"/>
      <c r="F64" s="8"/>
      <c r="G64" s="11"/>
      <c r="H64" s="8"/>
    </row>
    <row r="65" spans="1:8" ht="13.5" thickBot="1">
      <c r="A65" s="14" t="s">
        <v>145</v>
      </c>
      <c r="B65" s="34" t="s">
        <v>758</v>
      </c>
      <c r="C65" s="34" t="s">
        <v>760</v>
      </c>
      <c r="D65" s="34" t="s">
        <v>761</v>
      </c>
      <c r="E65" s="13" t="s">
        <v>762</v>
      </c>
      <c r="F65" s="13" t="s">
        <v>913</v>
      </c>
      <c r="G65" s="13" t="s">
        <v>720</v>
      </c>
      <c r="H65" s="13" t="s">
        <v>1092</v>
      </c>
    </row>
    <row r="66" spans="1:8" ht="12.75">
      <c r="A66" s="18" t="s">
        <v>757</v>
      </c>
      <c r="B66" s="19">
        <v>0</v>
      </c>
      <c r="C66" s="19">
        <v>2</v>
      </c>
      <c r="D66" s="19">
        <v>2</v>
      </c>
      <c r="E66" s="19"/>
      <c r="F66" s="19"/>
      <c r="G66" s="20"/>
      <c r="H66" s="19"/>
    </row>
    <row r="67" spans="1:8" ht="25.5">
      <c r="A67" s="23" t="s">
        <v>766</v>
      </c>
      <c r="B67" s="24" t="s">
        <v>962</v>
      </c>
      <c r="C67" s="275" t="s">
        <v>296</v>
      </c>
      <c r="D67" s="275" t="s">
        <v>297</v>
      </c>
      <c r="E67" s="24"/>
      <c r="F67" s="24"/>
      <c r="G67" s="25"/>
      <c r="H67" s="24"/>
    </row>
    <row r="68" spans="1:8" ht="90" thickBot="1">
      <c r="A68" s="12" t="s">
        <v>759</v>
      </c>
      <c r="B68" s="8" t="s">
        <v>963</v>
      </c>
      <c r="C68" s="24" t="s">
        <v>298</v>
      </c>
      <c r="D68" s="24" t="s">
        <v>815</v>
      </c>
      <c r="E68" s="8"/>
      <c r="F68" s="8"/>
      <c r="G68" s="11"/>
      <c r="H68" s="8"/>
    </row>
    <row r="69" spans="1:8" ht="13.5" thickBot="1">
      <c r="A69" s="14" t="s">
        <v>201</v>
      </c>
      <c r="B69" s="34" t="s">
        <v>758</v>
      </c>
      <c r="C69" s="34" t="s">
        <v>760</v>
      </c>
      <c r="D69" s="34" t="s">
        <v>761</v>
      </c>
      <c r="E69" s="34" t="s">
        <v>762</v>
      </c>
      <c r="F69" s="13" t="s">
        <v>913</v>
      </c>
      <c r="G69" s="13" t="s">
        <v>720</v>
      </c>
      <c r="H69" s="13" t="s">
        <v>1092</v>
      </c>
    </row>
    <row r="70" spans="1:8" ht="12.75">
      <c r="A70" s="18" t="s">
        <v>757</v>
      </c>
      <c r="B70" s="19">
        <v>0</v>
      </c>
      <c r="C70" s="19">
        <v>0</v>
      </c>
      <c r="D70" s="19">
        <v>0</v>
      </c>
      <c r="E70" s="19">
        <v>0</v>
      </c>
      <c r="F70" s="19"/>
      <c r="G70" s="20"/>
      <c r="H70" s="19"/>
    </row>
    <row r="71" spans="1:8" ht="25.5">
      <c r="A71" s="23" t="s">
        <v>766</v>
      </c>
      <c r="B71" s="24"/>
      <c r="C71" s="24" t="s">
        <v>151</v>
      </c>
      <c r="D71" s="24"/>
      <c r="E71" s="24"/>
      <c r="F71" s="24"/>
      <c r="G71" s="25"/>
      <c r="H71" s="24"/>
    </row>
    <row r="72" spans="1:8" ht="51.75" thickBot="1">
      <c r="A72" s="12" t="s">
        <v>759</v>
      </c>
      <c r="B72" s="8"/>
      <c r="C72" s="8" t="s">
        <v>152</v>
      </c>
      <c r="D72" s="8"/>
      <c r="E72" s="8" t="s">
        <v>693</v>
      </c>
      <c r="F72" s="8"/>
      <c r="G72" s="11"/>
      <c r="H72" s="8"/>
    </row>
    <row r="73" spans="1:8" ht="13.5" thickBot="1">
      <c r="A73" s="14" t="s">
        <v>202</v>
      </c>
      <c r="B73" s="34" t="s">
        <v>758</v>
      </c>
      <c r="C73" s="34" t="s">
        <v>760</v>
      </c>
      <c r="D73" s="34" t="s">
        <v>761</v>
      </c>
      <c r="E73" s="34" t="s">
        <v>762</v>
      </c>
      <c r="F73" s="13" t="s">
        <v>913</v>
      </c>
      <c r="G73" s="13" t="s">
        <v>720</v>
      </c>
      <c r="H73" s="13" t="s">
        <v>1092</v>
      </c>
    </row>
    <row r="74" spans="1:8" ht="12.75">
      <c r="A74" s="18" t="s">
        <v>757</v>
      </c>
      <c r="B74" s="19">
        <v>0</v>
      </c>
      <c r="C74" s="19">
        <v>0</v>
      </c>
      <c r="D74" s="19">
        <v>0</v>
      </c>
      <c r="E74" s="19">
        <v>2</v>
      </c>
      <c r="F74" s="19"/>
      <c r="G74" s="20"/>
      <c r="H74" s="19"/>
    </row>
    <row r="75" spans="1:8" ht="25.5">
      <c r="A75" s="23" t="s">
        <v>766</v>
      </c>
      <c r="B75" s="24"/>
      <c r="C75" s="24"/>
      <c r="D75" s="24"/>
      <c r="E75" s="24" t="s">
        <v>323</v>
      </c>
      <c r="F75" s="24"/>
      <c r="G75" s="25"/>
      <c r="H75" s="24"/>
    </row>
    <row r="76" spans="1:8" ht="51.75" thickBot="1">
      <c r="A76" s="12" t="s">
        <v>759</v>
      </c>
      <c r="B76" s="8" t="s">
        <v>1015</v>
      </c>
      <c r="C76" s="8" t="s">
        <v>154</v>
      </c>
      <c r="D76" s="8"/>
      <c r="E76" s="8" t="s">
        <v>324</v>
      </c>
      <c r="F76" s="8"/>
      <c r="G76" s="11"/>
      <c r="H76" s="8"/>
    </row>
    <row r="77" spans="1:8" ht="13.5" thickBot="1">
      <c r="A77" s="14" t="s">
        <v>203</v>
      </c>
      <c r="B77" s="34" t="s">
        <v>758</v>
      </c>
      <c r="C77" s="34" t="s">
        <v>760</v>
      </c>
      <c r="D77" s="34" t="s">
        <v>761</v>
      </c>
      <c r="E77" s="34" t="s">
        <v>762</v>
      </c>
      <c r="F77" s="13" t="s">
        <v>913</v>
      </c>
      <c r="G77" s="13" t="s">
        <v>720</v>
      </c>
      <c r="H77" s="13" t="s">
        <v>1092</v>
      </c>
    </row>
    <row r="78" spans="1:8" ht="12.75">
      <c r="A78" s="18" t="s">
        <v>757</v>
      </c>
      <c r="B78" s="19"/>
      <c r="C78" s="19">
        <v>0</v>
      </c>
      <c r="D78" s="19">
        <v>0</v>
      </c>
      <c r="E78" s="19">
        <v>2</v>
      </c>
      <c r="F78" s="19"/>
      <c r="G78" s="20"/>
      <c r="H78" s="19"/>
    </row>
    <row r="79" spans="1:8" ht="25.5">
      <c r="A79" s="23" t="s">
        <v>766</v>
      </c>
      <c r="B79" s="24"/>
      <c r="C79" s="24"/>
      <c r="D79" s="24"/>
      <c r="E79" s="24" t="s">
        <v>325</v>
      </c>
      <c r="F79" s="24"/>
      <c r="G79" s="25"/>
      <c r="H79" s="24"/>
    </row>
    <row r="80" spans="1:8" ht="64.5" thickBot="1">
      <c r="A80" s="12" t="s">
        <v>759</v>
      </c>
      <c r="B80" s="8"/>
      <c r="C80" s="8" t="s">
        <v>155</v>
      </c>
      <c r="D80" s="8"/>
      <c r="E80" s="8"/>
      <c r="F80" s="8"/>
      <c r="G80" s="11"/>
      <c r="H80" s="8"/>
    </row>
  </sheetData>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0"/>
  <dimension ref="A1:H40"/>
  <sheetViews>
    <sheetView zoomScale="75" zoomScaleNormal="75" workbookViewId="0" topLeftCell="A1">
      <selection activeCell="E2" sqref="E2"/>
    </sheetView>
  </sheetViews>
  <sheetFormatPr defaultColWidth="9.140625" defaultRowHeight="12.75"/>
  <cols>
    <col min="1" max="1" width="16.00390625" style="0" customWidth="1"/>
    <col min="2" max="2" width="12.7109375" style="0" customWidth="1"/>
    <col min="3" max="3" width="14.421875" style="0" customWidth="1"/>
    <col min="4" max="4" width="15.57421875" style="0" customWidth="1"/>
    <col min="5" max="5" width="15.8515625" style="0" customWidth="1"/>
    <col min="6" max="6" width="13.7109375" style="0" customWidth="1"/>
    <col min="7" max="7" width="15.00390625" style="0" customWidth="1"/>
    <col min="8" max="8" width="15.140625" style="233" customWidth="1"/>
  </cols>
  <sheetData>
    <row r="1" spans="1:8" ht="13.5" thickBot="1">
      <c r="A1" s="14" t="s">
        <v>204</v>
      </c>
      <c r="B1" s="34" t="s">
        <v>758</v>
      </c>
      <c r="C1" s="34" t="s">
        <v>760</v>
      </c>
      <c r="D1" s="34" t="s">
        <v>761</v>
      </c>
      <c r="E1" s="34" t="s">
        <v>762</v>
      </c>
      <c r="F1" s="13" t="s">
        <v>913</v>
      </c>
      <c r="G1" s="13" t="s">
        <v>720</v>
      </c>
      <c r="H1" s="230" t="s">
        <v>1092</v>
      </c>
    </row>
    <row r="2" spans="1:8" ht="12.75">
      <c r="A2" s="18" t="s">
        <v>757</v>
      </c>
      <c r="B2" s="19">
        <v>0</v>
      </c>
      <c r="C2" s="19">
        <v>0</v>
      </c>
      <c r="D2" s="19">
        <v>0</v>
      </c>
      <c r="E2" s="19">
        <v>0</v>
      </c>
      <c r="F2" s="19"/>
      <c r="G2" s="20"/>
      <c r="H2" s="231"/>
    </row>
    <row r="3" spans="1:8" ht="25.5">
      <c r="A3" s="23" t="s">
        <v>766</v>
      </c>
      <c r="B3" s="24"/>
      <c r="C3" s="24"/>
      <c r="D3" s="24"/>
      <c r="E3" s="24"/>
      <c r="F3" s="24"/>
      <c r="G3" s="25"/>
      <c r="H3" s="225"/>
    </row>
    <row r="4" spans="1:8" ht="64.5" thickBot="1">
      <c r="A4" s="12" t="s">
        <v>759</v>
      </c>
      <c r="B4" s="8"/>
      <c r="C4" s="8" t="s">
        <v>156</v>
      </c>
      <c r="D4" s="8" t="s">
        <v>493</v>
      </c>
      <c r="E4" s="8" t="s">
        <v>742</v>
      </c>
      <c r="F4" s="8"/>
      <c r="G4" s="11"/>
      <c r="H4" s="232"/>
    </row>
    <row r="5" spans="1:8" ht="13.5" thickBot="1">
      <c r="A5" s="14" t="s">
        <v>205</v>
      </c>
      <c r="B5" s="34" t="s">
        <v>758</v>
      </c>
      <c r="C5" s="34" t="s">
        <v>760</v>
      </c>
      <c r="D5" s="34" t="s">
        <v>761</v>
      </c>
      <c r="E5" s="13" t="s">
        <v>762</v>
      </c>
      <c r="F5" s="13" t="s">
        <v>913</v>
      </c>
      <c r="G5" s="13" t="s">
        <v>720</v>
      </c>
      <c r="H5" s="230" t="s">
        <v>1092</v>
      </c>
    </row>
    <row r="6" spans="1:8" ht="12.75">
      <c r="A6" s="18" t="s">
        <v>757</v>
      </c>
      <c r="B6" s="19" t="s">
        <v>55</v>
      </c>
      <c r="C6" s="19">
        <v>0</v>
      </c>
      <c r="D6" s="19">
        <v>0</v>
      </c>
      <c r="E6" s="19"/>
      <c r="F6" s="19"/>
      <c r="G6" s="20"/>
      <c r="H6" s="231"/>
    </row>
    <row r="7" spans="1:8" ht="25.5">
      <c r="A7" s="23" t="s">
        <v>766</v>
      </c>
      <c r="B7" s="24"/>
      <c r="C7" s="24"/>
      <c r="D7" s="24" t="s">
        <v>494</v>
      </c>
      <c r="E7" s="24"/>
      <c r="F7" s="24"/>
      <c r="G7" s="25"/>
      <c r="H7" s="225"/>
    </row>
    <row r="8" spans="1:8" ht="102.75" thickBot="1">
      <c r="A8" s="12" t="s">
        <v>759</v>
      </c>
      <c r="B8" s="8" t="s">
        <v>54</v>
      </c>
      <c r="C8" s="8" t="s">
        <v>157</v>
      </c>
      <c r="D8" s="8" t="s">
        <v>495</v>
      </c>
      <c r="E8" s="8"/>
      <c r="F8" s="8"/>
      <c r="G8" s="11"/>
      <c r="H8" s="232"/>
    </row>
    <row r="9" spans="1:8" ht="13.5" thickBot="1">
      <c r="A9" s="14" t="s">
        <v>209</v>
      </c>
      <c r="B9" s="34" t="s">
        <v>758</v>
      </c>
      <c r="C9" s="34" t="s">
        <v>760</v>
      </c>
      <c r="D9" s="34" t="s">
        <v>761</v>
      </c>
      <c r="E9" s="13" t="s">
        <v>762</v>
      </c>
      <c r="F9" s="13" t="s">
        <v>913</v>
      </c>
      <c r="G9" s="13" t="s">
        <v>720</v>
      </c>
      <c r="H9" s="230" t="s">
        <v>1092</v>
      </c>
    </row>
    <row r="10" spans="1:8" ht="12.75">
      <c r="A10" s="18" t="s">
        <v>757</v>
      </c>
      <c r="B10" s="19">
        <v>0</v>
      </c>
      <c r="C10" s="19">
        <v>0</v>
      </c>
      <c r="D10" s="19">
        <v>0</v>
      </c>
      <c r="E10" s="19"/>
      <c r="F10" s="19"/>
      <c r="G10" s="20"/>
      <c r="H10" s="231"/>
    </row>
    <row r="11" spans="1:8" ht="25.5">
      <c r="A11" s="23" t="s">
        <v>766</v>
      </c>
      <c r="B11" s="24" t="s">
        <v>1098</v>
      </c>
      <c r="C11" s="24"/>
      <c r="D11" s="24" t="s">
        <v>311</v>
      </c>
      <c r="E11" s="24"/>
      <c r="F11" s="24"/>
      <c r="G11" s="25"/>
      <c r="H11" s="225"/>
    </row>
    <row r="12" spans="1:8" ht="153.75" thickBot="1">
      <c r="A12" s="12" t="s">
        <v>759</v>
      </c>
      <c r="B12" s="8" t="s">
        <v>1097</v>
      </c>
      <c r="C12" s="8" t="s">
        <v>312</v>
      </c>
      <c r="D12" s="8" t="s">
        <v>307</v>
      </c>
      <c r="E12" s="8"/>
      <c r="F12" s="8"/>
      <c r="G12" s="11"/>
      <c r="H12" s="232"/>
    </row>
    <row r="13" spans="1:8" ht="13.5" thickBot="1">
      <c r="A13" s="14" t="s">
        <v>56</v>
      </c>
      <c r="B13" s="34" t="s">
        <v>758</v>
      </c>
      <c r="C13" s="34" t="s">
        <v>760</v>
      </c>
      <c r="D13" s="34" t="s">
        <v>761</v>
      </c>
      <c r="E13" s="13" t="s">
        <v>762</v>
      </c>
      <c r="F13" s="13" t="s">
        <v>913</v>
      </c>
      <c r="G13" s="13" t="s">
        <v>720</v>
      </c>
      <c r="H13" s="230" t="s">
        <v>1092</v>
      </c>
    </row>
    <row r="14" spans="1:8" ht="12.75">
      <c r="A14" s="18" t="s">
        <v>757</v>
      </c>
      <c r="B14" s="19">
        <v>0</v>
      </c>
      <c r="C14" s="19">
        <v>0</v>
      </c>
      <c r="D14" s="19">
        <v>0</v>
      </c>
      <c r="E14" s="19"/>
      <c r="F14" s="19"/>
      <c r="G14" s="20"/>
      <c r="H14" s="231"/>
    </row>
    <row r="15" spans="1:8" ht="63.75">
      <c r="A15" s="23" t="s">
        <v>766</v>
      </c>
      <c r="B15" s="24" t="s">
        <v>1100</v>
      </c>
      <c r="C15" s="24" t="s">
        <v>349</v>
      </c>
      <c r="D15" s="24" t="s">
        <v>308</v>
      </c>
      <c r="E15" s="24"/>
      <c r="F15" s="24"/>
      <c r="G15" s="25"/>
      <c r="H15" s="225"/>
    </row>
    <row r="16" spans="1:8" ht="153.75" thickBot="1">
      <c r="A16" s="12" t="s">
        <v>759</v>
      </c>
      <c r="B16" s="8" t="s">
        <v>1099</v>
      </c>
      <c r="C16" s="8"/>
      <c r="D16" s="8" t="s">
        <v>309</v>
      </c>
      <c r="E16" s="8"/>
      <c r="F16" s="8"/>
      <c r="G16" s="11"/>
      <c r="H16" s="232"/>
    </row>
    <row r="17" spans="1:8" ht="13.5" thickBot="1">
      <c r="A17" s="14" t="s">
        <v>57</v>
      </c>
      <c r="B17" s="34" t="s">
        <v>758</v>
      </c>
      <c r="C17" s="34" t="s">
        <v>760</v>
      </c>
      <c r="D17" s="34" t="s">
        <v>761</v>
      </c>
      <c r="E17" s="34" t="s">
        <v>762</v>
      </c>
      <c r="F17" s="13" t="s">
        <v>913</v>
      </c>
      <c r="G17" s="13" t="s">
        <v>720</v>
      </c>
      <c r="H17" s="230" t="s">
        <v>1092</v>
      </c>
    </row>
    <row r="18" spans="1:8" ht="12.75">
      <c r="A18" s="18" t="s">
        <v>757</v>
      </c>
      <c r="B18" s="19">
        <v>0</v>
      </c>
      <c r="C18" s="19">
        <v>0</v>
      </c>
      <c r="D18" s="19">
        <v>0</v>
      </c>
      <c r="E18" s="19">
        <v>0</v>
      </c>
      <c r="F18" s="19"/>
      <c r="G18" s="20"/>
      <c r="H18" s="231"/>
    </row>
    <row r="19" spans="1:8" ht="25.5">
      <c r="A19" s="23" t="s">
        <v>766</v>
      </c>
      <c r="B19" s="24" t="s">
        <v>1102</v>
      </c>
      <c r="C19" s="24" t="s">
        <v>103</v>
      </c>
      <c r="D19" s="24" t="s">
        <v>310</v>
      </c>
      <c r="E19" s="24"/>
      <c r="F19" s="24"/>
      <c r="G19" s="25"/>
      <c r="H19" s="225"/>
    </row>
    <row r="20" spans="1:8" ht="166.5" thickBot="1">
      <c r="A20" s="12" t="s">
        <v>759</v>
      </c>
      <c r="B20" s="8" t="s">
        <v>1101</v>
      </c>
      <c r="C20" s="8" t="s">
        <v>101</v>
      </c>
      <c r="D20" s="8" t="s">
        <v>102</v>
      </c>
      <c r="E20" s="8" t="s">
        <v>693</v>
      </c>
      <c r="F20" s="8"/>
      <c r="G20" s="11"/>
      <c r="H20" s="232"/>
    </row>
    <row r="21" spans="1:8" ht="13.5" thickBot="1">
      <c r="A21" s="14" t="s">
        <v>58</v>
      </c>
      <c r="B21" s="34" t="s">
        <v>758</v>
      </c>
      <c r="C21" s="34" t="s">
        <v>760</v>
      </c>
      <c r="D21" s="34" t="s">
        <v>761</v>
      </c>
      <c r="E21" s="13" t="s">
        <v>762</v>
      </c>
      <c r="F21" s="13" t="s">
        <v>913</v>
      </c>
      <c r="G21" s="13" t="s">
        <v>720</v>
      </c>
      <c r="H21" s="230" t="s">
        <v>1092</v>
      </c>
    </row>
    <row r="22" spans="1:8" ht="12.75">
      <c r="A22" s="18" t="s">
        <v>757</v>
      </c>
      <c r="B22" s="19">
        <v>0</v>
      </c>
      <c r="C22" s="19">
        <v>0</v>
      </c>
      <c r="D22" s="19">
        <v>0</v>
      </c>
      <c r="E22" s="19"/>
      <c r="F22" s="19"/>
      <c r="G22" s="20"/>
      <c r="H22" s="231"/>
    </row>
    <row r="23" spans="1:8" ht="51">
      <c r="A23" s="23" t="s">
        <v>766</v>
      </c>
      <c r="B23" s="24" t="s">
        <v>1103</v>
      </c>
      <c r="C23" s="24" t="s">
        <v>105</v>
      </c>
      <c r="D23" s="24" t="s">
        <v>1073</v>
      </c>
      <c r="E23" s="24"/>
      <c r="F23" s="24"/>
      <c r="G23" s="25"/>
      <c r="H23" s="225"/>
    </row>
    <row r="24" spans="1:8" ht="128.25" thickBot="1">
      <c r="A24" s="12" t="s">
        <v>759</v>
      </c>
      <c r="B24" s="8" t="s">
        <v>104</v>
      </c>
      <c r="C24" s="8" t="s">
        <v>106</v>
      </c>
      <c r="D24" s="8" t="s">
        <v>823</v>
      </c>
      <c r="E24" s="8"/>
      <c r="F24" s="8"/>
      <c r="G24" s="11"/>
      <c r="H24" s="232"/>
    </row>
    <row r="25" spans="1:8" ht="13.5" thickBot="1">
      <c r="A25" s="14" t="s">
        <v>59</v>
      </c>
      <c r="B25" s="34" t="s">
        <v>758</v>
      </c>
      <c r="C25" s="34" t="s">
        <v>760</v>
      </c>
      <c r="D25" s="34" t="s">
        <v>761</v>
      </c>
      <c r="E25" s="13" t="s">
        <v>762</v>
      </c>
      <c r="F25" s="13" t="s">
        <v>913</v>
      </c>
      <c r="G25" s="13" t="s">
        <v>720</v>
      </c>
      <c r="H25" s="230" t="s">
        <v>1092</v>
      </c>
    </row>
    <row r="26" spans="1:8" ht="12.75">
      <c r="A26" s="18" t="s">
        <v>757</v>
      </c>
      <c r="B26" s="19">
        <v>0</v>
      </c>
      <c r="C26" s="19">
        <v>0</v>
      </c>
      <c r="D26" s="19">
        <v>0</v>
      </c>
      <c r="E26" s="19"/>
      <c r="F26" s="19"/>
      <c r="G26" s="20"/>
      <c r="H26" s="231"/>
    </row>
    <row r="27" spans="1:8" ht="38.25">
      <c r="A27" s="23" t="s">
        <v>766</v>
      </c>
      <c r="B27" s="24" t="s">
        <v>107</v>
      </c>
      <c r="C27" s="24"/>
      <c r="D27" s="24"/>
      <c r="E27" s="24"/>
      <c r="F27" s="24"/>
      <c r="G27" s="25"/>
      <c r="H27" s="225"/>
    </row>
    <row r="28" spans="1:8" ht="51.75" thickBot="1">
      <c r="A28" s="12" t="s">
        <v>759</v>
      </c>
      <c r="B28" s="8" t="s">
        <v>108</v>
      </c>
      <c r="C28" s="8" t="s">
        <v>273</v>
      </c>
      <c r="D28" s="8" t="s">
        <v>274</v>
      </c>
      <c r="E28" s="8"/>
      <c r="F28" s="8"/>
      <c r="G28" s="11"/>
      <c r="H28" s="232"/>
    </row>
    <row r="29" spans="1:8" ht="13.5" thickBot="1">
      <c r="A29" s="14" t="s">
        <v>60</v>
      </c>
      <c r="B29" s="34" t="s">
        <v>758</v>
      </c>
      <c r="C29" s="34" t="s">
        <v>760</v>
      </c>
      <c r="D29" s="34" t="s">
        <v>761</v>
      </c>
      <c r="E29" s="13" t="s">
        <v>762</v>
      </c>
      <c r="F29" s="13" t="s">
        <v>913</v>
      </c>
      <c r="G29" s="13" t="s">
        <v>720</v>
      </c>
      <c r="H29" s="230" t="s">
        <v>1092</v>
      </c>
    </row>
    <row r="30" spans="1:8" ht="12.75">
      <c r="A30" s="18" t="s">
        <v>757</v>
      </c>
      <c r="B30" s="19">
        <v>0</v>
      </c>
      <c r="C30" s="19">
        <v>0</v>
      </c>
      <c r="D30" s="19">
        <v>0</v>
      </c>
      <c r="E30" s="19"/>
      <c r="F30" s="19"/>
      <c r="G30" s="20"/>
      <c r="H30" s="231"/>
    </row>
    <row r="31" spans="1:8" ht="25.5">
      <c r="A31" s="23" t="s">
        <v>766</v>
      </c>
      <c r="B31" s="24"/>
      <c r="C31" s="24"/>
      <c r="D31" s="24"/>
      <c r="E31" s="24"/>
      <c r="F31" s="24"/>
      <c r="G31" s="25"/>
      <c r="H31" s="225"/>
    </row>
    <row r="32" spans="1:8" ht="102.75" thickBot="1">
      <c r="A32" s="12" t="s">
        <v>759</v>
      </c>
      <c r="B32" s="8" t="s">
        <v>1105</v>
      </c>
      <c r="C32" s="8" t="s">
        <v>316</v>
      </c>
      <c r="D32" s="8" t="s">
        <v>317</v>
      </c>
      <c r="E32" s="8"/>
      <c r="F32" s="8"/>
      <c r="G32" s="11"/>
      <c r="H32" s="232"/>
    </row>
    <row r="33" spans="1:8" ht="13.5" thickBot="1">
      <c r="A33" s="14" t="s">
        <v>61</v>
      </c>
      <c r="B33" s="13" t="s">
        <v>758</v>
      </c>
      <c r="C33" s="13" t="s">
        <v>760</v>
      </c>
      <c r="D33" s="13" t="s">
        <v>761</v>
      </c>
      <c r="E33" s="13" t="s">
        <v>762</v>
      </c>
      <c r="F33" s="13" t="s">
        <v>913</v>
      </c>
      <c r="G33" s="13" t="s">
        <v>720</v>
      </c>
      <c r="H33" s="230" t="s">
        <v>1092</v>
      </c>
    </row>
    <row r="34" spans="1:8" ht="12.75">
      <c r="A34" s="18" t="s">
        <v>757</v>
      </c>
      <c r="B34" s="19">
        <v>0</v>
      </c>
      <c r="C34" s="19">
        <v>0</v>
      </c>
      <c r="D34" s="19">
        <v>0</v>
      </c>
      <c r="E34" s="19"/>
      <c r="F34" s="19"/>
      <c r="G34" s="20"/>
      <c r="H34" s="231"/>
    </row>
    <row r="35" spans="1:8" ht="25.5">
      <c r="A35" s="23" t="s">
        <v>766</v>
      </c>
      <c r="B35" s="24"/>
      <c r="C35" s="24"/>
      <c r="D35" s="24"/>
      <c r="E35" s="24"/>
      <c r="F35" s="24"/>
      <c r="G35" s="25"/>
      <c r="H35" s="225"/>
    </row>
    <row r="36" spans="1:8" ht="13.5" thickBot="1">
      <c r="A36" s="12" t="s">
        <v>759</v>
      </c>
      <c r="B36" s="8"/>
      <c r="C36" s="8"/>
      <c r="D36" s="8"/>
      <c r="E36" s="8"/>
      <c r="F36" s="8"/>
      <c r="G36" s="11"/>
      <c r="H36" s="232"/>
    </row>
    <row r="37" spans="1:8" ht="13.5" thickBot="1">
      <c r="A37" s="14" t="s">
        <v>62</v>
      </c>
      <c r="B37" s="13" t="s">
        <v>758</v>
      </c>
      <c r="C37" s="13" t="s">
        <v>760</v>
      </c>
      <c r="D37" s="13" t="s">
        <v>761</v>
      </c>
      <c r="E37" s="13" t="s">
        <v>762</v>
      </c>
      <c r="F37" s="13" t="s">
        <v>913</v>
      </c>
      <c r="G37" s="13" t="s">
        <v>720</v>
      </c>
      <c r="H37" s="230" t="s">
        <v>1092</v>
      </c>
    </row>
    <row r="38" spans="1:8" ht="12.75">
      <c r="A38" s="18" t="s">
        <v>757</v>
      </c>
      <c r="B38" s="19">
        <v>0</v>
      </c>
      <c r="C38" s="19">
        <v>0</v>
      </c>
      <c r="D38" s="19">
        <v>0</v>
      </c>
      <c r="E38" s="19"/>
      <c r="F38" s="19"/>
      <c r="G38" s="20"/>
      <c r="H38" s="231"/>
    </row>
    <row r="39" spans="1:8" ht="25.5">
      <c r="A39" s="23" t="s">
        <v>766</v>
      </c>
      <c r="B39" s="24"/>
      <c r="C39" s="24"/>
      <c r="D39" s="24"/>
      <c r="E39" s="24"/>
      <c r="F39" s="24"/>
      <c r="G39" s="25"/>
      <c r="H39" s="225"/>
    </row>
    <row r="40" spans="1:8" ht="13.5" thickBot="1">
      <c r="A40" s="12" t="s">
        <v>759</v>
      </c>
      <c r="B40" s="8"/>
      <c r="C40" s="8"/>
      <c r="D40" s="8"/>
      <c r="E40" s="8"/>
      <c r="F40" s="8"/>
      <c r="G40" s="11"/>
      <c r="H40" s="232"/>
    </row>
  </sheetData>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dimension ref="A1:H60"/>
  <sheetViews>
    <sheetView zoomScale="75" zoomScaleNormal="75" workbookViewId="0" topLeftCell="A1">
      <selection activeCell="A1" sqref="A1"/>
    </sheetView>
  </sheetViews>
  <sheetFormatPr defaultColWidth="9.140625" defaultRowHeight="12.75"/>
  <cols>
    <col min="1" max="1" width="16.00390625" style="0" customWidth="1"/>
    <col min="2" max="2" width="13.7109375" style="0" customWidth="1"/>
    <col min="3" max="3" width="14.421875" style="0" customWidth="1"/>
    <col min="4" max="4" width="15.57421875" style="0" customWidth="1"/>
    <col min="5" max="5" width="15.8515625" style="0" customWidth="1"/>
    <col min="6" max="6" width="13.7109375" style="0" customWidth="1"/>
    <col min="7" max="7" width="15.140625" style="0" customWidth="1"/>
    <col min="8" max="8" width="15.140625" style="233" customWidth="1"/>
  </cols>
  <sheetData>
    <row r="1" spans="1:8" ht="13.5" thickBot="1">
      <c r="A1" s="14" t="s">
        <v>360</v>
      </c>
      <c r="B1" s="13" t="s">
        <v>758</v>
      </c>
      <c r="C1" s="13" t="s">
        <v>760</v>
      </c>
      <c r="D1" s="13" t="s">
        <v>761</v>
      </c>
      <c r="E1" s="13" t="s">
        <v>762</v>
      </c>
      <c r="F1" s="13" t="s">
        <v>913</v>
      </c>
      <c r="G1" s="13" t="s">
        <v>720</v>
      </c>
      <c r="H1" s="230" t="s">
        <v>1092</v>
      </c>
    </row>
    <row r="2" spans="1:8" ht="12.75">
      <c r="A2" s="18" t="s">
        <v>757</v>
      </c>
      <c r="B2" s="19">
        <v>0</v>
      </c>
      <c r="C2" s="19">
        <v>0</v>
      </c>
      <c r="D2" s="19">
        <v>0</v>
      </c>
      <c r="E2" s="19"/>
      <c r="F2" s="19"/>
      <c r="G2" s="19"/>
      <c r="H2" s="231"/>
    </row>
    <row r="3" spans="1:8" ht="25.5">
      <c r="A3" s="23" t="s">
        <v>766</v>
      </c>
      <c r="B3" s="24"/>
      <c r="C3" s="24"/>
      <c r="D3" s="24"/>
      <c r="E3" s="24"/>
      <c r="F3" s="24"/>
      <c r="G3" s="24"/>
      <c r="H3" s="225"/>
    </row>
    <row r="4" spans="1:8" ht="13.5" thickBot="1">
      <c r="A4" s="12" t="s">
        <v>759</v>
      </c>
      <c r="B4" s="8"/>
      <c r="C4" s="8"/>
      <c r="D4" s="8"/>
      <c r="E4" s="8"/>
      <c r="F4" s="8"/>
      <c r="G4" s="8"/>
      <c r="H4" s="232"/>
    </row>
    <row r="5" spans="1:8" ht="13.5" thickBot="1">
      <c r="A5" s="14" t="s">
        <v>352</v>
      </c>
      <c r="B5" s="13" t="s">
        <v>758</v>
      </c>
      <c r="C5" s="13" t="s">
        <v>760</v>
      </c>
      <c r="D5" s="13" t="s">
        <v>761</v>
      </c>
      <c r="E5" s="13" t="s">
        <v>762</v>
      </c>
      <c r="F5" s="13" t="s">
        <v>913</v>
      </c>
      <c r="G5" s="13" t="s">
        <v>720</v>
      </c>
      <c r="H5" s="230" t="s">
        <v>1092</v>
      </c>
    </row>
    <row r="6" spans="1:8" ht="12.75">
      <c r="A6" s="18" t="s">
        <v>757</v>
      </c>
      <c r="B6" s="19">
        <v>0</v>
      </c>
      <c r="C6" s="19">
        <v>0</v>
      </c>
      <c r="D6" s="19">
        <v>0</v>
      </c>
      <c r="E6" s="19"/>
      <c r="F6" s="19"/>
      <c r="G6" s="19"/>
      <c r="H6" s="231"/>
    </row>
    <row r="7" spans="1:8" ht="25.5">
      <c r="A7" s="23" t="s">
        <v>766</v>
      </c>
      <c r="B7" s="24"/>
      <c r="C7" s="24"/>
      <c r="D7" s="24"/>
      <c r="E7" s="24"/>
      <c r="F7" s="24"/>
      <c r="G7" s="24"/>
      <c r="H7" s="225"/>
    </row>
    <row r="8" spans="1:8" ht="13.5" thickBot="1">
      <c r="A8" s="12" t="s">
        <v>759</v>
      </c>
      <c r="B8" s="8"/>
      <c r="C8" s="8"/>
      <c r="D8" s="8"/>
      <c r="E8" s="8"/>
      <c r="F8" s="8"/>
      <c r="G8" s="8"/>
      <c r="H8" s="232"/>
    </row>
    <row r="9" spans="1:8" ht="13.5" thickBot="1">
      <c r="A9" s="14" t="s">
        <v>361</v>
      </c>
      <c r="B9" s="13" t="s">
        <v>758</v>
      </c>
      <c r="C9" s="13" t="s">
        <v>760</v>
      </c>
      <c r="D9" s="13" t="s">
        <v>761</v>
      </c>
      <c r="E9" s="13" t="s">
        <v>762</v>
      </c>
      <c r="F9" s="13" t="s">
        <v>913</v>
      </c>
      <c r="G9" s="13" t="s">
        <v>720</v>
      </c>
      <c r="H9" s="230" t="s">
        <v>1092</v>
      </c>
    </row>
    <row r="10" spans="1:8" ht="12.75">
      <c r="A10" s="18" t="s">
        <v>757</v>
      </c>
      <c r="B10" s="19">
        <v>0</v>
      </c>
      <c r="C10" s="19">
        <v>0</v>
      </c>
      <c r="D10" s="19">
        <v>0</v>
      </c>
      <c r="E10" s="19"/>
      <c r="F10" s="19"/>
      <c r="G10" s="19"/>
      <c r="H10" s="231"/>
    </row>
    <row r="11" spans="1:8" ht="25.5">
      <c r="A11" s="23" t="s">
        <v>766</v>
      </c>
      <c r="B11" s="24"/>
      <c r="C11" s="24"/>
      <c r="D11" s="24"/>
      <c r="E11" s="24"/>
      <c r="F11" s="24"/>
      <c r="G11" s="24"/>
      <c r="H11" s="225"/>
    </row>
    <row r="12" spans="1:8" ht="13.5" thickBot="1">
      <c r="A12" s="12" t="s">
        <v>759</v>
      </c>
      <c r="B12" s="8"/>
      <c r="C12" s="8"/>
      <c r="D12" s="8"/>
      <c r="E12" s="8"/>
      <c r="F12" s="8"/>
      <c r="G12" s="8"/>
      <c r="H12" s="232"/>
    </row>
    <row r="13" spans="1:8" ht="13.5" thickBot="1">
      <c r="A13" s="14" t="s">
        <v>353</v>
      </c>
      <c r="B13" s="34" t="s">
        <v>758</v>
      </c>
      <c r="C13" s="34" t="s">
        <v>760</v>
      </c>
      <c r="D13" s="34" t="s">
        <v>761</v>
      </c>
      <c r="E13" s="13" t="s">
        <v>762</v>
      </c>
      <c r="F13" s="13" t="s">
        <v>913</v>
      </c>
      <c r="G13" s="13" t="s">
        <v>720</v>
      </c>
      <c r="H13" s="230" t="s">
        <v>1092</v>
      </c>
    </row>
    <row r="14" spans="1:8" ht="12.75">
      <c r="A14" s="18" t="s">
        <v>757</v>
      </c>
      <c r="B14" s="19"/>
      <c r="C14" s="19">
        <v>0</v>
      </c>
      <c r="D14" s="19">
        <v>0</v>
      </c>
      <c r="E14" s="19"/>
      <c r="F14" s="19"/>
      <c r="G14" s="19"/>
      <c r="H14" s="231"/>
    </row>
    <row r="15" spans="1:8" ht="38.25">
      <c r="A15" s="23" t="s">
        <v>766</v>
      </c>
      <c r="B15" s="24" t="s">
        <v>110</v>
      </c>
      <c r="D15" s="24"/>
      <c r="E15" s="24"/>
      <c r="F15" s="24"/>
      <c r="G15" s="24"/>
      <c r="H15" s="225"/>
    </row>
    <row r="16" spans="1:8" ht="55.5" customHeight="1" thickBot="1">
      <c r="A16" s="12" t="s">
        <v>759</v>
      </c>
      <c r="B16" s="8" t="s">
        <v>109</v>
      </c>
      <c r="C16" s="8" t="s">
        <v>275</v>
      </c>
      <c r="D16" s="8" t="s">
        <v>273</v>
      </c>
      <c r="E16" s="8"/>
      <c r="F16" s="8"/>
      <c r="G16" s="8"/>
      <c r="H16" s="232"/>
    </row>
    <row r="17" spans="1:8" ht="13.5" thickBot="1">
      <c r="A17" s="14" t="s">
        <v>354</v>
      </c>
      <c r="B17" s="34" t="s">
        <v>758</v>
      </c>
      <c r="C17" s="34" t="s">
        <v>760</v>
      </c>
      <c r="D17" s="34" t="s">
        <v>761</v>
      </c>
      <c r="E17" s="13" t="s">
        <v>762</v>
      </c>
      <c r="F17" s="13" t="s">
        <v>913</v>
      </c>
      <c r="G17" s="13" t="s">
        <v>720</v>
      </c>
      <c r="H17" s="230" t="s">
        <v>1092</v>
      </c>
    </row>
    <row r="18" spans="1:8" ht="12.75">
      <c r="A18" s="18" t="s">
        <v>757</v>
      </c>
      <c r="B18" s="19">
        <v>0</v>
      </c>
      <c r="C18" s="19">
        <v>0</v>
      </c>
      <c r="D18" s="19">
        <v>0</v>
      </c>
      <c r="E18" s="19"/>
      <c r="F18" s="19"/>
      <c r="G18" s="19"/>
      <c r="H18" s="231"/>
    </row>
    <row r="19" spans="1:8" ht="51">
      <c r="A19" s="23" t="s">
        <v>766</v>
      </c>
      <c r="B19" s="24" t="s">
        <v>111</v>
      </c>
      <c r="C19" s="24"/>
      <c r="E19" s="24"/>
      <c r="F19" s="24"/>
      <c r="G19" s="24"/>
      <c r="H19" s="225"/>
    </row>
    <row r="20" spans="1:8" ht="51.75" thickBot="1">
      <c r="A20" s="12" t="s">
        <v>759</v>
      </c>
      <c r="B20" s="8" t="s">
        <v>112</v>
      </c>
      <c r="C20" s="8"/>
      <c r="D20" s="24" t="s">
        <v>272</v>
      </c>
      <c r="E20" s="8"/>
      <c r="F20" s="8"/>
      <c r="G20" s="8"/>
      <c r="H20" s="232"/>
    </row>
    <row r="21" spans="1:8" ht="13.5" thickBot="1">
      <c r="A21" s="14" t="s">
        <v>355</v>
      </c>
      <c r="B21" s="34" t="s">
        <v>758</v>
      </c>
      <c r="C21" s="34" t="s">
        <v>760</v>
      </c>
      <c r="D21" s="34" t="s">
        <v>761</v>
      </c>
      <c r="E21" s="13" t="s">
        <v>762</v>
      </c>
      <c r="F21" s="13" t="s">
        <v>913</v>
      </c>
      <c r="G21" s="13" t="s">
        <v>720</v>
      </c>
      <c r="H21" s="230" t="s">
        <v>1092</v>
      </c>
    </row>
    <row r="22" spans="1:8" ht="12.75">
      <c r="A22" s="18" t="s">
        <v>757</v>
      </c>
      <c r="B22" s="19">
        <v>0</v>
      </c>
      <c r="C22" s="19">
        <v>0</v>
      </c>
      <c r="D22" s="19">
        <v>8</v>
      </c>
      <c r="E22" s="19"/>
      <c r="F22" s="19"/>
      <c r="G22" s="19"/>
      <c r="H22" s="231"/>
    </row>
    <row r="23" spans="1:8" ht="51.75" thickBot="1">
      <c r="A23" s="23" t="s">
        <v>766</v>
      </c>
      <c r="B23" s="24" t="s">
        <v>511</v>
      </c>
      <c r="C23" s="24"/>
      <c r="D23" s="8" t="s">
        <v>276</v>
      </c>
      <c r="E23" s="24"/>
      <c r="F23" s="24"/>
      <c r="G23" s="24"/>
      <c r="H23" s="225"/>
    </row>
    <row r="24" spans="1:8" ht="90" thickBot="1">
      <c r="A24" s="12" t="s">
        <v>759</v>
      </c>
      <c r="B24" s="8" t="s">
        <v>512</v>
      </c>
      <c r="C24" s="8" t="s">
        <v>7</v>
      </c>
      <c r="E24" s="8"/>
      <c r="F24" s="8"/>
      <c r="G24" s="8"/>
      <c r="H24" s="232"/>
    </row>
    <row r="25" spans="1:8" ht="13.5" thickBot="1">
      <c r="A25" s="14" t="s">
        <v>356</v>
      </c>
      <c r="B25" s="13" t="s">
        <v>758</v>
      </c>
      <c r="C25" s="13" t="s">
        <v>760</v>
      </c>
      <c r="D25" s="13" t="s">
        <v>761</v>
      </c>
      <c r="E25" s="13" t="s">
        <v>762</v>
      </c>
      <c r="F25" s="13" t="s">
        <v>913</v>
      </c>
      <c r="G25" s="13" t="s">
        <v>720</v>
      </c>
      <c r="H25" s="230" t="s">
        <v>1092</v>
      </c>
    </row>
    <row r="26" spans="1:8" ht="12.75">
      <c r="A26" s="18" t="s">
        <v>757</v>
      </c>
      <c r="B26" s="19">
        <v>0</v>
      </c>
      <c r="C26" s="19">
        <v>0</v>
      </c>
      <c r="D26" s="19">
        <v>0</v>
      </c>
      <c r="E26" s="19"/>
      <c r="F26" s="19"/>
      <c r="G26" s="19"/>
      <c r="H26" s="231"/>
    </row>
    <row r="27" spans="1:8" ht="25.5">
      <c r="A27" s="23" t="s">
        <v>766</v>
      </c>
      <c r="B27" s="24"/>
      <c r="C27" s="24"/>
      <c r="D27" s="24"/>
      <c r="E27" s="24"/>
      <c r="F27" s="24"/>
      <c r="G27" s="24"/>
      <c r="H27" s="225"/>
    </row>
    <row r="28" spans="1:8" ht="13.5" thickBot="1">
      <c r="A28" s="12" t="s">
        <v>759</v>
      </c>
      <c r="B28" s="8"/>
      <c r="C28" s="8"/>
      <c r="D28" s="8"/>
      <c r="E28" s="8"/>
      <c r="F28" s="8"/>
      <c r="G28" s="8"/>
      <c r="H28" s="232"/>
    </row>
    <row r="29" spans="1:8" ht="13.5" thickBot="1">
      <c r="A29" s="14" t="s">
        <v>357</v>
      </c>
      <c r="B29" s="13" t="s">
        <v>758</v>
      </c>
      <c r="C29" s="13" t="s">
        <v>760</v>
      </c>
      <c r="D29" s="13" t="s">
        <v>761</v>
      </c>
      <c r="E29" s="13" t="s">
        <v>762</v>
      </c>
      <c r="F29" s="13" t="s">
        <v>913</v>
      </c>
      <c r="G29" s="13" t="s">
        <v>720</v>
      </c>
      <c r="H29" s="230" t="s">
        <v>1092</v>
      </c>
    </row>
    <row r="30" spans="1:8" ht="12.75">
      <c r="A30" s="18" t="s">
        <v>757</v>
      </c>
      <c r="B30" s="19">
        <v>0</v>
      </c>
      <c r="C30" s="19">
        <v>0</v>
      </c>
      <c r="D30" s="19">
        <v>0</v>
      </c>
      <c r="E30" s="19"/>
      <c r="F30" s="19"/>
      <c r="G30" s="19"/>
      <c r="H30" s="231"/>
    </row>
    <row r="31" spans="1:8" ht="25.5">
      <c r="A31" s="23" t="s">
        <v>766</v>
      </c>
      <c r="B31" s="24"/>
      <c r="C31" s="24"/>
      <c r="D31" s="24"/>
      <c r="E31" s="24"/>
      <c r="F31" s="24"/>
      <c r="G31" s="24"/>
      <c r="H31" s="225"/>
    </row>
    <row r="32" spans="1:8" ht="13.5" thickBot="1">
      <c r="A32" s="12" t="s">
        <v>759</v>
      </c>
      <c r="B32" s="8"/>
      <c r="C32" s="8"/>
      <c r="D32" s="8"/>
      <c r="E32" s="8"/>
      <c r="F32" s="8"/>
      <c r="G32" s="8"/>
      <c r="H32" s="232"/>
    </row>
    <row r="33" spans="1:8" ht="13.5" thickBot="1">
      <c r="A33" s="14" t="s">
        <v>358</v>
      </c>
      <c r="B33" s="13" t="s">
        <v>758</v>
      </c>
      <c r="C33" s="13" t="s">
        <v>760</v>
      </c>
      <c r="D33" s="13" t="s">
        <v>761</v>
      </c>
      <c r="E33" s="13" t="s">
        <v>762</v>
      </c>
      <c r="F33" s="13" t="s">
        <v>913</v>
      </c>
      <c r="G33" s="13" t="s">
        <v>720</v>
      </c>
      <c r="H33" s="230" t="s">
        <v>1092</v>
      </c>
    </row>
    <row r="34" spans="1:8" ht="12.75">
      <c r="A34" s="18" t="s">
        <v>757</v>
      </c>
      <c r="B34" s="19">
        <v>0</v>
      </c>
      <c r="C34" s="19">
        <v>0</v>
      </c>
      <c r="D34" s="19">
        <v>0</v>
      </c>
      <c r="E34" s="19"/>
      <c r="F34" s="19"/>
      <c r="G34" s="19"/>
      <c r="H34" s="231"/>
    </row>
    <row r="35" spans="1:8" ht="25.5">
      <c r="A35" s="23" t="s">
        <v>766</v>
      </c>
      <c r="B35" s="24"/>
      <c r="C35" s="24"/>
      <c r="D35" s="24"/>
      <c r="E35" s="24"/>
      <c r="F35" s="24"/>
      <c r="G35" s="24"/>
      <c r="H35" s="225"/>
    </row>
    <row r="36" spans="1:8" ht="13.5" thickBot="1">
      <c r="A36" s="12" t="s">
        <v>759</v>
      </c>
      <c r="B36" s="8"/>
      <c r="C36" s="8"/>
      <c r="D36" s="8"/>
      <c r="E36" s="8"/>
      <c r="F36" s="8"/>
      <c r="G36" s="8"/>
      <c r="H36" s="232"/>
    </row>
    <row r="37" spans="1:8" ht="13.5" thickBot="1">
      <c r="A37" s="14" t="s">
        <v>359</v>
      </c>
      <c r="B37" s="13" t="s">
        <v>758</v>
      </c>
      <c r="C37" s="13" t="s">
        <v>760</v>
      </c>
      <c r="D37" s="13" t="s">
        <v>761</v>
      </c>
      <c r="E37" s="13" t="s">
        <v>762</v>
      </c>
      <c r="F37" s="13" t="s">
        <v>913</v>
      </c>
      <c r="G37" s="13" t="s">
        <v>720</v>
      </c>
      <c r="H37" s="230" t="s">
        <v>1092</v>
      </c>
    </row>
    <row r="38" spans="1:8" ht="12.75">
      <c r="A38" s="18" t="s">
        <v>757</v>
      </c>
      <c r="B38" s="19">
        <v>0</v>
      </c>
      <c r="C38" s="19">
        <v>0</v>
      </c>
      <c r="D38" s="19">
        <v>0</v>
      </c>
      <c r="E38" s="19"/>
      <c r="F38" s="19"/>
      <c r="G38" s="19"/>
      <c r="H38" s="231"/>
    </row>
    <row r="39" spans="1:8" ht="25.5">
      <c r="A39" s="23" t="s">
        <v>766</v>
      </c>
      <c r="B39" s="24"/>
      <c r="C39" s="24"/>
      <c r="D39" s="24"/>
      <c r="E39" s="24"/>
      <c r="F39" s="24"/>
      <c r="G39" s="24"/>
      <c r="H39" s="225"/>
    </row>
    <row r="40" spans="1:8" ht="13.5" thickBot="1">
      <c r="A40" s="12" t="s">
        <v>759</v>
      </c>
      <c r="B40" s="8"/>
      <c r="C40" s="8"/>
      <c r="D40" s="8"/>
      <c r="E40" s="8"/>
      <c r="F40" s="8"/>
      <c r="G40" s="8"/>
      <c r="H40" s="232"/>
    </row>
    <row r="41" spans="1:8" ht="13.5" thickBot="1">
      <c r="A41" s="14" t="s">
        <v>362</v>
      </c>
      <c r="B41" s="13" t="s">
        <v>758</v>
      </c>
      <c r="C41" s="13" t="s">
        <v>760</v>
      </c>
      <c r="D41" s="13" t="s">
        <v>761</v>
      </c>
      <c r="E41" s="13" t="s">
        <v>762</v>
      </c>
      <c r="F41" s="13" t="s">
        <v>913</v>
      </c>
      <c r="G41" s="13" t="s">
        <v>720</v>
      </c>
      <c r="H41" s="230" t="s">
        <v>1092</v>
      </c>
    </row>
    <row r="42" spans="1:8" ht="12.75">
      <c r="A42" s="18" t="s">
        <v>757</v>
      </c>
      <c r="B42" s="19">
        <v>0</v>
      </c>
      <c r="C42" s="19">
        <v>0</v>
      </c>
      <c r="D42" s="19">
        <v>0</v>
      </c>
      <c r="E42" s="19"/>
      <c r="F42" s="19"/>
      <c r="G42" s="19"/>
      <c r="H42" s="231"/>
    </row>
    <row r="43" spans="1:8" ht="25.5">
      <c r="A43" s="23" t="s">
        <v>766</v>
      </c>
      <c r="B43" s="24"/>
      <c r="C43" s="24"/>
      <c r="D43" s="24"/>
      <c r="E43" s="24"/>
      <c r="F43" s="24"/>
      <c r="G43" s="24"/>
      <c r="H43" s="225"/>
    </row>
    <row r="44" spans="1:8" ht="13.5" thickBot="1">
      <c r="A44" s="12" t="s">
        <v>759</v>
      </c>
      <c r="B44" s="8"/>
      <c r="C44" s="8"/>
      <c r="D44" s="8"/>
      <c r="E44" s="8"/>
      <c r="F44" s="8"/>
      <c r="G44" s="8"/>
      <c r="H44" s="232"/>
    </row>
    <row r="45" spans="1:8" ht="13.5" thickBot="1">
      <c r="A45" s="14" t="s">
        <v>363</v>
      </c>
      <c r="B45" s="13" t="s">
        <v>758</v>
      </c>
      <c r="C45" s="13" t="s">
        <v>760</v>
      </c>
      <c r="D45" s="13" t="s">
        <v>761</v>
      </c>
      <c r="E45" s="13" t="s">
        <v>762</v>
      </c>
      <c r="F45" s="13" t="s">
        <v>913</v>
      </c>
      <c r="G45" s="13" t="s">
        <v>720</v>
      </c>
      <c r="H45" s="230" t="s">
        <v>1092</v>
      </c>
    </row>
    <row r="46" spans="1:8" ht="12.75">
      <c r="A46" s="18" t="s">
        <v>757</v>
      </c>
      <c r="B46" s="19">
        <v>0</v>
      </c>
      <c r="C46" s="19">
        <v>0</v>
      </c>
      <c r="D46" s="19">
        <v>0</v>
      </c>
      <c r="E46" s="19"/>
      <c r="F46" s="19"/>
      <c r="G46" s="19"/>
      <c r="H46" s="231"/>
    </row>
    <row r="47" spans="1:8" ht="25.5">
      <c r="A47" s="23" t="s">
        <v>766</v>
      </c>
      <c r="B47" s="24"/>
      <c r="C47" s="24"/>
      <c r="D47" s="24"/>
      <c r="E47" s="24"/>
      <c r="F47" s="24"/>
      <c r="G47" s="24"/>
      <c r="H47" s="225"/>
    </row>
    <row r="48" spans="1:8" ht="13.5" thickBot="1">
      <c r="A48" s="12" t="s">
        <v>759</v>
      </c>
      <c r="B48" s="8"/>
      <c r="C48" s="8"/>
      <c r="D48" s="8"/>
      <c r="E48" s="8"/>
      <c r="F48" s="8"/>
      <c r="G48" s="8"/>
      <c r="H48" s="232"/>
    </row>
    <row r="49" spans="1:8" ht="13.5" thickBot="1">
      <c r="A49" s="14" t="s">
        <v>364</v>
      </c>
      <c r="B49" s="13" t="s">
        <v>758</v>
      </c>
      <c r="C49" s="13" t="s">
        <v>760</v>
      </c>
      <c r="D49" s="13" t="s">
        <v>761</v>
      </c>
      <c r="E49" s="13" t="s">
        <v>762</v>
      </c>
      <c r="F49" s="13" t="s">
        <v>913</v>
      </c>
      <c r="G49" s="13" t="s">
        <v>720</v>
      </c>
      <c r="H49" s="230" t="s">
        <v>1092</v>
      </c>
    </row>
    <row r="50" spans="1:8" ht="12.75">
      <c r="A50" s="18" t="s">
        <v>757</v>
      </c>
      <c r="B50" s="19">
        <v>0</v>
      </c>
      <c r="C50" s="19">
        <v>0</v>
      </c>
      <c r="D50" s="19">
        <v>0</v>
      </c>
      <c r="E50" s="19"/>
      <c r="F50" s="19"/>
      <c r="G50" s="19"/>
      <c r="H50" s="231"/>
    </row>
    <row r="51" spans="1:8" ht="25.5">
      <c r="A51" s="23" t="s">
        <v>766</v>
      </c>
      <c r="B51" s="24"/>
      <c r="C51" s="24"/>
      <c r="D51" s="24"/>
      <c r="E51" s="24"/>
      <c r="F51" s="24"/>
      <c r="G51" s="24"/>
      <c r="H51" s="225"/>
    </row>
    <row r="52" spans="1:8" ht="13.5" thickBot="1">
      <c r="A52" s="12" t="s">
        <v>759</v>
      </c>
      <c r="B52" s="8"/>
      <c r="C52" s="8"/>
      <c r="D52" s="8"/>
      <c r="E52" s="8"/>
      <c r="F52" s="8"/>
      <c r="G52" s="8"/>
      <c r="H52" s="232"/>
    </row>
    <row r="53" spans="1:8" ht="13.5" thickBot="1">
      <c r="A53" s="14" t="s">
        <v>365</v>
      </c>
      <c r="B53" s="13" t="s">
        <v>758</v>
      </c>
      <c r="C53" s="13" t="s">
        <v>760</v>
      </c>
      <c r="D53" s="13" t="s">
        <v>761</v>
      </c>
      <c r="E53" s="13" t="s">
        <v>762</v>
      </c>
      <c r="F53" s="13" t="s">
        <v>913</v>
      </c>
      <c r="G53" s="13" t="s">
        <v>720</v>
      </c>
      <c r="H53" s="230" t="s">
        <v>1092</v>
      </c>
    </row>
    <row r="54" spans="1:8" ht="12.75">
      <c r="A54" s="18" t="s">
        <v>757</v>
      </c>
      <c r="B54" s="19">
        <v>0</v>
      </c>
      <c r="C54" s="19">
        <v>0</v>
      </c>
      <c r="D54" s="19">
        <v>0</v>
      </c>
      <c r="E54" s="19"/>
      <c r="F54" s="19"/>
      <c r="G54" s="19"/>
      <c r="H54" s="231"/>
    </row>
    <row r="55" spans="1:8" ht="25.5">
      <c r="A55" s="23" t="s">
        <v>766</v>
      </c>
      <c r="B55" s="24"/>
      <c r="C55" s="24"/>
      <c r="D55" s="24"/>
      <c r="E55" s="24"/>
      <c r="F55" s="24"/>
      <c r="G55" s="24"/>
      <c r="H55" s="225"/>
    </row>
    <row r="56" spans="1:8" ht="13.5" thickBot="1">
      <c r="A56" s="12" t="s">
        <v>759</v>
      </c>
      <c r="B56" s="8"/>
      <c r="C56" s="8"/>
      <c r="D56" s="8"/>
      <c r="E56" s="8"/>
      <c r="F56" s="8"/>
      <c r="G56" s="8"/>
      <c r="H56" s="232"/>
    </row>
    <row r="57" spans="1:8" ht="13.5" thickBot="1">
      <c r="A57" s="14" t="s">
        <v>366</v>
      </c>
      <c r="B57" s="13" t="s">
        <v>758</v>
      </c>
      <c r="C57" s="13" t="s">
        <v>760</v>
      </c>
      <c r="D57" s="13" t="s">
        <v>761</v>
      </c>
      <c r="E57" s="13" t="s">
        <v>762</v>
      </c>
      <c r="F57" s="13" t="s">
        <v>913</v>
      </c>
      <c r="G57" s="13" t="s">
        <v>720</v>
      </c>
      <c r="H57" s="230" t="s">
        <v>1092</v>
      </c>
    </row>
    <row r="58" spans="1:8" ht="12.75">
      <c r="A58" s="18" t="s">
        <v>757</v>
      </c>
      <c r="B58" s="19">
        <v>0</v>
      </c>
      <c r="C58" s="19">
        <v>0</v>
      </c>
      <c r="D58" s="19">
        <v>0</v>
      </c>
      <c r="E58" s="19"/>
      <c r="F58" s="19"/>
      <c r="G58" s="19"/>
      <c r="H58" s="231"/>
    </row>
    <row r="59" spans="1:8" ht="25.5">
      <c r="A59" s="23" t="s">
        <v>766</v>
      </c>
      <c r="B59" s="24"/>
      <c r="C59" s="24"/>
      <c r="D59" s="24"/>
      <c r="E59" s="24"/>
      <c r="F59" s="24"/>
      <c r="G59" s="24"/>
      <c r="H59" s="225"/>
    </row>
    <row r="60" spans="1:8" ht="13.5" thickBot="1">
      <c r="A60" s="12" t="s">
        <v>759</v>
      </c>
      <c r="B60" s="8"/>
      <c r="C60" s="8"/>
      <c r="D60" s="8"/>
      <c r="E60" s="8"/>
      <c r="F60" s="8"/>
      <c r="G60" s="8"/>
      <c r="H60" s="232"/>
    </row>
  </sheetData>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H80"/>
  <sheetViews>
    <sheetView zoomScale="75" zoomScaleNormal="75" workbookViewId="0" topLeftCell="A47">
      <selection activeCell="C63" sqref="C63"/>
    </sheetView>
  </sheetViews>
  <sheetFormatPr defaultColWidth="9.140625" defaultRowHeight="12.75"/>
  <cols>
    <col min="1" max="1" width="17.57421875" style="0" customWidth="1"/>
    <col min="2" max="2" width="11.57421875" style="229" bestFit="1" customWidth="1"/>
    <col min="3" max="3" width="14.28125" style="0" bestFit="1" customWidth="1"/>
    <col min="4" max="4" width="15.57421875" style="0" bestFit="1" customWidth="1"/>
    <col min="5" max="5" width="12.140625" style="0" bestFit="1" customWidth="1"/>
    <col min="6" max="6" width="12.28125" style="0" bestFit="1" customWidth="1"/>
    <col min="7" max="7" width="10.57421875" style="0" bestFit="1" customWidth="1"/>
    <col min="8" max="8" width="13.7109375" style="0" bestFit="1" customWidth="1"/>
  </cols>
  <sheetData>
    <row r="1" spans="1:8" ht="13.5" thickBot="1">
      <c r="A1" s="14" t="s">
        <v>508</v>
      </c>
      <c r="B1" s="13" t="s">
        <v>758</v>
      </c>
      <c r="C1" s="13" t="s">
        <v>760</v>
      </c>
      <c r="D1" s="13" t="s">
        <v>761</v>
      </c>
      <c r="E1" s="13" t="s">
        <v>762</v>
      </c>
      <c r="F1" s="13" t="s">
        <v>913</v>
      </c>
      <c r="G1" s="13" t="s">
        <v>720</v>
      </c>
      <c r="H1" s="13" t="s">
        <v>1092</v>
      </c>
    </row>
    <row r="2" spans="1:8" ht="12.75">
      <c r="A2" s="18" t="s">
        <v>757</v>
      </c>
      <c r="B2" s="19">
        <v>0</v>
      </c>
      <c r="C2" s="19">
        <v>0</v>
      </c>
      <c r="D2" s="19">
        <v>0</v>
      </c>
      <c r="E2" s="19"/>
      <c r="F2" s="19"/>
      <c r="G2" s="20"/>
      <c r="H2" s="19"/>
    </row>
    <row r="3" spans="1:8" ht="25.5">
      <c r="A3" s="23" t="s">
        <v>766</v>
      </c>
      <c r="B3" s="24"/>
      <c r="C3" s="24"/>
      <c r="D3" s="24"/>
      <c r="E3" s="24"/>
      <c r="F3" s="24"/>
      <c r="G3" s="25"/>
      <c r="H3" s="24"/>
    </row>
    <row r="4" spans="1:8" ht="13.5" thickBot="1">
      <c r="A4" s="12" t="s">
        <v>759</v>
      </c>
      <c r="B4" s="8"/>
      <c r="C4" s="8"/>
      <c r="D4" s="8"/>
      <c r="E4" s="8"/>
      <c r="F4" s="8"/>
      <c r="G4" s="11"/>
      <c r="H4" s="8"/>
    </row>
    <row r="5" spans="1:8" ht="13.5" thickBot="1">
      <c r="A5" s="14" t="s">
        <v>509</v>
      </c>
      <c r="B5" s="13" t="s">
        <v>758</v>
      </c>
      <c r="C5" s="13" t="s">
        <v>760</v>
      </c>
      <c r="D5" s="13" t="s">
        <v>761</v>
      </c>
      <c r="E5" s="13" t="s">
        <v>762</v>
      </c>
      <c r="F5" s="13" t="s">
        <v>913</v>
      </c>
      <c r="G5" s="13" t="s">
        <v>720</v>
      </c>
      <c r="H5" s="13" t="s">
        <v>1092</v>
      </c>
    </row>
    <row r="6" spans="1:8" ht="12.75">
      <c r="A6" s="18" t="s">
        <v>757</v>
      </c>
      <c r="B6" s="19">
        <v>0</v>
      </c>
      <c r="C6" s="19">
        <v>0</v>
      </c>
      <c r="D6" s="19">
        <v>0</v>
      </c>
      <c r="E6" s="19"/>
      <c r="F6" s="19"/>
      <c r="G6" s="20"/>
      <c r="H6" s="19"/>
    </row>
    <row r="7" spans="1:8" ht="25.5">
      <c r="A7" s="23" t="s">
        <v>766</v>
      </c>
      <c r="B7" s="24"/>
      <c r="C7" s="24"/>
      <c r="D7" s="24"/>
      <c r="E7" s="24"/>
      <c r="F7" s="24"/>
      <c r="G7" s="25"/>
      <c r="H7" s="24"/>
    </row>
    <row r="8" spans="1:8" ht="13.5" thickBot="1">
      <c r="A8" s="12" t="s">
        <v>759</v>
      </c>
      <c r="B8" s="8"/>
      <c r="C8" s="8"/>
      <c r="D8" s="8"/>
      <c r="E8" s="8"/>
      <c r="F8" s="8"/>
      <c r="G8" s="11"/>
      <c r="H8" s="8"/>
    </row>
    <row r="9" spans="1:8" ht="13.5" thickBot="1">
      <c r="A9" s="14" t="s">
        <v>510</v>
      </c>
      <c r="B9" s="34" t="s">
        <v>758</v>
      </c>
      <c r="C9" s="34" t="s">
        <v>760</v>
      </c>
      <c r="D9" s="34" t="s">
        <v>761</v>
      </c>
      <c r="E9" s="13" t="s">
        <v>762</v>
      </c>
      <c r="F9" s="13" t="s">
        <v>913</v>
      </c>
      <c r="G9" s="13" t="s">
        <v>720</v>
      </c>
      <c r="H9" s="13" t="s">
        <v>1092</v>
      </c>
    </row>
    <row r="10" spans="1:8" ht="12.75">
      <c r="A10" s="18" t="s">
        <v>757</v>
      </c>
      <c r="B10" s="19">
        <v>0</v>
      </c>
      <c r="C10" s="19">
        <v>0</v>
      </c>
      <c r="D10" s="19">
        <v>0</v>
      </c>
      <c r="E10" s="19"/>
      <c r="F10" s="19"/>
      <c r="G10" s="20"/>
      <c r="H10" s="19"/>
    </row>
    <row r="11" spans="1:8" ht="102">
      <c r="A11" s="23" t="s">
        <v>766</v>
      </c>
      <c r="B11" s="24" t="s">
        <v>252</v>
      </c>
      <c r="C11" s="24"/>
      <c r="D11" s="24"/>
      <c r="E11" s="24"/>
      <c r="F11" s="24"/>
      <c r="G11" s="25"/>
      <c r="H11" s="24"/>
    </row>
    <row r="12" spans="1:8" ht="128.25" thickBot="1">
      <c r="A12" s="12" t="s">
        <v>759</v>
      </c>
      <c r="B12" s="8" t="s">
        <v>253</v>
      </c>
      <c r="C12" s="8" t="s">
        <v>7</v>
      </c>
      <c r="D12" s="8" t="s">
        <v>277</v>
      </c>
      <c r="E12" s="8"/>
      <c r="F12" s="8"/>
      <c r="G12" s="11"/>
      <c r="H12" s="8"/>
    </row>
    <row r="13" spans="1:8" ht="13.5" thickBot="1">
      <c r="A13" s="14" t="s">
        <v>278</v>
      </c>
      <c r="B13" s="34" t="s">
        <v>758</v>
      </c>
      <c r="C13" s="34" t="s">
        <v>760</v>
      </c>
      <c r="D13" s="34" t="s">
        <v>761</v>
      </c>
      <c r="E13" s="13" t="s">
        <v>762</v>
      </c>
      <c r="F13" s="13" t="s">
        <v>913</v>
      </c>
      <c r="G13" s="13" t="s">
        <v>720</v>
      </c>
      <c r="H13" s="13" t="s">
        <v>1092</v>
      </c>
    </row>
    <row r="14" spans="1:8" ht="12.75">
      <c r="A14" s="18" t="s">
        <v>757</v>
      </c>
      <c r="B14" s="19">
        <v>0</v>
      </c>
      <c r="C14" s="19">
        <v>0</v>
      </c>
      <c r="D14" s="19">
        <v>0</v>
      </c>
      <c r="E14" s="19"/>
      <c r="F14" s="19"/>
      <c r="G14" s="20"/>
      <c r="H14" s="19"/>
    </row>
    <row r="15" spans="1:8" ht="25.5">
      <c r="A15" s="23" t="s">
        <v>766</v>
      </c>
      <c r="B15" s="24"/>
      <c r="C15" s="24"/>
      <c r="D15" s="24"/>
      <c r="E15" s="24"/>
      <c r="F15" s="24"/>
      <c r="G15" s="25"/>
      <c r="H15" s="24"/>
    </row>
    <row r="16" spans="1:8" ht="39" thickBot="1">
      <c r="A16" s="12" t="s">
        <v>759</v>
      </c>
      <c r="B16" s="8" t="s">
        <v>277</v>
      </c>
      <c r="C16" s="8" t="s">
        <v>517</v>
      </c>
      <c r="D16" s="8" t="s">
        <v>290</v>
      </c>
      <c r="E16" s="8"/>
      <c r="F16" s="8"/>
      <c r="G16" s="11"/>
      <c r="H16" s="8"/>
    </row>
    <row r="17" spans="1:8" ht="13.5" thickBot="1">
      <c r="A17" s="14" t="s">
        <v>279</v>
      </c>
      <c r="B17" s="34" t="s">
        <v>758</v>
      </c>
      <c r="C17" s="34" t="s">
        <v>760</v>
      </c>
      <c r="D17" s="34" t="s">
        <v>761</v>
      </c>
      <c r="E17" s="13" t="s">
        <v>762</v>
      </c>
      <c r="F17" s="13" t="s">
        <v>913</v>
      </c>
      <c r="G17" s="13" t="s">
        <v>720</v>
      </c>
      <c r="H17" s="13" t="s">
        <v>1092</v>
      </c>
    </row>
    <row r="18" spans="1:8" ht="12.75">
      <c r="A18" s="18" t="s">
        <v>757</v>
      </c>
      <c r="B18" s="19">
        <v>0</v>
      </c>
      <c r="C18" s="19">
        <v>0</v>
      </c>
      <c r="D18" s="19">
        <v>0</v>
      </c>
      <c r="E18" s="19"/>
      <c r="F18" s="19"/>
      <c r="G18" s="20"/>
      <c r="H18" s="19"/>
    </row>
    <row r="19" spans="1:8" ht="25.5">
      <c r="A19" s="23" t="s">
        <v>766</v>
      </c>
      <c r="B19" s="24"/>
      <c r="C19" s="24"/>
      <c r="D19" s="24"/>
      <c r="E19" s="24"/>
      <c r="F19" s="24"/>
      <c r="G19" s="25"/>
      <c r="H19" s="24"/>
    </row>
    <row r="20" spans="1:8" ht="77.25" thickBot="1">
      <c r="A20" s="12" t="s">
        <v>759</v>
      </c>
      <c r="B20" s="8" t="s">
        <v>277</v>
      </c>
      <c r="C20" s="8" t="s">
        <v>1058</v>
      </c>
      <c r="D20" s="8" t="s">
        <v>277</v>
      </c>
      <c r="E20" s="8"/>
      <c r="F20" s="8"/>
      <c r="G20" s="11"/>
      <c r="H20" s="8"/>
    </row>
    <row r="21" spans="1:8" ht="13.5" thickBot="1">
      <c r="A21" s="14" t="s">
        <v>280</v>
      </c>
      <c r="B21" s="34" t="s">
        <v>758</v>
      </c>
      <c r="C21" s="13" t="s">
        <v>760</v>
      </c>
      <c r="D21" s="13" t="s">
        <v>761</v>
      </c>
      <c r="E21" s="13" t="s">
        <v>762</v>
      </c>
      <c r="F21" s="13" t="s">
        <v>913</v>
      </c>
      <c r="G21" s="13" t="s">
        <v>720</v>
      </c>
      <c r="H21" s="13" t="s">
        <v>1092</v>
      </c>
    </row>
    <row r="22" spans="1:8" ht="12.75">
      <c r="A22" s="18" t="s">
        <v>757</v>
      </c>
      <c r="B22" s="279" t="s">
        <v>22</v>
      </c>
      <c r="C22" s="19">
        <v>0</v>
      </c>
      <c r="D22" s="19">
        <v>0</v>
      </c>
      <c r="E22" s="19"/>
      <c r="F22" s="19"/>
      <c r="G22" s="20"/>
      <c r="H22" s="19"/>
    </row>
    <row r="23" spans="1:8" ht="25.5">
      <c r="A23" s="23" t="s">
        <v>766</v>
      </c>
      <c r="B23" s="24"/>
      <c r="C23" s="24"/>
      <c r="D23" s="24"/>
      <c r="E23" s="24"/>
      <c r="F23" s="24"/>
      <c r="G23" s="25"/>
      <c r="H23" s="24"/>
    </row>
    <row r="24" spans="1:8" ht="51.75" thickBot="1">
      <c r="A24" s="12" t="s">
        <v>759</v>
      </c>
      <c r="B24" s="278" t="s">
        <v>1066</v>
      </c>
      <c r="C24" s="8"/>
      <c r="D24" s="8"/>
      <c r="E24" s="8"/>
      <c r="F24" s="8"/>
      <c r="G24" s="11"/>
      <c r="H24" s="8"/>
    </row>
    <row r="25" spans="1:8" ht="13.5" thickBot="1">
      <c r="A25" s="14" t="s">
        <v>281</v>
      </c>
      <c r="B25" s="34" t="s">
        <v>758</v>
      </c>
      <c r="C25" s="13" t="s">
        <v>760</v>
      </c>
      <c r="D25" s="13" t="s">
        <v>761</v>
      </c>
      <c r="E25" s="13" t="s">
        <v>762</v>
      </c>
      <c r="F25" s="13" t="s">
        <v>913</v>
      </c>
      <c r="G25" s="13" t="s">
        <v>720</v>
      </c>
      <c r="H25" s="13" t="s">
        <v>1092</v>
      </c>
    </row>
    <row r="26" spans="1:8" ht="12.75">
      <c r="A26" s="18" t="s">
        <v>757</v>
      </c>
      <c r="B26" s="19" t="s">
        <v>153</v>
      </c>
      <c r="C26" s="19">
        <v>0</v>
      </c>
      <c r="D26" s="19">
        <v>0</v>
      </c>
      <c r="E26" s="19"/>
      <c r="F26" s="19"/>
      <c r="G26" s="20"/>
      <c r="H26" s="19"/>
    </row>
    <row r="27" spans="1:8" ht="51">
      <c r="A27" s="23" t="s">
        <v>766</v>
      </c>
      <c r="B27" s="24" t="s">
        <v>1065</v>
      </c>
      <c r="C27" s="24"/>
      <c r="D27" s="24"/>
      <c r="E27" s="24"/>
      <c r="F27" s="24"/>
      <c r="G27" s="25"/>
      <c r="H27" s="24"/>
    </row>
    <row r="28" spans="1:8" ht="13.5" thickBot="1">
      <c r="A28" s="12" t="s">
        <v>759</v>
      </c>
      <c r="B28" s="278" t="s">
        <v>1061</v>
      </c>
      <c r="C28" s="8"/>
      <c r="D28" s="8"/>
      <c r="E28" s="8"/>
      <c r="F28" s="8"/>
      <c r="G28" s="11"/>
      <c r="H28" s="8"/>
    </row>
    <row r="29" spans="1:8" ht="13.5" thickBot="1">
      <c r="A29" s="14" t="s">
        <v>282</v>
      </c>
      <c r="B29" s="34" t="s">
        <v>758</v>
      </c>
      <c r="C29" s="13" t="s">
        <v>760</v>
      </c>
      <c r="D29" s="13" t="s">
        <v>761</v>
      </c>
      <c r="E29" s="13" t="s">
        <v>762</v>
      </c>
      <c r="F29" s="13" t="s">
        <v>913</v>
      </c>
      <c r="G29" s="13" t="s">
        <v>720</v>
      </c>
      <c r="H29" s="13" t="s">
        <v>1092</v>
      </c>
    </row>
    <row r="30" spans="1:8" ht="12.75">
      <c r="A30" s="18" t="s">
        <v>757</v>
      </c>
      <c r="B30" s="279" t="s">
        <v>1063</v>
      </c>
      <c r="C30" s="19">
        <v>0</v>
      </c>
      <c r="D30" s="19">
        <v>0</v>
      </c>
      <c r="E30" s="19"/>
      <c r="F30" s="19"/>
      <c r="G30" s="20"/>
      <c r="H30" s="19"/>
    </row>
    <row r="31" spans="1:8" ht="25.5">
      <c r="A31" s="23" t="s">
        <v>766</v>
      </c>
      <c r="B31" s="24"/>
      <c r="C31" s="24"/>
      <c r="D31" s="24"/>
      <c r="E31" s="24"/>
      <c r="F31" s="24"/>
      <c r="G31" s="25"/>
      <c r="H31" s="24"/>
    </row>
    <row r="32" spans="1:8" ht="26.25" thickBot="1">
      <c r="A32" s="12" t="s">
        <v>759</v>
      </c>
      <c r="B32" s="8" t="s">
        <v>1064</v>
      </c>
      <c r="C32" s="8"/>
      <c r="D32" s="8"/>
      <c r="E32" s="8"/>
      <c r="F32" s="8"/>
      <c r="G32" s="11"/>
      <c r="H32" s="8"/>
    </row>
    <row r="33" spans="1:8" ht="13.5" thickBot="1">
      <c r="A33" s="14" t="s">
        <v>283</v>
      </c>
      <c r="B33" s="34" t="s">
        <v>758</v>
      </c>
      <c r="C33" s="34" t="s">
        <v>760</v>
      </c>
      <c r="D33" s="34" t="s">
        <v>761</v>
      </c>
      <c r="E33" s="13" t="s">
        <v>762</v>
      </c>
      <c r="F33" s="13" t="s">
        <v>913</v>
      </c>
      <c r="G33" s="13" t="s">
        <v>720</v>
      </c>
      <c r="H33" s="13" t="s">
        <v>1092</v>
      </c>
    </row>
    <row r="34" spans="1:8" ht="12.75">
      <c r="A34" s="18" t="s">
        <v>757</v>
      </c>
      <c r="B34" s="19">
        <v>0</v>
      </c>
      <c r="C34" s="19">
        <v>1</v>
      </c>
      <c r="D34" s="19">
        <v>0</v>
      </c>
      <c r="E34" s="19"/>
      <c r="F34" s="19"/>
      <c r="G34" s="20"/>
      <c r="H34" s="19"/>
    </row>
    <row r="35" spans="1:8" ht="25.5">
      <c r="A35" s="23" t="s">
        <v>766</v>
      </c>
      <c r="B35" s="24"/>
      <c r="C35" s="24" t="s">
        <v>694</v>
      </c>
      <c r="D35" s="24"/>
      <c r="E35" s="24"/>
      <c r="F35" s="24"/>
      <c r="G35" s="25"/>
      <c r="H35" s="24"/>
    </row>
    <row r="36" spans="1:8" ht="13.5" thickBot="1">
      <c r="A36" s="12" t="s">
        <v>759</v>
      </c>
      <c r="B36" s="8" t="s">
        <v>742</v>
      </c>
      <c r="C36" s="8"/>
      <c r="D36" s="8" t="s">
        <v>742</v>
      </c>
      <c r="E36" s="8"/>
      <c r="F36" s="8"/>
      <c r="G36" s="11"/>
      <c r="H36" s="8"/>
    </row>
    <row r="37" spans="1:8" ht="13.5" thickBot="1">
      <c r="A37" s="14" t="s">
        <v>284</v>
      </c>
      <c r="B37" s="34" t="s">
        <v>758</v>
      </c>
      <c r="C37" s="34" t="s">
        <v>760</v>
      </c>
      <c r="D37" s="34" t="s">
        <v>761</v>
      </c>
      <c r="E37" s="13" t="s">
        <v>762</v>
      </c>
      <c r="F37" s="13" t="s">
        <v>913</v>
      </c>
      <c r="G37" s="13" t="s">
        <v>720</v>
      </c>
      <c r="H37" s="13" t="s">
        <v>1092</v>
      </c>
    </row>
    <row r="38" spans="1:8" ht="12.75">
      <c r="A38" s="18" t="s">
        <v>757</v>
      </c>
      <c r="B38" s="19">
        <v>0</v>
      </c>
      <c r="C38" s="19">
        <v>0</v>
      </c>
      <c r="D38" s="19">
        <v>1</v>
      </c>
      <c r="E38" s="19"/>
      <c r="F38" s="19"/>
      <c r="G38" s="20"/>
      <c r="H38" s="19"/>
    </row>
    <row r="39" spans="1:8" ht="25.5">
      <c r="A39" s="23" t="s">
        <v>766</v>
      </c>
      <c r="B39" s="24"/>
      <c r="C39" s="24"/>
      <c r="D39" s="24" t="s">
        <v>544</v>
      </c>
      <c r="E39" s="24"/>
      <c r="F39" s="24"/>
      <c r="G39" s="25"/>
      <c r="H39" s="24"/>
    </row>
    <row r="40" spans="1:8" ht="13.5" thickBot="1">
      <c r="A40" s="12" t="s">
        <v>759</v>
      </c>
      <c r="B40" s="8" t="s">
        <v>742</v>
      </c>
      <c r="C40" s="8" t="s">
        <v>742</v>
      </c>
      <c r="D40" s="8"/>
      <c r="E40" s="8"/>
      <c r="F40" s="8"/>
      <c r="G40" s="11"/>
      <c r="H40" s="8"/>
    </row>
    <row r="41" spans="1:8" ht="13.5" thickBot="1">
      <c r="A41" s="14" t="s">
        <v>285</v>
      </c>
      <c r="B41" s="34" t="s">
        <v>758</v>
      </c>
      <c r="C41" s="13" t="s">
        <v>760</v>
      </c>
      <c r="D41" s="13" t="s">
        <v>761</v>
      </c>
      <c r="E41" s="13" t="s">
        <v>762</v>
      </c>
      <c r="F41" s="13" t="s">
        <v>913</v>
      </c>
      <c r="G41" s="13" t="s">
        <v>720</v>
      </c>
      <c r="H41" s="13" t="s">
        <v>1092</v>
      </c>
    </row>
    <row r="42" spans="1:8" ht="12.75">
      <c r="A42" s="18" t="s">
        <v>757</v>
      </c>
      <c r="B42" s="279" t="s">
        <v>22</v>
      </c>
      <c r="C42" s="19">
        <v>0</v>
      </c>
      <c r="D42" s="19">
        <v>0</v>
      </c>
      <c r="E42" s="19"/>
      <c r="F42" s="19"/>
      <c r="G42" s="20"/>
      <c r="H42" s="19"/>
    </row>
    <row r="43" spans="1:8" ht="25.5">
      <c r="A43" s="23" t="s">
        <v>766</v>
      </c>
      <c r="C43" s="24"/>
      <c r="D43" s="24"/>
      <c r="E43" s="24"/>
      <c r="F43" s="24"/>
      <c r="G43" s="25"/>
      <c r="H43" s="24"/>
    </row>
    <row r="44" spans="1:8" ht="102.75" thickBot="1">
      <c r="A44" s="12" t="s">
        <v>759</v>
      </c>
      <c r="B44" s="227" t="s">
        <v>543</v>
      </c>
      <c r="C44" s="8"/>
      <c r="D44" s="8"/>
      <c r="E44" s="8"/>
      <c r="F44" s="8"/>
      <c r="G44" s="11"/>
      <c r="H44" s="8"/>
    </row>
    <row r="45" spans="1:8" ht="13.5" thickBot="1">
      <c r="A45" s="14" t="s">
        <v>286</v>
      </c>
      <c r="B45" s="34" t="s">
        <v>758</v>
      </c>
      <c r="C45" s="34" t="s">
        <v>760</v>
      </c>
      <c r="D45" s="34" t="s">
        <v>761</v>
      </c>
      <c r="E45" s="13" t="s">
        <v>762</v>
      </c>
      <c r="F45" s="13" t="s">
        <v>913</v>
      </c>
      <c r="G45" s="13" t="s">
        <v>720</v>
      </c>
      <c r="H45" s="13" t="s">
        <v>1092</v>
      </c>
    </row>
    <row r="46" spans="1:8" ht="12.75">
      <c r="A46" s="18" t="s">
        <v>757</v>
      </c>
      <c r="B46" s="19">
        <v>1</v>
      </c>
      <c r="C46" s="19">
        <v>1</v>
      </c>
      <c r="D46" s="19">
        <v>1</v>
      </c>
      <c r="E46" s="19"/>
      <c r="F46" s="19"/>
      <c r="G46" s="20"/>
      <c r="H46" s="19"/>
    </row>
    <row r="47" spans="1:8" ht="25.5">
      <c r="A47" s="23" t="s">
        <v>766</v>
      </c>
      <c r="B47" s="24" t="s">
        <v>743</v>
      </c>
      <c r="C47" s="24" t="s">
        <v>743</v>
      </c>
      <c r="D47" s="24" t="s">
        <v>743</v>
      </c>
      <c r="E47" s="24"/>
      <c r="F47" s="24"/>
      <c r="G47" s="25"/>
      <c r="H47" s="24"/>
    </row>
    <row r="48" spans="1:8" ht="141" thickBot="1">
      <c r="A48" s="12" t="s">
        <v>759</v>
      </c>
      <c r="B48" s="8" t="s">
        <v>744</v>
      </c>
      <c r="C48" s="8" t="s">
        <v>695</v>
      </c>
      <c r="D48" s="8" t="s">
        <v>545</v>
      </c>
      <c r="E48" s="8"/>
      <c r="F48" s="8"/>
      <c r="G48" s="11"/>
      <c r="H48" s="8"/>
    </row>
    <row r="49" spans="1:8" ht="13.5" thickBot="1">
      <c r="A49" s="14" t="s">
        <v>287</v>
      </c>
      <c r="B49" s="34" t="s">
        <v>758</v>
      </c>
      <c r="C49" s="13" t="s">
        <v>760</v>
      </c>
      <c r="D49" s="13" t="s">
        <v>761</v>
      </c>
      <c r="E49" s="13" t="s">
        <v>762</v>
      </c>
      <c r="F49" s="13" t="s">
        <v>913</v>
      </c>
      <c r="G49" s="13" t="s">
        <v>720</v>
      </c>
      <c r="H49" s="13" t="s">
        <v>1092</v>
      </c>
    </row>
    <row r="50" spans="1:8" ht="12.75">
      <c r="A50" s="18" t="s">
        <v>757</v>
      </c>
      <c r="B50" s="19">
        <v>0</v>
      </c>
      <c r="C50" s="19">
        <v>0</v>
      </c>
      <c r="D50" s="19">
        <v>0</v>
      </c>
      <c r="E50" s="19"/>
      <c r="F50" s="19"/>
      <c r="G50" s="20"/>
      <c r="H50" s="19"/>
    </row>
    <row r="51" spans="1:8" ht="25.5">
      <c r="A51" s="23" t="s">
        <v>766</v>
      </c>
      <c r="B51" s="24" t="s">
        <v>518</v>
      </c>
      <c r="C51" s="24"/>
      <c r="D51" s="24"/>
      <c r="E51" s="24"/>
      <c r="F51" s="24"/>
      <c r="G51" s="25"/>
      <c r="H51" s="24"/>
    </row>
    <row r="52" spans="1:8" ht="39" thickBot="1">
      <c r="A52" s="12" t="s">
        <v>759</v>
      </c>
      <c r="B52" s="8" t="s">
        <v>519</v>
      </c>
      <c r="C52" s="8"/>
      <c r="D52" s="8"/>
      <c r="E52" s="8"/>
      <c r="F52" s="8"/>
      <c r="G52" s="11"/>
      <c r="H52" s="8"/>
    </row>
    <row r="53" spans="1:8" ht="13.5" thickBot="1">
      <c r="A53" s="308" t="s">
        <v>288</v>
      </c>
      <c r="B53" s="34" t="s">
        <v>758</v>
      </c>
      <c r="C53" s="34" t="s">
        <v>760</v>
      </c>
      <c r="D53" s="34" t="s">
        <v>761</v>
      </c>
      <c r="E53" s="13" t="s">
        <v>762</v>
      </c>
      <c r="F53" s="13" t="s">
        <v>913</v>
      </c>
      <c r="G53" s="13" t="s">
        <v>720</v>
      </c>
      <c r="H53" s="13" t="s">
        <v>1092</v>
      </c>
    </row>
    <row r="54" spans="1:8" ht="12.75">
      <c r="A54" s="18" t="s">
        <v>757</v>
      </c>
      <c r="B54" s="19" t="s">
        <v>872</v>
      </c>
      <c r="C54" s="19">
        <v>1</v>
      </c>
      <c r="D54" s="19">
        <v>0</v>
      </c>
      <c r="E54" s="19"/>
      <c r="F54" s="19"/>
      <c r="G54" s="20"/>
      <c r="H54" s="19"/>
    </row>
    <row r="55" spans="1:8" ht="25.5">
      <c r="A55" s="23" t="s">
        <v>766</v>
      </c>
      <c r="B55" s="24"/>
      <c r="C55" s="24" t="s">
        <v>696</v>
      </c>
      <c r="D55" s="24"/>
      <c r="E55" s="24"/>
      <c r="F55" s="24"/>
      <c r="G55" s="25"/>
      <c r="H55" s="24"/>
    </row>
    <row r="56" spans="1:8" ht="204.75" thickBot="1">
      <c r="A56" s="12" t="s">
        <v>759</v>
      </c>
      <c r="B56" s="8" t="s">
        <v>520</v>
      </c>
      <c r="C56" s="121" t="s">
        <v>219</v>
      </c>
      <c r="D56" s="121" t="s">
        <v>546</v>
      </c>
      <c r="E56" s="8"/>
      <c r="F56" s="8"/>
      <c r="G56" s="11"/>
      <c r="H56" s="8"/>
    </row>
    <row r="57" spans="1:8" ht="13.5" thickBot="1">
      <c r="A57" s="14" t="s">
        <v>289</v>
      </c>
      <c r="B57" s="34" t="s">
        <v>758</v>
      </c>
      <c r="C57" s="34" t="s">
        <v>760</v>
      </c>
      <c r="D57" s="34" t="s">
        <v>761</v>
      </c>
      <c r="E57" s="13" t="s">
        <v>762</v>
      </c>
      <c r="F57" s="13" t="s">
        <v>913</v>
      </c>
      <c r="G57" s="13" t="s">
        <v>720</v>
      </c>
      <c r="H57" s="13" t="s">
        <v>1092</v>
      </c>
    </row>
    <row r="58" spans="1:8" ht="12.75">
      <c r="A58" s="18" t="s">
        <v>757</v>
      </c>
      <c r="B58" s="19">
        <v>0</v>
      </c>
      <c r="C58" s="19">
        <v>0</v>
      </c>
      <c r="D58" s="19">
        <v>0</v>
      </c>
      <c r="E58" s="19"/>
      <c r="F58" s="19"/>
      <c r="G58" s="20"/>
      <c r="H58" s="19"/>
    </row>
    <row r="59" spans="1:8" ht="25.5">
      <c r="A59" s="23" t="s">
        <v>766</v>
      </c>
      <c r="B59" s="24"/>
      <c r="C59" s="24"/>
      <c r="D59" s="24"/>
      <c r="E59" s="24"/>
      <c r="F59" s="24"/>
      <c r="G59" s="25"/>
      <c r="H59" s="24"/>
    </row>
    <row r="60" spans="1:8" ht="153.75" thickBot="1">
      <c r="A60" s="12" t="s">
        <v>759</v>
      </c>
      <c r="B60" s="8" t="s">
        <v>521</v>
      </c>
      <c r="C60" s="121" t="s">
        <v>697</v>
      </c>
      <c r="D60" s="8" t="s">
        <v>547</v>
      </c>
      <c r="E60" s="8"/>
      <c r="F60" s="8"/>
      <c r="G60" s="11"/>
      <c r="H60" s="8"/>
    </row>
    <row r="61" spans="1:8" ht="13.5" thickBot="1">
      <c r="A61" s="14" t="s">
        <v>522</v>
      </c>
      <c r="B61" s="13" t="s">
        <v>758</v>
      </c>
      <c r="C61" s="13" t="s">
        <v>760</v>
      </c>
      <c r="D61" s="13" t="s">
        <v>761</v>
      </c>
      <c r="E61" s="13" t="s">
        <v>762</v>
      </c>
      <c r="F61" s="13" t="s">
        <v>913</v>
      </c>
      <c r="G61" s="13" t="s">
        <v>720</v>
      </c>
      <c r="H61" s="13" t="s">
        <v>1092</v>
      </c>
    </row>
    <row r="62" spans="1:8" ht="12.75">
      <c r="A62" s="18" t="s">
        <v>757</v>
      </c>
      <c r="B62" s="19">
        <v>0</v>
      </c>
      <c r="C62" s="19">
        <v>0</v>
      </c>
      <c r="D62" s="19">
        <v>0</v>
      </c>
      <c r="E62" s="19"/>
      <c r="F62" s="19"/>
      <c r="G62" s="20"/>
      <c r="H62" s="19"/>
    </row>
    <row r="63" spans="1:8" ht="25.5">
      <c r="A63" s="23" t="s">
        <v>766</v>
      </c>
      <c r="B63" s="24"/>
      <c r="C63" s="24"/>
      <c r="D63" s="24"/>
      <c r="E63" s="24"/>
      <c r="F63" s="24"/>
      <c r="G63" s="25"/>
      <c r="H63" s="24"/>
    </row>
    <row r="64" spans="1:8" ht="13.5" thickBot="1">
      <c r="A64" s="12" t="s">
        <v>759</v>
      </c>
      <c r="B64" s="8"/>
      <c r="C64" s="8"/>
      <c r="D64" s="8"/>
      <c r="E64" s="8"/>
      <c r="F64" s="8"/>
      <c r="G64" s="11"/>
      <c r="H64" s="8"/>
    </row>
    <row r="65" spans="1:8" ht="13.5" thickBot="1">
      <c r="A65" s="14" t="s">
        <v>523</v>
      </c>
      <c r="B65" s="13" t="s">
        <v>758</v>
      </c>
      <c r="C65" s="13" t="s">
        <v>760</v>
      </c>
      <c r="D65" s="13" t="s">
        <v>761</v>
      </c>
      <c r="E65" s="13" t="s">
        <v>762</v>
      </c>
      <c r="F65" s="13" t="s">
        <v>913</v>
      </c>
      <c r="G65" s="13" t="s">
        <v>720</v>
      </c>
      <c r="H65" s="13" t="s">
        <v>1092</v>
      </c>
    </row>
    <row r="66" spans="1:8" ht="12.75">
      <c r="A66" s="18" t="s">
        <v>757</v>
      </c>
      <c r="B66" s="19">
        <v>0</v>
      </c>
      <c r="C66" s="19">
        <v>0</v>
      </c>
      <c r="D66" s="19">
        <v>0</v>
      </c>
      <c r="E66" s="19"/>
      <c r="F66" s="19"/>
      <c r="G66" s="20"/>
      <c r="H66" s="19"/>
    </row>
    <row r="67" spans="1:8" ht="25.5">
      <c r="A67" s="23" t="s">
        <v>766</v>
      </c>
      <c r="B67" s="24"/>
      <c r="C67" s="24"/>
      <c r="D67" s="24"/>
      <c r="E67" s="24"/>
      <c r="F67" s="24"/>
      <c r="G67" s="25"/>
      <c r="H67" s="24"/>
    </row>
    <row r="68" spans="1:8" ht="13.5" thickBot="1">
      <c r="A68" s="12" t="s">
        <v>759</v>
      </c>
      <c r="B68" s="8"/>
      <c r="C68" s="8"/>
      <c r="D68" s="8"/>
      <c r="E68" s="8"/>
      <c r="F68" s="8"/>
      <c r="G68" s="11"/>
      <c r="H68" s="8"/>
    </row>
    <row r="69" spans="1:8" ht="13.5" thickBot="1">
      <c r="A69" s="14" t="s">
        <v>524</v>
      </c>
      <c r="B69" s="13" t="s">
        <v>758</v>
      </c>
      <c r="C69" s="13" t="s">
        <v>760</v>
      </c>
      <c r="D69" s="13" t="s">
        <v>761</v>
      </c>
      <c r="E69" s="13" t="s">
        <v>762</v>
      </c>
      <c r="F69" s="13" t="s">
        <v>913</v>
      </c>
      <c r="G69" s="13" t="s">
        <v>720</v>
      </c>
      <c r="H69" s="13" t="s">
        <v>1092</v>
      </c>
    </row>
    <row r="70" spans="1:8" ht="12.75">
      <c r="A70" s="18" t="s">
        <v>757</v>
      </c>
      <c r="B70" s="19">
        <v>0</v>
      </c>
      <c r="C70" s="19">
        <v>0</v>
      </c>
      <c r="D70" s="19">
        <v>0</v>
      </c>
      <c r="E70" s="19"/>
      <c r="F70" s="19"/>
      <c r="G70" s="20"/>
      <c r="H70" s="19"/>
    </row>
    <row r="71" spans="1:8" ht="25.5">
      <c r="A71" s="23" t="s">
        <v>766</v>
      </c>
      <c r="B71" s="24"/>
      <c r="C71" s="24"/>
      <c r="D71" s="24"/>
      <c r="E71" s="24"/>
      <c r="F71" s="24"/>
      <c r="G71" s="25"/>
      <c r="H71" s="24"/>
    </row>
    <row r="72" spans="1:8" ht="13.5" thickBot="1">
      <c r="A72" s="12" t="s">
        <v>759</v>
      </c>
      <c r="B72" s="8"/>
      <c r="C72" s="8"/>
      <c r="D72" s="8"/>
      <c r="E72" s="8"/>
      <c r="F72" s="8"/>
      <c r="G72" s="11"/>
      <c r="H72" s="8"/>
    </row>
    <row r="73" spans="1:8" ht="13.5" thickBot="1">
      <c r="A73" s="14" t="s">
        <v>525</v>
      </c>
      <c r="B73" s="13" t="s">
        <v>758</v>
      </c>
      <c r="C73" s="13" t="s">
        <v>760</v>
      </c>
      <c r="D73" s="13" t="s">
        <v>761</v>
      </c>
      <c r="E73" s="13" t="s">
        <v>762</v>
      </c>
      <c r="F73" s="13" t="s">
        <v>913</v>
      </c>
      <c r="G73" s="13" t="s">
        <v>720</v>
      </c>
      <c r="H73" s="13" t="s">
        <v>1092</v>
      </c>
    </row>
    <row r="74" spans="1:8" ht="12.75">
      <c r="A74" s="18" t="s">
        <v>757</v>
      </c>
      <c r="B74" s="19">
        <v>0</v>
      </c>
      <c r="C74" s="19">
        <v>0</v>
      </c>
      <c r="D74" s="19">
        <v>0</v>
      </c>
      <c r="E74" s="19"/>
      <c r="F74" s="19"/>
      <c r="G74" s="20"/>
      <c r="H74" s="19"/>
    </row>
    <row r="75" spans="1:8" ht="25.5">
      <c r="A75" s="23" t="s">
        <v>766</v>
      </c>
      <c r="B75" s="24"/>
      <c r="C75" s="24"/>
      <c r="D75" s="24"/>
      <c r="E75" s="24"/>
      <c r="F75" s="24"/>
      <c r="G75" s="25"/>
      <c r="H75" s="24"/>
    </row>
    <row r="76" spans="1:8" ht="13.5" thickBot="1">
      <c r="A76" s="12" t="s">
        <v>759</v>
      </c>
      <c r="B76" s="8"/>
      <c r="C76" s="8"/>
      <c r="D76" s="8"/>
      <c r="E76" s="8"/>
      <c r="F76" s="8"/>
      <c r="G76" s="11"/>
      <c r="H76" s="8"/>
    </row>
    <row r="77" spans="1:8" ht="13.5" thickBot="1">
      <c r="A77" s="14" t="s">
        <v>526</v>
      </c>
      <c r="B77" s="13" t="s">
        <v>758</v>
      </c>
      <c r="C77" s="13" t="s">
        <v>760</v>
      </c>
      <c r="D77" s="13" t="s">
        <v>761</v>
      </c>
      <c r="E77" s="13" t="s">
        <v>762</v>
      </c>
      <c r="F77" s="13" t="s">
        <v>913</v>
      </c>
      <c r="G77" s="13" t="s">
        <v>720</v>
      </c>
      <c r="H77" s="13" t="s">
        <v>1092</v>
      </c>
    </row>
    <row r="78" spans="1:8" ht="12.75">
      <c r="A78" s="18" t="s">
        <v>757</v>
      </c>
      <c r="B78" s="19">
        <v>0</v>
      </c>
      <c r="C78" s="19">
        <v>0</v>
      </c>
      <c r="D78" s="19">
        <v>0</v>
      </c>
      <c r="E78" s="19"/>
      <c r="F78" s="19"/>
      <c r="G78" s="20"/>
      <c r="H78" s="19"/>
    </row>
    <row r="79" spans="1:8" ht="25.5">
      <c r="A79" s="23" t="s">
        <v>766</v>
      </c>
      <c r="B79" s="24"/>
      <c r="C79" s="24"/>
      <c r="D79" s="24"/>
      <c r="E79" s="24"/>
      <c r="F79" s="24"/>
      <c r="G79" s="25"/>
      <c r="H79" s="24"/>
    </row>
    <row r="80" spans="1:8" ht="13.5" thickBot="1">
      <c r="A80" s="12" t="s">
        <v>759</v>
      </c>
      <c r="B80" s="8"/>
      <c r="C80" s="8"/>
      <c r="D80" s="8"/>
      <c r="E80" s="8"/>
      <c r="F80" s="8"/>
      <c r="G80" s="11"/>
      <c r="H80" s="8"/>
    </row>
  </sheetData>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3"/>
  <dimension ref="A1:H60"/>
  <sheetViews>
    <sheetView workbookViewId="0" topLeftCell="A19">
      <selection activeCell="E39" sqref="E39"/>
    </sheetView>
  </sheetViews>
  <sheetFormatPr defaultColWidth="9.140625" defaultRowHeight="12.75"/>
  <cols>
    <col min="1" max="1" width="15.140625" style="0" bestFit="1" customWidth="1"/>
    <col min="2" max="2" width="11.57421875" style="0" bestFit="1" customWidth="1"/>
    <col min="3" max="3" width="14.28125" style="0" bestFit="1" customWidth="1"/>
    <col min="4" max="4" width="15.57421875" style="0" bestFit="1" customWidth="1"/>
    <col min="5" max="5" width="12.140625" style="0" bestFit="1" customWidth="1"/>
    <col min="6" max="6" width="12.28125" style="0" bestFit="1" customWidth="1"/>
    <col min="7" max="7" width="10.57421875" style="0" bestFit="1" customWidth="1"/>
    <col min="8" max="8" width="13.7109375" style="0" bestFit="1" customWidth="1"/>
  </cols>
  <sheetData>
    <row r="1" spans="1:8" ht="13.5" thickBot="1">
      <c r="A1" s="14" t="s">
        <v>527</v>
      </c>
      <c r="B1" s="13" t="s">
        <v>758</v>
      </c>
      <c r="C1" s="13" t="s">
        <v>760</v>
      </c>
      <c r="D1" s="13" t="s">
        <v>761</v>
      </c>
      <c r="E1" s="13" t="s">
        <v>762</v>
      </c>
      <c r="F1" s="13" t="s">
        <v>913</v>
      </c>
      <c r="G1" s="13" t="s">
        <v>720</v>
      </c>
      <c r="H1" s="13" t="s">
        <v>1092</v>
      </c>
    </row>
    <row r="2" spans="1:8" ht="25.5">
      <c r="A2" s="18" t="s">
        <v>757</v>
      </c>
      <c r="B2" s="19">
        <v>0</v>
      </c>
      <c r="C2" s="19">
        <v>0</v>
      </c>
      <c r="D2" s="19">
        <v>0</v>
      </c>
      <c r="E2" s="19"/>
      <c r="F2" s="19"/>
      <c r="G2" s="20"/>
      <c r="H2" s="19"/>
    </row>
    <row r="3" spans="1:8" ht="25.5">
      <c r="A3" s="23" t="s">
        <v>766</v>
      </c>
      <c r="B3" s="24"/>
      <c r="C3" s="24"/>
      <c r="D3" s="24"/>
      <c r="E3" s="24"/>
      <c r="F3" s="24"/>
      <c r="G3" s="25"/>
      <c r="H3" s="24"/>
    </row>
    <row r="4" spans="1:8" ht="13.5" thickBot="1">
      <c r="A4" s="12" t="s">
        <v>759</v>
      </c>
      <c r="B4" s="8"/>
      <c r="C4" s="8"/>
      <c r="D4" s="8"/>
      <c r="E4" s="8"/>
      <c r="F4" s="8"/>
      <c r="G4" s="11"/>
      <c r="H4" s="8"/>
    </row>
    <row r="5" spans="1:8" ht="13.5" thickBot="1">
      <c r="A5" s="14" t="s">
        <v>528</v>
      </c>
      <c r="B5" s="13" t="s">
        <v>758</v>
      </c>
      <c r="C5" s="13" t="s">
        <v>760</v>
      </c>
      <c r="D5" s="13" t="s">
        <v>761</v>
      </c>
      <c r="E5" s="13" t="s">
        <v>762</v>
      </c>
      <c r="F5" s="13" t="s">
        <v>913</v>
      </c>
      <c r="G5" s="13" t="s">
        <v>720</v>
      </c>
      <c r="H5" s="13" t="s">
        <v>1092</v>
      </c>
    </row>
    <row r="6" spans="1:8" ht="25.5">
      <c r="A6" s="18" t="s">
        <v>757</v>
      </c>
      <c r="B6" s="19">
        <v>0</v>
      </c>
      <c r="C6" s="19">
        <v>0</v>
      </c>
      <c r="D6" s="19">
        <v>0</v>
      </c>
      <c r="E6" s="19"/>
      <c r="F6" s="19"/>
      <c r="G6" s="20"/>
      <c r="H6" s="19"/>
    </row>
    <row r="7" spans="1:8" ht="25.5">
      <c r="A7" s="23" t="s">
        <v>766</v>
      </c>
      <c r="B7" s="24"/>
      <c r="C7" s="24"/>
      <c r="D7" s="24"/>
      <c r="E7" s="24"/>
      <c r="F7" s="24"/>
      <c r="G7" s="25"/>
      <c r="H7" s="24"/>
    </row>
    <row r="8" spans="1:8" ht="13.5" thickBot="1">
      <c r="A8" s="12" t="s">
        <v>759</v>
      </c>
      <c r="B8" s="8"/>
      <c r="C8" s="8"/>
      <c r="D8" s="8"/>
      <c r="E8" s="8"/>
      <c r="F8" s="8"/>
      <c r="G8" s="11"/>
      <c r="H8" s="8"/>
    </row>
    <row r="9" spans="1:8" ht="13.5" thickBot="1">
      <c r="A9" s="14" t="s">
        <v>529</v>
      </c>
      <c r="B9" s="13" t="s">
        <v>758</v>
      </c>
      <c r="C9" s="13" t="s">
        <v>760</v>
      </c>
      <c r="D9" s="13" t="s">
        <v>761</v>
      </c>
      <c r="E9" s="13" t="s">
        <v>762</v>
      </c>
      <c r="F9" s="13" t="s">
        <v>913</v>
      </c>
      <c r="G9" s="13" t="s">
        <v>720</v>
      </c>
      <c r="H9" s="13" t="s">
        <v>1092</v>
      </c>
    </row>
    <row r="10" spans="1:8" ht="25.5">
      <c r="A10" s="18" t="s">
        <v>757</v>
      </c>
      <c r="B10" s="19">
        <v>0</v>
      </c>
      <c r="C10" s="19">
        <v>0</v>
      </c>
      <c r="D10" s="19">
        <v>0</v>
      </c>
      <c r="E10" s="19"/>
      <c r="F10" s="19"/>
      <c r="G10" s="20"/>
      <c r="H10" s="19"/>
    </row>
    <row r="11" spans="1:8" ht="25.5">
      <c r="A11" s="23" t="s">
        <v>766</v>
      </c>
      <c r="B11" s="24"/>
      <c r="C11" s="24"/>
      <c r="D11" s="24"/>
      <c r="E11" s="24"/>
      <c r="F11" s="24"/>
      <c r="G11" s="25"/>
      <c r="H11" s="24"/>
    </row>
    <row r="12" spans="1:8" ht="13.5" thickBot="1">
      <c r="A12" s="12" t="s">
        <v>759</v>
      </c>
      <c r="B12" s="8"/>
      <c r="C12" s="8"/>
      <c r="D12" s="8"/>
      <c r="E12" s="8"/>
      <c r="F12" s="8"/>
      <c r="G12" s="11"/>
      <c r="H12" s="8"/>
    </row>
    <row r="13" spans="1:8" ht="13.5" thickBot="1">
      <c r="A13" s="14" t="s">
        <v>530</v>
      </c>
      <c r="B13" s="34" t="s">
        <v>758</v>
      </c>
      <c r="C13" s="34" t="s">
        <v>760</v>
      </c>
      <c r="D13" s="34" t="s">
        <v>761</v>
      </c>
      <c r="E13" s="13" t="s">
        <v>762</v>
      </c>
      <c r="F13" s="13" t="s">
        <v>913</v>
      </c>
      <c r="G13" s="13" t="s">
        <v>720</v>
      </c>
      <c r="H13" s="13" t="s">
        <v>1092</v>
      </c>
    </row>
    <row r="14" spans="1:8" ht="25.5">
      <c r="A14" s="18" t="s">
        <v>757</v>
      </c>
      <c r="B14" s="19">
        <v>0</v>
      </c>
      <c r="C14" s="19">
        <v>0</v>
      </c>
      <c r="D14" s="19">
        <v>0</v>
      </c>
      <c r="E14" s="19"/>
      <c r="F14" s="19"/>
      <c r="G14" s="20"/>
      <c r="H14" s="19"/>
    </row>
    <row r="15" spans="1:8" ht="25.5">
      <c r="A15" s="23" t="s">
        <v>766</v>
      </c>
      <c r="B15" s="24"/>
      <c r="C15" s="24"/>
      <c r="D15" s="24"/>
      <c r="E15" s="24"/>
      <c r="F15" s="24"/>
      <c r="G15" s="25"/>
      <c r="H15" s="24"/>
    </row>
    <row r="16" spans="1:8" ht="77.25" thickBot="1">
      <c r="A16" s="12" t="s">
        <v>759</v>
      </c>
      <c r="B16" s="8" t="s">
        <v>542</v>
      </c>
      <c r="C16" s="8"/>
      <c r="D16" s="8"/>
      <c r="E16" s="8"/>
      <c r="F16" s="8"/>
      <c r="G16" s="11"/>
      <c r="H16" s="8"/>
    </row>
    <row r="17" spans="1:8" ht="13.5" thickBot="1">
      <c r="A17" s="14" t="s">
        <v>531</v>
      </c>
      <c r="B17" s="34" t="s">
        <v>758</v>
      </c>
      <c r="C17" s="34" t="s">
        <v>760</v>
      </c>
      <c r="D17" s="34" t="s">
        <v>761</v>
      </c>
      <c r="E17" s="13" t="s">
        <v>762</v>
      </c>
      <c r="F17" s="13" t="s">
        <v>913</v>
      </c>
      <c r="G17" s="13" t="s">
        <v>720</v>
      </c>
      <c r="H17" s="13" t="s">
        <v>1092</v>
      </c>
    </row>
    <row r="18" spans="1:8" ht="25.5">
      <c r="A18" s="18" t="s">
        <v>757</v>
      </c>
      <c r="B18" s="19">
        <v>0</v>
      </c>
      <c r="C18" s="19">
        <v>0</v>
      </c>
      <c r="D18" s="19">
        <v>0</v>
      </c>
      <c r="E18" s="19"/>
      <c r="F18" s="19"/>
      <c r="G18" s="20"/>
      <c r="H18" s="19"/>
    </row>
    <row r="19" spans="1:8" ht="63.75">
      <c r="A19" s="23" t="s">
        <v>766</v>
      </c>
      <c r="B19" s="24" t="s">
        <v>404</v>
      </c>
      <c r="C19" s="24" t="s">
        <v>4</v>
      </c>
      <c r="D19" s="24"/>
      <c r="E19" s="24"/>
      <c r="F19" s="24"/>
      <c r="G19" s="25"/>
      <c r="H19" s="24"/>
    </row>
    <row r="20" spans="1:8" ht="13.5" thickBot="1">
      <c r="A20" s="12" t="s">
        <v>759</v>
      </c>
      <c r="B20" s="8"/>
      <c r="C20" s="8"/>
      <c r="D20" s="8"/>
      <c r="E20" s="8"/>
      <c r="F20" s="8"/>
      <c r="G20" s="11"/>
      <c r="H20" s="8"/>
    </row>
    <row r="21" spans="1:8" ht="13.5" thickBot="1">
      <c r="A21" s="14" t="s">
        <v>532</v>
      </c>
      <c r="B21" s="34" t="s">
        <v>758</v>
      </c>
      <c r="C21" s="34" t="s">
        <v>760</v>
      </c>
      <c r="D21" s="34" t="s">
        <v>761</v>
      </c>
      <c r="E21" s="13" t="s">
        <v>762</v>
      </c>
      <c r="F21" s="13" t="s">
        <v>913</v>
      </c>
      <c r="G21" s="13" t="s">
        <v>720</v>
      </c>
      <c r="H21" s="13" t="s">
        <v>1092</v>
      </c>
    </row>
    <row r="22" spans="1:8" ht="25.5">
      <c r="A22" s="18" t="s">
        <v>757</v>
      </c>
      <c r="B22" s="19">
        <v>0</v>
      </c>
      <c r="C22" s="19">
        <v>0</v>
      </c>
      <c r="D22" s="19">
        <v>0</v>
      </c>
      <c r="E22" s="19"/>
      <c r="F22" s="19"/>
      <c r="G22" s="20"/>
      <c r="H22" s="19"/>
    </row>
    <row r="23" spans="1:8" ht="25.5">
      <c r="A23" s="23" t="s">
        <v>766</v>
      </c>
      <c r="B23" s="24"/>
      <c r="C23" s="24"/>
      <c r="D23" s="24"/>
      <c r="E23" s="24"/>
      <c r="F23" s="24"/>
      <c r="G23" s="25"/>
      <c r="H23" s="24"/>
    </row>
    <row r="24" spans="1:8" ht="64.5" thickBot="1">
      <c r="A24" s="12" t="s">
        <v>759</v>
      </c>
      <c r="B24" s="8" t="s">
        <v>1106</v>
      </c>
      <c r="C24" s="8" t="s">
        <v>1106</v>
      </c>
      <c r="D24" s="8"/>
      <c r="E24" s="8"/>
      <c r="F24" s="8"/>
      <c r="G24" s="11"/>
      <c r="H24" s="8"/>
    </row>
    <row r="25" spans="1:8" ht="13.5" thickBot="1">
      <c r="A25" s="14" t="s">
        <v>533</v>
      </c>
      <c r="B25" s="34" t="s">
        <v>758</v>
      </c>
      <c r="C25" s="34" t="s">
        <v>760</v>
      </c>
      <c r="D25" s="34" t="s">
        <v>761</v>
      </c>
      <c r="E25" s="13" t="s">
        <v>762</v>
      </c>
      <c r="F25" s="13" t="s">
        <v>913</v>
      </c>
      <c r="G25" s="13" t="s">
        <v>720</v>
      </c>
      <c r="H25" s="13" t="s">
        <v>1092</v>
      </c>
    </row>
    <row r="26" spans="1:8" ht="25.5">
      <c r="A26" s="18" t="s">
        <v>757</v>
      </c>
      <c r="B26" s="19">
        <v>0</v>
      </c>
      <c r="C26" s="19">
        <v>0</v>
      </c>
      <c r="D26" s="19">
        <v>0</v>
      </c>
      <c r="E26" s="19"/>
      <c r="F26" s="19"/>
      <c r="G26" s="20"/>
      <c r="H26" s="19"/>
    </row>
    <row r="27" spans="1:8" ht="25.5">
      <c r="A27" s="23" t="s">
        <v>766</v>
      </c>
      <c r="B27" s="24"/>
      <c r="C27" s="24"/>
      <c r="D27" s="24"/>
      <c r="E27" s="24"/>
      <c r="F27" s="24"/>
      <c r="G27" s="25"/>
      <c r="H27" s="24"/>
    </row>
    <row r="28" spans="1:8" ht="13.5" thickBot="1">
      <c r="A28" s="12" t="s">
        <v>759</v>
      </c>
      <c r="B28" s="8"/>
      <c r="C28" s="8"/>
      <c r="D28" s="8"/>
      <c r="E28" s="8"/>
      <c r="F28" s="8"/>
      <c r="G28" s="11"/>
      <c r="H28" s="8"/>
    </row>
    <row r="29" spans="1:8" ht="13.5" thickBot="1">
      <c r="A29" s="14" t="s">
        <v>534</v>
      </c>
      <c r="B29" s="34" t="s">
        <v>758</v>
      </c>
      <c r="C29" s="34" t="s">
        <v>760</v>
      </c>
      <c r="D29" s="34" t="s">
        <v>761</v>
      </c>
      <c r="E29" s="13" t="s">
        <v>762</v>
      </c>
      <c r="F29" s="13" t="s">
        <v>913</v>
      </c>
      <c r="G29" s="13" t="s">
        <v>720</v>
      </c>
      <c r="H29" s="13" t="s">
        <v>1092</v>
      </c>
    </row>
    <row r="30" spans="1:8" ht="25.5">
      <c r="A30" s="18" t="s">
        <v>757</v>
      </c>
      <c r="B30" s="19">
        <v>0</v>
      </c>
      <c r="C30" s="19">
        <v>0</v>
      </c>
      <c r="D30" s="19">
        <v>0</v>
      </c>
      <c r="E30" s="19"/>
      <c r="F30" s="19"/>
      <c r="G30" s="20"/>
      <c r="H30" s="19"/>
    </row>
    <row r="31" spans="1:8" ht="25.5">
      <c r="A31" s="23" t="s">
        <v>766</v>
      </c>
      <c r="B31" s="24"/>
      <c r="C31" s="24"/>
      <c r="D31" s="24"/>
      <c r="E31" s="24"/>
      <c r="F31" s="24"/>
      <c r="G31" s="25"/>
      <c r="H31" s="24"/>
    </row>
    <row r="32" spans="1:8" ht="51.75" thickBot="1">
      <c r="A32" s="12" t="s">
        <v>759</v>
      </c>
      <c r="B32" s="8" t="s">
        <v>1107</v>
      </c>
      <c r="C32" s="8" t="s">
        <v>318</v>
      </c>
      <c r="D32" s="8" t="s">
        <v>319</v>
      </c>
      <c r="E32" s="8"/>
      <c r="F32" s="8"/>
      <c r="G32" s="11"/>
      <c r="H32" s="8"/>
    </row>
    <row r="33" spans="1:8" ht="13.5" thickBot="1">
      <c r="A33" s="14" t="s">
        <v>535</v>
      </c>
      <c r="B33" s="34" t="s">
        <v>758</v>
      </c>
      <c r="C33" s="34" t="s">
        <v>760</v>
      </c>
      <c r="D33" s="34" t="s">
        <v>761</v>
      </c>
      <c r="E33" s="13" t="s">
        <v>762</v>
      </c>
      <c r="F33" s="13" t="s">
        <v>913</v>
      </c>
      <c r="G33" s="13" t="s">
        <v>720</v>
      </c>
      <c r="H33" s="13" t="s">
        <v>1092</v>
      </c>
    </row>
    <row r="34" spans="1:8" ht="25.5">
      <c r="A34" s="18" t="s">
        <v>757</v>
      </c>
      <c r="B34" s="19">
        <v>0</v>
      </c>
      <c r="C34" s="19">
        <v>1</v>
      </c>
      <c r="D34" s="19">
        <v>1</v>
      </c>
      <c r="E34" s="19"/>
      <c r="F34" s="19"/>
      <c r="G34" s="20"/>
      <c r="H34" s="19"/>
    </row>
    <row r="35" spans="1:8" ht="25.5">
      <c r="A35" s="23" t="s">
        <v>766</v>
      </c>
      <c r="B35" s="24"/>
      <c r="C35" s="24" t="s">
        <v>320</v>
      </c>
      <c r="D35" s="24" t="s">
        <v>320</v>
      </c>
      <c r="E35" s="24"/>
      <c r="F35" s="24"/>
      <c r="G35" s="25"/>
      <c r="H35" s="24"/>
    </row>
    <row r="36" spans="1:8" ht="115.5" thickBot="1">
      <c r="A36" s="12" t="s">
        <v>759</v>
      </c>
      <c r="B36" s="8" t="s">
        <v>1108</v>
      </c>
      <c r="C36" s="8" t="s">
        <v>321</v>
      </c>
      <c r="D36" s="8" t="s">
        <v>321</v>
      </c>
      <c r="E36" s="8"/>
      <c r="F36" s="8"/>
      <c r="G36" s="11"/>
      <c r="H36" s="8"/>
    </row>
    <row r="37" spans="1:8" ht="13.5" thickBot="1">
      <c r="A37" s="14" t="s">
        <v>536</v>
      </c>
      <c r="B37" s="34" t="s">
        <v>758</v>
      </c>
      <c r="C37" s="34" t="s">
        <v>760</v>
      </c>
      <c r="D37" s="34" t="s">
        <v>761</v>
      </c>
      <c r="E37" s="13" t="s">
        <v>762</v>
      </c>
      <c r="F37" s="13" t="s">
        <v>913</v>
      </c>
      <c r="G37" s="13" t="s">
        <v>720</v>
      </c>
      <c r="H37" s="13" t="s">
        <v>1092</v>
      </c>
    </row>
    <row r="38" spans="1:8" ht="25.5">
      <c r="A38" s="18" t="s">
        <v>757</v>
      </c>
      <c r="B38" s="19">
        <v>10</v>
      </c>
      <c r="C38" s="19">
        <v>0</v>
      </c>
      <c r="D38" s="19">
        <v>0</v>
      </c>
      <c r="E38" s="19"/>
      <c r="F38" s="19"/>
      <c r="G38" s="20"/>
      <c r="H38" s="19"/>
    </row>
    <row r="39" spans="1:8" ht="25.5">
      <c r="A39" s="23" t="s">
        <v>766</v>
      </c>
      <c r="B39" s="24"/>
      <c r="C39" s="24"/>
      <c r="D39" s="24"/>
      <c r="E39" s="24"/>
      <c r="F39" s="24"/>
      <c r="G39" s="25"/>
      <c r="H39" s="24"/>
    </row>
    <row r="40" spans="1:8" ht="115.5" thickBot="1">
      <c r="A40" s="12" t="s">
        <v>759</v>
      </c>
      <c r="B40" s="8" t="s">
        <v>0</v>
      </c>
      <c r="C40" s="8" t="s">
        <v>322</v>
      </c>
      <c r="D40" s="8" t="s">
        <v>322</v>
      </c>
      <c r="E40" s="8"/>
      <c r="F40" s="8"/>
      <c r="G40" s="11"/>
      <c r="H40" s="8"/>
    </row>
    <row r="41" spans="1:8" ht="13.5" thickBot="1">
      <c r="A41" s="14" t="s">
        <v>537</v>
      </c>
      <c r="B41" s="34" t="s">
        <v>758</v>
      </c>
      <c r="C41" s="13" t="s">
        <v>760</v>
      </c>
      <c r="D41" s="13" t="s">
        <v>761</v>
      </c>
      <c r="E41" s="13" t="s">
        <v>762</v>
      </c>
      <c r="F41" s="13" t="s">
        <v>913</v>
      </c>
      <c r="G41" s="13" t="s">
        <v>720</v>
      </c>
      <c r="H41" s="13" t="s">
        <v>1092</v>
      </c>
    </row>
    <row r="42" spans="1:8" ht="25.5">
      <c r="A42" s="18" t="s">
        <v>757</v>
      </c>
      <c r="B42" s="19" t="s">
        <v>22</v>
      </c>
      <c r="C42" s="19">
        <v>0</v>
      </c>
      <c r="D42" s="19">
        <v>0</v>
      </c>
      <c r="E42" s="19"/>
      <c r="F42" s="19"/>
      <c r="G42" s="20"/>
      <c r="H42" s="19"/>
    </row>
    <row r="43" spans="1:8" ht="25.5">
      <c r="A43" s="23" t="s">
        <v>766</v>
      </c>
      <c r="B43" s="24"/>
      <c r="C43" s="24"/>
      <c r="D43" s="24"/>
      <c r="E43" s="24"/>
      <c r="F43" s="24"/>
      <c r="G43" s="25"/>
      <c r="H43" s="24"/>
    </row>
    <row r="44" spans="1:8" ht="39" thickBot="1">
      <c r="A44" s="12" t="s">
        <v>759</v>
      </c>
      <c r="B44" s="121" t="s">
        <v>3</v>
      </c>
      <c r="C44" s="8"/>
      <c r="D44" s="8"/>
      <c r="E44" s="8"/>
      <c r="F44" s="8"/>
      <c r="G44" s="11"/>
      <c r="H44" s="8"/>
    </row>
    <row r="45" spans="1:8" ht="13.5" thickBot="1">
      <c r="A45" s="14" t="s">
        <v>538</v>
      </c>
      <c r="B45" s="13" t="s">
        <v>758</v>
      </c>
      <c r="C45" s="13" t="s">
        <v>760</v>
      </c>
      <c r="D45" s="13" t="s">
        <v>761</v>
      </c>
      <c r="E45" s="13" t="s">
        <v>762</v>
      </c>
      <c r="F45" s="13" t="s">
        <v>913</v>
      </c>
      <c r="G45" s="13" t="s">
        <v>720</v>
      </c>
      <c r="H45" s="13" t="s">
        <v>1092</v>
      </c>
    </row>
    <row r="46" spans="1:8" ht="25.5">
      <c r="A46" s="18" t="s">
        <v>757</v>
      </c>
      <c r="B46" s="19">
        <v>0</v>
      </c>
      <c r="C46" s="19">
        <v>0</v>
      </c>
      <c r="D46" s="19">
        <v>0</v>
      </c>
      <c r="E46" s="19"/>
      <c r="F46" s="19"/>
      <c r="G46" s="20"/>
      <c r="H46" s="19"/>
    </row>
    <row r="47" spans="1:8" ht="25.5">
      <c r="A47" s="23" t="s">
        <v>766</v>
      </c>
      <c r="B47" s="24"/>
      <c r="C47" s="24"/>
      <c r="D47" s="24"/>
      <c r="E47" s="24"/>
      <c r="F47" s="24"/>
      <c r="G47" s="25"/>
      <c r="H47" s="24"/>
    </row>
    <row r="48" spans="1:8" ht="13.5" thickBot="1">
      <c r="A48" s="12" t="s">
        <v>759</v>
      </c>
      <c r="B48" s="8"/>
      <c r="C48" s="8"/>
      <c r="D48" s="8"/>
      <c r="E48" s="8"/>
      <c r="F48" s="8"/>
      <c r="G48" s="11"/>
      <c r="H48" s="8"/>
    </row>
    <row r="49" spans="1:8" ht="13.5" thickBot="1">
      <c r="A49" s="14" t="s">
        <v>539</v>
      </c>
      <c r="B49" s="13" t="s">
        <v>758</v>
      </c>
      <c r="C49" s="13" t="s">
        <v>760</v>
      </c>
      <c r="D49" s="13" t="s">
        <v>761</v>
      </c>
      <c r="E49" s="13" t="s">
        <v>762</v>
      </c>
      <c r="F49" s="13" t="s">
        <v>913</v>
      </c>
      <c r="G49" s="13" t="s">
        <v>720</v>
      </c>
      <c r="H49" s="13" t="s">
        <v>1092</v>
      </c>
    </row>
    <row r="50" spans="1:8" ht="25.5">
      <c r="A50" s="18" t="s">
        <v>757</v>
      </c>
      <c r="B50" s="19">
        <v>0</v>
      </c>
      <c r="C50" s="19">
        <v>0</v>
      </c>
      <c r="D50" s="19">
        <v>0</v>
      </c>
      <c r="E50" s="19"/>
      <c r="F50" s="19"/>
      <c r="G50" s="20"/>
      <c r="H50" s="19"/>
    </row>
    <row r="51" spans="1:8" ht="25.5">
      <c r="A51" s="23" t="s">
        <v>766</v>
      </c>
      <c r="B51" s="24"/>
      <c r="C51" s="24"/>
      <c r="D51" s="24"/>
      <c r="E51" s="24"/>
      <c r="F51" s="24"/>
      <c r="G51" s="25"/>
      <c r="H51" s="24"/>
    </row>
    <row r="52" spans="1:8" ht="13.5" thickBot="1">
      <c r="A52" s="12" t="s">
        <v>759</v>
      </c>
      <c r="B52" s="8"/>
      <c r="C52" s="8"/>
      <c r="D52" s="8"/>
      <c r="E52" s="8"/>
      <c r="F52" s="8"/>
      <c r="G52" s="11"/>
      <c r="H52" s="8"/>
    </row>
    <row r="53" spans="1:8" ht="13.5" thickBot="1">
      <c r="A53" s="14" t="s">
        <v>540</v>
      </c>
      <c r="B53" s="13" t="s">
        <v>758</v>
      </c>
      <c r="C53" s="13" t="s">
        <v>760</v>
      </c>
      <c r="D53" s="13" t="s">
        <v>761</v>
      </c>
      <c r="E53" s="13" t="s">
        <v>762</v>
      </c>
      <c r="F53" s="13" t="s">
        <v>913</v>
      </c>
      <c r="G53" s="13" t="s">
        <v>720</v>
      </c>
      <c r="H53" s="13" t="s">
        <v>1092</v>
      </c>
    </row>
    <row r="54" spans="1:8" ht="25.5">
      <c r="A54" s="18" t="s">
        <v>757</v>
      </c>
      <c r="B54" s="19">
        <v>0</v>
      </c>
      <c r="C54" s="19">
        <v>0</v>
      </c>
      <c r="D54" s="19">
        <v>0</v>
      </c>
      <c r="E54" s="19"/>
      <c r="F54" s="19"/>
      <c r="G54" s="20"/>
      <c r="H54" s="19"/>
    </row>
    <row r="55" spans="1:8" ht="25.5">
      <c r="A55" s="23" t="s">
        <v>766</v>
      </c>
      <c r="B55" s="24"/>
      <c r="C55" s="24"/>
      <c r="D55" s="24"/>
      <c r="E55" s="24"/>
      <c r="F55" s="24"/>
      <c r="G55" s="25"/>
      <c r="H55" s="24"/>
    </row>
    <row r="56" spans="1:8" ht="13.5" thickBot="1">
      <c r="A56" s="12" t="s">
        <v>759</v>
      </c>
      <c r="B56" s="8"/>
      <c r="C56" s="8"/>
      <c r="D56" s="8"/>
      <c r="E56" s="8"/>
      <c r="F56" s="8"/>
      <c r="G56" s="11"/>
      <c r="H56" s="8"/>
    </row>
    <row r="57" spans="1:8" ht="13.5" thickBot="1">
      <c r="A57" s="14" t="s">
        <v>541</v>
      </c>
      <c r="B57" s="13" t="s">
        <v>758</v>
      </c>
      <c r="C57" s="13" t="s">
        <v>760</v>
      </c>
      <c r="D57" s="13" t="s">
        <v>761</v>
      </c>
      <c r="E57" s="13" t="s">
        <v>762</v>
      </c>
      <c r="F57" s="13" t="s">
        <v>913</v>
      </c>
      <c r="G57" s="13" t="s">
        <v>720</v>
      </c>
      <c r="H57" s="13" t="s">
        <v>1092</v>
      </c>
    </row>
    <row r="58" spans="1:8" ht="25.5">
      <c r="A58" s="18" t="s">
        <v>757</v>
      </c>
      <c r="B58" s="19">
        <v>0</v>
      </c>
      <c r="C58" s="19">
        <v>0</v>
      </c>
      <c r="D58" s="19">
        <v>0</v>
      </c>
      <c r="E58" s="19"/>
      <c r="F58" s="19"/>
      <c r="G58" s="20"/>
      <c r="H58" s="19"/>
    </row>
    <row r="59" spans="1:8" ht="25.5">
      <c r="A59" s="23" t="s">
        <v>766</v>
      </c>
      <c r="B59" s="24"/>
      <c r="C59" s="24"/>
      <c r="D59" s="24"/>
      <c r="E59" s="24"/>
      <c r="F59" s="24"/>
      <c r="G59" s="25"/>
      <c r="H59" s="24"/>
    </row>
    <row r="60" spans="1:8" ht="13.5" thickBot="1">
      <c r="A60" s="12" t="s">
        <v>759</v>
      </c>
      <c r="B60" s="8"/>
      <c r="C60" s="8"/>
      <c r="D60" s="8"/>
      <c r="E60" s="8"/>
      <c r="F60" s="8"/>
      <c r="G60" s="11"/>
      <c r="H60" s="8"/>
    </row>
  </sheetData>
  <conditionalFormatting sqref="B24">
    <cfRule type="cellIs" priority="1" dxfId="0" operator="greaterThanOrEqual" stopIfTrue="1">
      <formula>NUM_SIGMAS</formula>
    </cfRule>
  </conditionalFormatting>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Sheet14"/>
  <dimension ref="A1:L38"/>
  <sheetViews>
    <sheetView workbookViewId="0" topLeftCell="B13">
      <selection activeCell="J13" sqref="J13"/>
    </sheetView>
  </sheetViews>
  <sheetFormatPr defaultColWidth="9.140625" defaultRowHeight="12.75"/>
  <cols>
    <col min="1" max="1" width="16.7109375" style="135" customWidth="1"/>
    <col min="2" max="2" width="7.8515625" style="0" customWidth="1"/>
    <col min="3" max="3" width="9.421875" style="136" customWidth="1"/>
    <col min="4" max="4" width="16.7109375" style="0" customWidth="1"/>
    <col min="5" max="5" width="8.140625" style="0" customWidth="1"/>
    <col min="6" max="6" width="13.28125" style="0" customWidth="1"/>
    <col min="7" max="7" width="16.00390625" style="0" customWidth="1"/>
    <col min="10" max="10" width="15.140625" style="0" bestFit="1" customWidth="1"/>
  </cols>
  <sheetData>
    <row r="1" spans="1:12" ht="13.5" thickTop="1">
      <c r="A1" s="156" t="s">
        <v>422</v>
      </c>
      <c r="B1" s="157"/>
      <c r="C1" s="158"/>
      <c r="D1" s="181" t="s">
        <v>467</v>
      </c>
      <c r="E1" s="182"/>
      <c r="F1" s="183"/>
      <c r="G1" s="190" t="s">
        <v>476</v>
      </c>
      <c r="H1" s="182"/>
      <c r="I1" s="191"/>
      <c r="J1" s="313" t="s">
        <v>34</v>
      </c>
      <c r="K1" s="314"/>
      <c r="L1" s="315"/>
    </row>
    <row r="2" spans="1:12" ht="12.75">
      <c r="A2" s="143">
        <v>20220040200010</v>
      </c>
      <c r="B2" s="1" t="s">
        <v>423</v>
      </c>
      <c r="C2" s="144" t="s">
        <v>424</v>
      </c>
      <c r="D2" s="143">
        <v>20220040200027</v>
      </c>
      <c r="E2" s="1" t="s">
        <v>423</v>
      </c>
      <c r="F2" s="138" t="s">
        <v>424</v>
      </c>
      <c r="G2" s="142">
        <v>20220040200032</v>
      </c>
      <c r="H2" s="1" t="s">
        <v>423</v>
      </c>
      <c r="I2" s="144" t="s">
        <v>424</v>
      </c>
      <c r="J2" s="142">
        <v>20220040200142</v>
      </c>
      <c r="K2" s="1" t="s">
        <v>423</v>
      </c>
      <c r="L2" s="144" t="s">
        <v>424</v>
      </c>
    </row>
    <row r="3" spans="1:12" ht="12.75">
      <c r="A3" s="143">
        <v>20220040200011</v>
      </c>
      <c r="B3" s="1" t="s">
        <v>425</v>
      </c>
      <c r="C3" s="144">
        <v>11</v>
      </c>
      <c r="D3" s="143">
        <v>20220040200029</v>
      </c>
      <c r="E3" s="1" t="s">
        <v>423</v>
      </c>
      <c r="F3" s="138" t="s">
        <v>424</v>
      </c>
      <c r="G3" s="142">
        <v>20220040200034</v>
      </c>
      <c r="H3" s="1" t="s">
        <v>423</v>
      </c>
      <c r="I3" s="144" t="s">
        <v>477</v>
      </c>
      <c r="J3" s="142">
        <v>20220040200143</v>
      </c>
      <c r="K3" s="1" t="s">
        <v>423</v>
      </c>
      <c r="L3" s="144" t="s">
        <v>424</v>
      </c>
    </row>
    <row r="4" spans="1:12" ht="12.75">
      <c r="A4" s="143">
        <v>20220040200012</v>
      </c>
      <c r="B4" s="1" t="s">
        <v>423</v>
      </c>
      <c r="C4" s="144" t="s">
        <v>424</v>
      </c>
      <c r="D4" s="143">
        <v>20220040200033</v>
      </c>
      <c r="E4" s="1" t="s">
        <v>423</v>
      </c>
      <c r="F4" s="138" t="s">
        <v>468</v>
      </c>
      <c r="G4" s="142">
        <v>20220040200037</v>
      </c>
      <c r="H4" s="1" t="s">
        <v>423</v>
      </c>
      <c r="I4" s="144" t="s">
        <v>424</v>
      </c>
      <c r="J4" s="316" t="s">
        <v>35</v>
      </c>
      <c r="K4" s="317"/>
      <c r="L4" s="318"/>
    </row>
    <row r="5" spans="1:12" ht="13.5" thickBot="1">
      <c r="A5" s="146">
        <v>20220040200013</v>
      </c>
      <c r="B5" s="147" t="s">
        <v>426</v>
      </c>
      <c r="C5" s="152">
        <v>6</v>
      </c>
      <c r="D5" s="143">
        <v>20220040200035</v>
      </c>
      <c r="E5" s="1" t="s">
        <v>423</v>
      </c>
      <c r="F5" s="138" t="s">
        <v>469</v>
      </c>
      <c r="G5" s="142">
        <v>20220040200038</v>
      </c>
      <c r="H5" s="1" t="s">
        <v>423</v>
      </c>
      <c r="I5" s="144" t="s">
        <v>424</v>
      </c>
      <c r="J5" s="142">
        <v>20220040200144</v>
      </c>
      <c r="K5" s="1" t="s">
        <v>423</v>
      </c>
      <c r="L5" s="144" t="s">
        <v>424</v>
      </c>
    </row>
    <row r="6" spans="1:12" ht="13.5" thickTop="1">
      <c r="A6" s="159" t="s">
        <v>427</v>
      </c>
      <c r="B6" s="160"/>
      <c r="C6" s="161"/>
      <c r="D6" s="150">
        <v>20220040200040</v>
      </c>
      <c r="E6" s="139" t="s">
        <v>423</v>
      </c>
      <c r="F6" s="140" t="s">
        <v>470</v>
      </c>
      <c r="G6" s="142">
        <v>20220040200039</v>
      </c>
      <c r="H6" s="1" t="s">
        <v>423</v>
      </c>
      <c r="I6" s="144" t="s">
        <v>470</v>
      </c>
      <c r="J6" s="142">
        <v>20220040200145</v>
      </c>
      <c r="K6" s="312" t="s">
        <v>423</v>
      </c>
      <c r="L6" s="144" t="s">
        <v>424</v>
      </c>
    </row>
    <row r="7" spans="1:12" ht="13.5" thickBot="1">
      <c r="A7" s="143">
        <v>20220040200041</v>
      </c>
      <c r="B7" s="1" t="s">
        <v>423</v>
      </c>
      <c r="C7" s="144" t="s">
        <v>424</v>
      </c>
      <c r="D7" s="184" t="s">
        <v>471</v>
      </c>
      <c r="E7" s="185"/>
      <c r="F7" s="186"/>
      <c r="G7" s="142">
        <v>20220040200154</v>
      </c>
      <c r="H7" s="1" t="s">
        <v>426</v>
      </c>
      <c r="I7" s="144">
        <v>11</v>
      </c>
      <c r="J7" s="146">
        <v>20220040200154</v>
      </c>
      <c r="K7" s="147" t="s">
        <v>423</v>
      </c>
      <c r="L7" s="152" t="s">
        <v>462</v>
      </c>
    </row>
    <row r="8" spans="1:9" ht="13.5" thickTop="1">
      <c r="A8" s="143">
        <v>20220040200042</v>
      </c>
      <c r="B8" s="1" t="s">
        <v>423</v>
      </c>
      <c r="C8" s="144" t="s">
        <v>424</v>
      </c>
      <c r="D8" s="143">
        <v>20220040200013</v>
      </c>
      <c r="E8" s="1" t="s">
        <v>423</v>
      </c>
      <c r="F8" s="138" t="s">
        <v>472</v>
      </c>
      <c r="G8" s="187" t="s">
        <v>478</v>
      </c>
      <c r="H8" s="185"/>
      <c r="I8" s="188"/>
    </row>
    <row r="9" spans="1:9" ht="12.75">
      <c r="A9" s="143">
        <v>20220040200045</v>
      </c>
      <c r="B9" s="1" t="s">
        <v>423</v>
      </c>
      <c r="C9" s="144" t="s">
        <v>428</v>
      </c>
      <c r="D9" s="143">
        <v>20220040200014</v>
      </c>
      <c r="E9" s="1" t="s">
        <v>423</v>
      </c>
      <c r="F9" s="138" t="s">
        <v>424</v>
      </c>
      <c r="G9" s="142">
        <v>20220040200018</v>
      </c>
      <c r="H9" s="1" t="s">
        <v>423</v>
      </c>
      <c r="I9" s="144" t="s">
        <v>424</v>
      </c>
    </row>
    <row r="10" spans="1:9" ht="12.75">
      <c r="A10" s="162" t="s">
        <v>429</v>
      </c>
      <c r="B10" s="163"/>
      <c r="C10" s="164"/>
      <c r="D10" s="143">
        <v>20220040200015</v>
      </c>
      <c r="E10" s="1" t="s">
        <v>423</v>
      </c>
      <c r="F10" s="138" t="s">
        <v>424</v>
      </c>
      <c r="G10" s="142">
        <v>20220040200019</v>
      </c>
      <c r="H10" s="1" t="s">
        <v>423</v>
      </c>
      <c r="I10" s="144" t="s">
        <v>424</v>
      </c>
    </row>
    <row r="11" spans="1:9" ht="12.75">
      <c r="A11" s="143">
        <v>20220040200043</v>
      </c>
      <c r="B11" s="1" t="s">
        <v>423</v>
      </c>
      <c r="C11" s="144" t="s">
        <v>424</v>
      </c>
      <c r="D11" s="143">
        <v>20220040200016</v>
      </c>
      <c r="E11" s="1" t="s">
        <v>423</v>
      </c>
      <c r="F11" s="138" t="s">
        <v>424</v>
      </c>
      <c r="G11" s="142">
        <v>20220040200021</v>
      </c>
      <c r="H11" s="1" t="s">
        <v>423</v>
      </c>
      <c r="I11" s="144" t="s">
        <v>424</v>
      </c>
    </row>
    <row r="12" spans="1:9" ht="12.75">
      <c r="A12" s="143">
        <v>20220040200044</v>
      </c>
      <c r="B12" s="1" t="s">
        <v>423</v>
      </c>
      <c r="C12" s="144" t="s">
        <v>424</v>
      </c>
      <c r="D12" s="143">
        <v>20220040200017</v>
      </c>
      <c r="E12" s="1" t="s">
        <v>423</v>
      </c>
      <c r="F12" s="138" t="s">
        <v>424</v>
      </c>
      <c r="G12" s="142">
        <v>20220040200022</v>
      </c>
      <c r="H12" s="1" t="s">
        <v>423</v>
      </c>
      <c r="I12" s="144" t="s">
        <v>424</v>
      </c>
    </row>
    <row r="13" spans="1:9" ht="13.5" thickBot="1">
      <c r="A13" s="146">
        <v>20220040200045</v>
      </c>
      <c r="B13" s="147" t="s">
        <v>423</v>
      </c>
      <c r="C13" s="152" t="s">
        <v>430</v>
      </c>
      <c r="D13" s="143">
        <v>20220040200020</v>
      </c>
      <c r="E13" s="1" t="s">
        <v>426</v>
      </c>
      <c r="F13" s="138">
        <v>1</v>
      </c>
      <c r="G13" s="142">
        <v>20220040200039</v>
      </c>
      <c r="H13" s="1" t="s">
        <v>423</v>
      </c>
      <c r="I13" s="144" t="s">
        <v>473</v>
      </c>
    </row>
    <row r="14" spans="1:9" ht="13.5" thickTop="1">
      <c r="A14" s="165" t="s">
        <v>431</v>
      </c>
      <c r="B14" s="166"/>
      <c r="C14" s="167"/>
      <c r="D14" s="142">
        <v>20220040200033</v>
      </c>
      <c r="E14" s="1" t="s">
        <v>426</v>
      </c>
      <c r="F14" s="138">
        <v>0</v>
      </c>
      <c r="G14" s="187" t="s">
        <v>479</v>
      </c>
      <c r="H14" s="185"/>
      <c r="I14" s="188"/>
    </row>
    <row r="15" spans="1:9" ht="12.75">
      <c r="A15" s="143">
        <v>20220040200069</v>
      </c>
      <c r="B15" s="1" t="s">
        <v>423</v>
      </c>
      <c r="C15" s="144" t="s">
        <v>424</v>
      </c>
      <c r="D15" s="142">
        <v>20220040200034</v>
      </c>
      <c r="E15" s="1" t="s">
        <v>426</v>
      </c>
      <c r="F15" s="138">
        <v>1</v>
      </c>
      <c r="G15" s="142">
        <v>20220040200008</v>
      </c>
      <c r="H15" s="1" t="s">
        <v>423</v>
      </c>
      <c r="I15" s="144" t="s">
        <v>424</v>
      </c>
    </row>
    <row r="16" spans="1:9" ht="12.75">
      <c r="A16" s="143">
        <v>20220040200070</v>
      </c>
      <c r="B16" s="1" t="s">
        <v>423</v>
      </c>
      <c r="C16" s="144" t="s">
        <v>462</v>
      </c>
      <c r="D16" s="142">
        <v>20220040200035</v>
      </c>
      <c r="E16" s="1" t="s">
        <v>426</v>
      </c>
      <c r="F16" s="138">
        <v>9</v>
      </c>
      <c r="G16" s="142">
        <v>20220040200009</v>
      </c>
      <c r="H16" s="1" t="s">
        <v>423</v>
      </c>
      <c r="I16" s="144" t="s">
        <v>424</v>
      </c>
    </row>
    <row r="17" spans="1:9" ht="12.75">
      <c r="A17" s="143">
        <v>20220040200071</v>
      </c>
      <c r="B17" s="1" t="s">
        <v>423</v>
      </c>
      <c r="C17" s="144" t="s">
        <v>424</v>
      </c>
      <c r="D17" s="142">
        <v>20220040200036</v>
      </c>
      <c r="E17" s="1" t="s">
        <v>426</v>
      </c>
      <c r="F17" s="138">
        <v>7</v>
      </c>
      <c r="G17" s="142">
        <v>20220040200011</v>
      </c>
      <c r="H17" s="1" t="s">
        <v>423</v>
      </c>
      <c r="I17" s="144" t="s">
        <v>462</v>
      </c>
    </row>
    <row r="18" spans="1:9" ht="12.75">
      <c r="A18" s="143">
        <v>20220040200072</v>
      </c>
      <c r="B18" s="1" t="s">
        <v>423</v>
      </c>
      <c r="C18" s="144" t="s">
        <v>424</v>
      </c>
      <c r="D18" s="154">
        <v>20220040200040</v>
      </c>
      <c r="E18" s="139" t="s">
        <v>423</v>
      </c>
      <c r="F18" s="140" t="s">
        <v>473</v>
      </c>
      <c r="G18" s="187" t="s">
        <v>480</v>
      </c>
      <c r="H18" s="185"/>
      <c r="I18" s="188"/>
    </row>
    <row r="19" spans="1:9" ht="12.75">
      <c r="A19" s="143">
        <v>20220040200073</v>
      </c>
      <c r="B19" s="1" t="s">
        <v>423</v>
      </c>
      <c r="C19" s="144" t="s">
        <v>424</v>
      </c>
      <c r="D19" s="184" t="s">
        <v>474</v>
      </c>
      <c r="E19" s="185"/>
      <c r="F19" s="186"/>
      <c r="G19" s="142">
        <v>20220040200020</v>
      </c>
      <c r="H19" s="1" t="s">
        <v>423</v>
      </c>
      <c r="I19" s="144" t="s">
        <v>477</v>
      </c>
    </row>
    <row r="20" spans="1:9" ht="12.75">
      <c r="A20" s="150">
        <v>20220040200074</v>
      </c>
      <c r="B20" s="139" t="s">
        <v>423</v>
      </c>
      <c r="C20" s="153" t="s">
        <v>424</v>
      </c>
      <c r="D20" s="142">
        <v>20220040200026</v>
      </c>
      <c r="E20" s="1" t="s">
        <v>423</v>
      </c>
      <c r="F20" s="138" t="s">
        <v>424</v>
      </c>
      <c r="G20" s="142">
        <v>20220040200023</v>
      </c>
      <c r="H20" s="1" t="s">
        <v>423</v>
      </c>
      <c r="I20" s="144" t="s">
        <v>424</v>
      </c>
    </row>
    <row r="21" spans="1:9" ht="12.75">
      <c r="A21" s="168" t="s">
        <v>463</v>
      </c>
      <c r="B21" s="169"/>
      <c r="C21" s="170"/>
      <c r="D21" s="142">
        <v>20220040200028</v>
      </c>
      <c r="E21" s="1" t="s">
        <v>423</v>
      </c>
      <c r="F21" s="138" t="s">
        <v>424</v>
      </c>
      <c r="G21" s="142">
        <v>20220040200024</v>
      </c>
      <c r="H21" s="1" t="s">
        <v>423</v>
      </c>
      <c r="I21" s="144" t="s">
        <v>424</v>
      </c>
    </row>
    <row r="22" spans="1:9" ht="12.75">
      <c r="A22" s="143">
        <v>20220040200046</v>
      </c>
      <c r="B22" s="1" t="s">
        <v>423</v>
      </c>
      <c r="C22" s="144" t="s">
        <v>424</v>
      </c>
      <c r="D22" s="142">
        <v>20220040200030</v>
      </c>
      <c r="E22" s="1" t="s">
        <v>423</v>
      </c>
      <c r="F22" s="138" t="s">
        <v>424</v>
      </c>
      <c r="G22" s="142">
        <v>20220040200025</v>
      </c>
      <c r="H22" s="1" t="s">
        <v>423</v>
      </c>
      <c r="I22" s="144" t="s">
        <v>424</v>
      </c>
    </row>
    <row r="23" spans="1:9" ht="12.75">
      <c r="A23" s="143">
        <v>20220040200048</v>
      </c>
      <c r="B23" s="1" t="s">
        <v>423</v>
      </c>
      <c r="C23" s="144" t="s">
        <v>424</v>
      </c>
      <c r="D23" s="142">
        <v>20220040200031</v>
      </c>
      <c r="E23" s="1" t="s">
        <v>423</v>
      </c>
      <c r="F23" s="138" t="s">
        <v>424</v>
      </c>
      <c r="G23" s="1"/>
      <c r="H23" s="1"/>
      <c r="I23" s="145"/>
    </row>
    <row r="24" spans="1:9" ht="13.5" thickBot="1">
      <c r="A24" s="143">
        <v>20220040200075</v>
      </c>
      <c r="B24" s="1" t="s">
        <v>423</v>
      </c>
      <c r="C24" s="144" t="s">
        <v>424</v>
      </c>
      <c r="D24" s="155">
        <v>20220040200036</v>
      </c>
      <c r="E24" s="147" t="s">
        <v>423</v>
      </c>
      <c r="F24" s="151" t="s">
        <v>475</v>
      </c>
      <c r="G24" s="147"/>
      <c r="H24" s="147"/>
      <c r="I24" s="149"/>
    </row>
    <row r="25" spans="1:9" ht="13.5" thickTop="1">
      <c r="A25" s="150">
        <v>20220040200076</v>
      </c>
      <c r="B25" s="139" t="s">
        <v>423</v>
      </c>
      <c r="C25" s="153" t="s">
        <v>424</v>
      </c>
      <c r="D25" s="171" t="s">
        <v>481</v>
      </c>
      <c r="E25" s="172"/>
      <c r="F25" s="173"/>
      <c r="G25" s="174" t="s">
        <v>484</v>
      </c>
      <c r="H25" s="172"/>
      <c r="I25" s="175"/>
    </row>
    <row r="26" spans="1:9" ht="12.75">
      <c r="A26" s="168" t="s">
        <v>464</v>
      </c>
      <c r="B26" s="169"/>
      <c r="C26" s="170"/>
      <c r="D26" s="142">
        <v>20220040200061</v>
      </c>
      <c r="E26" s="1" t="s">
        <v>423</v>
      </c>
      <c r="F26" s="141" t="s">
        <v>424</v>
      </c>
      <c r="G26" s="137">
        <v>20220040200052</v>
      </c>
      <c r="H26" s="1" t="s">
        <v>423</v>
      </c>
      <c r="I26" s="144" t="s">
        <v>424</v>
      </c>
    </row>
    <row r="27" spans="1:9" ht="12.75">
      <c r="A27" s="143">
        <v>20220040200059</v>
      </c>
      <c r="B27" s="1" t="s">
        <v>423</v>
      </c>
      <c r="C27" s="144" t="s">
        <v>424</v>
      </c>
      <c r="D27" s="142">
        <v>20220040200062</v>
      </c>
      <c r="E27" s="1" t="s">
        <v>423</v>
      </c>
      <c r="F27" s="141" t="s">
        <v>424</v>
      </c>
      <c r="G27" s="137">
        <v>20220040200053</v>
      </c>
      <c r="H27" s="1" t="s">
        <v>423</v>
      </c>
      <c r="I27" s="144" t="s">
        <v>424</v>
      </c>
    </row>
    <row r="28" spans="1:9" ht="12.75">
      <c r="A28" s="143">
        <v>20220040200060</v>
      </c>
      <c r="B28" s="1" t="s">
        <v>423</v>
      </c>
      <c r="C28" s="144" t="s">
        <v>424</v>
      </c>
      <c r="D28" s="142">
        <v>20220040200063</v>
      </c>
      <c r="E28" s="1" t="s">
        <v>423</v>
      </c>
      <c r="F28" s="141" t="s">
        <v>424</v>
      </c>
      <c r="G28" s="137">
        <v>20220040200057</v>
      </c>
      <c r="H28" s="1" t="s">
        <v>423</v>
      </c>
      <c r="I28" s="144" t="s">
        <v>424</v>
      </c>
    </row>
    <row r="29" spans="1:9" ht="12.75">
      <c r="A29" s="143">
        <v>20220040200077</v>
      </c>
      <c r="B29" s="1" t="s">
        <v>423</v>
      </c>
      <c r="C29" s="144" t="s">
        <v>424</v>
      </c>
      <c r="D29" s="142">
        <v>20220040200067</v>
      </c>
      <c r="E29" s="1" t="s">
        <v>423</v>
      </c>
      <c r="F29" s="141" t="s">
        <v>462</v>
      </c>
      <c r="G29" s="137">
        <v>20220040200068</v>
      </c>
      <c r="H29" s="1" t="s">
        <v>423</v>
      </c>
      <c r="I29" s="144" t="s">
        <v>485</v>
      </c>
    </row>
    <row r="30" spans="1:9" ht="12.75">
      <c r="A30" s="143">
        <v>20220040200079</v>
      </c>
      <c r="B30" s="1" t="s">
        <v>423</v>
      </c>
      <c r="C30" s="144" t="s">
        <v>424</v>
      </c>
      <c r="D30" s="176" t="s">
        <v>482</v>
      </c>
      <c r="E30" s="177"/>
      <c r="F30" s="178"/>
      <c r="G30" s="179" t="s">
        <v>486</v>
      </c>
      <c r="H30" s="177"/>
      <c r="I30" s="180"/>
    </row>
    <row r="31" spans="1:9" ht="12.75">
      <c r="A31" s="150">
        <v>20220040200080</v>
      </c>
      <c r="B31" s="139" t="s">
        <v>423</v>
      </c>
      <c r="C31" s="153" t="s">
        <v>424</v>
      </c>
      <c r="D31" s="142">
        <v>20220040200064</v>
      </c>
      <c r="E31" s="1" t="s">
        <v>423</v>
      </c>
      <c r="F31" s="141" t="s">
        <v>424</v>
      </c>
      <c r="G31" s="137">
        <v>20220040200047</v>
      </c>
      <c r="H31" s="1" t="s">
        <v>423</v>
      </c>
      <c r="I31" s="144" t="s">
        <v>424</v>
      </c>
    </row>
    <row r="32" spans="1:9" ht="12.75">
      <c r="A32" s="168" t="s">
        <v>465</v>
      </c>
      <c r="B32" s="169"/>
      <c r="C32" s="170"/>
      <c r="D32" s="142">
        <v>20220040200065</v>
      </c>
      <c r="E32" s="1" t="s">
        <v>423</v>
      </c>
      <c r="F32" s="141" t="s">
        <v>424</v>
      </c>
      <c r="G32" s="137">
        <v>20220040200049</v>
      </c>
      <c r="H32" s="1" t="s">
        <v>423</v>
      </c>
      <c r="I32" s="144" t="s">
        <v>424</v>
      </c>
    </row>
    <row r="33" spans="1:9" ht="12.75">
      <c r="A33" s="143">
        <v>20220040200078</v>
      </c>
      <c r="B33" s="1" t="s">
        <v>423</v>
      </c>
      <c r="C33" s="144" t="s">
        <v>424</v>
      </c>
      <c r="D33" s="142">
        <v>20220040200066</v>
      </c>
      <c r="E33" s="1" t="s">
        <v>423</v>
      </c>
      <c r="F33" s="141" t="s">
        <v>424</v>
      </c>
      <c r="G33" s="137">
        <v>20220040200050</v>
      </c>
      <c r="H33" s="1" t="s">
        <v>423</v>
      </c>
      <c r="I33" s="144" t="s">
        <v>424</v>
      </c>
    </row>
    <row r="34" spans="1:9" ht="12.75">
      <c r="A34" s="168" t="s">
        <v>466</v>
      </c>
      <c r="B34" s="169"/>
      <c r="C34" s="170"/>
      <c r="D34" s="142">
        <v>20220040200067</v>
      </c>
      <c r="E34" s="1" t="s">
        <v>426</v>
      </c>
      <c r="F34" s="141">
        <v>11</v>
      </c>
      <c r="G34" s="137">
        <v>20220040200051</v>
      </c>
      <c r="H34" s="1" t="s">
        <v>423</v>
      </c>
      <c r="I34" s="144" t="s">
        <v>424</v>
      </c>
    </row>
    <row r="35" spans="1:9" ht="12.75">
      <c r="A35" s="143">
        <v>20220040200054</v>
      </c>
      <c r="B35" s="1" t="s">
        <v>423</v>
      </c>
      <c r="C35" s="144" t="s">
        <v>424</v>
      </c>
      <c r="D35" s="142">
        <v>20220040200068</v>
      </c>
      <c r="E35" s="1" t="s">
        <v>423</v>
      </c>
      <c r="F35" s="141" t="s">
        <v>483</v>
      </c>
      <c r="G35" s="137">
        <v>20220040200093</v>
      </c>
      <c r="H35" s="312" t="s">
        <v>426</v>
      </c>
      <c r="I35" s="144">
        <v>11</v>
      </c>
    </row>
    <row r="36" spans="1:9" ht="13.5" thickBot="1">
      <c r="A36" s="143">
        <v>20220040200055</v>
      </c>
      <c r="B36" s="1" t="s">
        <v>423</v>
      </c>
      <c r="C36" s="144" t="s">
        <v>424</v>
      </c>
      <c r="D36" s="155">
        <v>20220040200070</v>
      </c>
      <c r="E36" s="147" t="s">
        <v>426</v>
      </c>
      <c r="F36" s="148">
        <v>11</v>
      </c>
      <c r="G36" s="189"/>
      <c r="H36" s="147"/>
      <c r="I36" s="149"/>
    </row>
    <row r="37" spans="1:3" ht="13.5" thickTop="1">
      <c r="A37" s="143">
        <v>20220040200056</v>
      </c>
      <c r="B37" s="1" t="s">
        <v>423</v>
      </c>
      <c r="C37" s="144" t="s">
        <v>424</v>
      </c>
    </row>
    <row r="38" spans="1:6" ht="13.5" thickBot="1">
      <c r="A38" s="146">
        <v>20220040200058</v>
      </c>
      <c r="B38" s="147" t="s">
        <v>423</v>
      </c>
      <c r="C38" s="152" t="s">
        <v>424</v>
      </c>
      <c r="D38" s="135"/>
      <c r="F38" s="136"/>
    </row>
    <row r="39" ht="13.5" thickTop="1"/>
  </sheetData>
  <printOptions/>
  <pageMargins left="0.75" right="0.75"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codeName="Sheet15"/>
  <dimension ref="B12:G15"/>
  <sheetViews>
    <sheetView workbookViewId="0" topLeftCell="A1">
      <selection activeCell="E21" sqref="E21"/>
    </sheetView>
  </sheetViews>
  <sheetFormatPr defaultColWidth="9.140625" defaultRowHeight="12.75"/>
  <cols>
    <col min="2" max="2" width="15.7109375" style="0" customWidth="1"/>
    <col min="3" max="3" width="18.00390625" style="0" customWidth="1"/>
    <col min="4" max="4" width="18.28125" style="0" customWidth="1"/>
    <col min="5" max="5" width="15.28125" style="0" customWidth="1"/>
    <col min="6" max="6" width="19.140625" style="0" customWidth="1"/>
  </cols>
  <sheetData>
    <row r="11" ht="13.5" thickBot="1"/>
    <row r="12" spans="2:7" ht="27.75" customHeight="1" thickBot="1" thickTop="1">
      <c r="B12" s="193" t="s">
        <v>10</v>
      </c>
      <c r="C12" s="193" t="s">
        <v>146</v>
      </c>
      <c r="D12" s="193" t="s">
        <v>238</v>
      </c>
      <c r="E12" s="193" t="s">
        <v>412</v>
      </c>
      <c r="F12" s="193" t="s">
        <v>413</v>
      </c>
      <c r="G12" s="193" t="s">
        <v>9</v>
      </c>
    </row>
    <row r="13" spans="2:7" ht="33" customHeight="1" thickBot="1" thickTop="1">
      <c r="B13" s="193">
        <v>73</v>
      </c>
      <c r="C13" s="193">
        <v>63</v>
      </c>
      <c r="D13" s="193">
        <v>13</v>
      </c>
      <c r="E13" s="193">
        <v>59</v>
      </c>
      <c r="F13" s="193">
        <v>42</v>
      </c>
      <c r="G13" s="193">
        <v>24</v>
      </c>
    </row>
    <row r="14" spans="2:7" ht="13.5" thickTop="1">
      <c r="B14" s="192"/>
      <c r="C14" s="192"/>
      <c r="D14" s="192"/>
      <c r="E14" s="192"/>
      <c r="F14" s="192"/>
      <c r="G14" s="192"/>
    </row>
    <row r="15" spans="2:7" ht="12.75">
      <c r="B15" s="192"/>
      <c r="C15" s="192"/>
      <c r="D15" s="192"/>
      <c r="E15" s="192"/>
      <c r="F15" s="192"/>
      <c r="G15" s="192"/>
    </row>
  </sheetData>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Sheet16"/>
  <dimension ref="A1:L538"/>
  <sheetViews>
    <sheetView workbookViewId="0" topLeftCell="A511">
      <selection activeCell="J122" sqref="J122"/>
    </sheetView>
  </sheetViews>
  <sheetFormatPr defaultColWidth="9.140625" defaultRowHeight="12.75"/>
  <cols>
    <col min="1" max="1" width="16.7109375" style="0" customWidth="1"/>
    <col min="2" max="2" width="14.7109375" style="65" customWidth="1"/>
    <col min="3" max="3" width="4.7109375" style="65" customWidth="1"/>
    <col min="4" max="4" width="12.7109375" style="0" customWidth="1"/>
    <col min="5" max="5" width="16.7109375" style="0" customWidth="1"/>
    <col min="6" max="6" width="14.7109375" style="35" customWidth="1"/>
    <col min="7" max="7" width="4.7109375" style="65" customWidth="1"/>
    <col min="8" max="8" width="13.421875" style="0" bestFit="1" customWidth="1"/>
    <col min="9" max="9" width="16.7109375" style="0" customWidth="1"/>
    <col min="10" max="10" width="14.7109375" style="35" customWidth="1"/>
    <col min="11" max="11" width="4.7109375" style="65" customWidth="1"/>
    <col min="12" max="12" width="12.7109375" style="0" customWidth="1"/>
  </cols>
  <sheetData>
    <row r="1" spans="1:12" ht="13.5" thickBot="1">
      <c r="A1" s="50" t="s">
        <v>576</v>
      </c>
      <c r="B1" s="66"/>
      <c r="C1" s="64"/>
      <c r="D1" s="45" t="s">
        <v>845</v>
      </c>
      <c r="E1" s="50" t="s">
        <v>577</v>
      </c>
      <c r="F1" s="44"/>
      <c r="G1" s="64"/>
      <c r="H1" s="45" t="s">
        <v>845</v>
      </c>
      <c r="I1" s="50" t="s">
        <v>578</v>
      </c>
      <c r="J1" s="44"/>
      <c r="K1" s="64"/>
      <c r="L1" s="45" t="s">
        <v>845</v>
      </c>
    </row>
    <row r="2" spans="1:12" ht="13.5" thickTop="1">
      <c r="A2" s="36" t="s">
        <v>846</v>
      </c>
      <c r="B2" s="60" t="s">
        <v>803</v>
      </c>
      <c r="C2" s="62">
        <v>16</v>
      </c>
      <c r="D2" s="48">
        <v>1.044</v>
      </c>
      <c r="E2" s="36" t="s">
        <v>846</v>
      </c>
      <c r="F2" s="42" t="s">
        <v>803</v>
      </c>
      <c r="G2" s="62">
        <v>136</v>
      </c>
      <c r="H2" s="37">
        <v>1.044</v>
      </c>
      <c r="I2" s="36" t="s">
        <v>846</v>
      </c>
      <c r="J2" s="42" t="s">
        <v>804</v>
      </c>
      <c r="K2" s="62">
        <v>73</v>
      </c>
      <c r="L2" s="46">
        <v>1.002</v>
      </c>
    </row>
    <row r="3" spans="1:12" ht="12.75">
      <c r="A3" s="36" t="s">
        <v>847</v>
      </c>
      <c r="B3" s="60" t="s">
        <v>803</v>
      </c>
      <c r="C3" s="62">
        <v>32</v>
      </c>
      <c r="D3" s="48">
        <v>1.044</v>
      </c>
      <c r="E3" s="36" t="s">
        <v>847</v>
      </c>
      <c r="F3" s="42" t="s">
        <v>803</v>
      </c>
      <c r="G3" s="62">
        <v>140</v>
      </c>
      <c r="H3" s="37">
        <v>1.044</v>
      </c>
      <c r="I3" s="36" t="s">
        <v>847</v>
      </c>
      <c r="J3" s="42" t="s">
        <v>804</v>
      </c>
      <c r="K3" s="62">
        <v>77</v>
      </c>
      <c r="L3" s="46">
        <v>1.002</v>
      </c>
    </row>
    <row r="4" spans="1:12" ht="12.75">
      <c r="A4" s="36" t="s">
        <v>848</v>
      </c>
      <c r="B4" s="60" t="s">
        <v>803</v>
      </c>
      <c r="C4" s="62">
        <v>48</v>
      </c>
      <c r="D4" s="48">
        <v>1.044</v>
      </c>
      <c r="E4" s="36" t="s">
        <v>848</v>
      </c>
      <c r="F4" s="42" t="s">
        <v>803</v>
      </c>
      <c r="G4" s="62">
        <v>142</v>
      </c>
      <c r="H4" s="37">
        <v>1.044</v>
      </c>
      <c r="I4" s="36" t="s">
        <v>848</v>
      </c>
      <c r="J4" s="42" t="s">
        <v>804</v>
      </c>
      <c r="K4" s="62">
        <v>91</v>
      </c>
      <c r="L4" s="46">
        <v>1.002</v>
      </c>
    </row>
    <row r="5" spans="1:12" ht="12.75">
      <c r="A5" s="36" t="s">
        <v>849</v>
      </c>
      <c r="B5" s="60" t="s">
        <v>803</v>
      </c>
      <c r="C5" s="62">
        <v>51</v>
      </c>
      <c r="D5" s="48">
        <v>1.044</v>
      </c>
      <c r="E5" s="36" t="s">
        <v>849</v>
      </c>
      <c r="F5" s="42" t="s">
        <v>803</v>
      </c>
      <c r="G5" s="62">
        <v>143</v>
      </c>
      <c r="H5" s="37">
        <v>1.044</v>
      </c>
      <c r="I5" s="36" t="s">
        <v>849</v>
      </c>
      <c r="J5" s="42" t="s">
        <v>804</v>
      </c>
      <c r="K5" s="62">
        <v>94</v>
      </c>
      <c r="L5" s="46">
        <v>1.002</v>
      </c>
    </row>
    <row r="6" spans="1:12" ht="12.75">
      <c r="A6" s="36" t="s">
        <v>850</v>
      </c>
      <c r="B6" s="60" t="s">
        <v>803</v>
      </c>
      <c r="C6" s="62">
        <v>54</v>
      </c>
      <c r="D6" s="48">
        <v>1.044</v>
      </c>
      <c r="E6" s="36" t="s">
        <v>850</v>
      </c>
      <c r="F6" s="42" t="s">
        <v>803</v>
      </c>
      <c r="G6" s="62">
        <v>147</v>
      </c>
      <c r="H6" s="37">
        <v>1.044</v>
      </c>
      <c r="I6" s="36" t="s">
        <v>850</v>
      </c>
      <c r="J6" s="42" t="s">
        <v>804</v>
      </c>
      <c r="K6" s="62">
        <v>128</v>
      </c>
      <c r="L6" s="46">
        <v>1.002</v>
      </c>
    </row>
    <row r="7" spans="1:12" ht="12.75">
      <c r="A7" s="36" t="s">
        <v>851</v>
      </c>
      <c r="B7" s="60" t="s">
        <v>803</v>
      </c>
      <c r="C7" s="62">
        <v>67</v>
      </c>
      <c r="D7" s="48">
        <v>1.044</v>
      </c>
      <c r="E7" s="36" t="s">
        <v>851</v>
      </c>
      <c r="F7" s="42" t="s">
        <v>803</v>
      </c>
      <c r="G7" s="62">
        <v>161</v>
      </c>
      <c r="H7" s="37">
        <v>1.044</v>
      </c>
      <c r="I7" s="36" t="s">
        <v>851</v>
      </c>
      <c r="J7" s="42" t="s">
        <v>804</v>
      </c>
      <c r="K7" s="62">
        <v>143</v>
      </c>
      <c r="L7" s="46">
        <v>1.002</v>
      </c>
    </row>
    <row r="8" spans="1:12" ht="12.75">
      <c r="A8" s="36" t="s">
        <v>852</v>
      </c>
      <c r="B8" s="60" t="s">
        <v>803</v>
      </c>
      <c r="C8" s="62">
        <v>80</v>
      </c>
      <c r="D8" s="48">
        <v>1.044</v>
      </c>
      <c r="E8" s="36" t="s">
        <v>852</v>
      </c>
      <c r="F8" s="42" t="s">
        <v>803</v>
      </c>
      <c r="G8" s="62">
        <v>163</v>
      </c>
      <c r="H8" s="37">
        <v>1.044</v>
      </c>
      <c r="I8" s="36" t="s">
        <v>852</v>
      </c>
      <c r="J8" s="42" t="s">
        <v>804</v>
      </c>
      <c r="K8" s="62">
        <v>168</v>
      </c>
      <c r="L8" s="46">
        <v>1.002</v>
      </c>
    </row>
    <row r="9" spans="1:12" ht="12.75">
      <c r="A9" s="36" t="s">
        <v>853</v>
      </c>
      <c r="B9" s="60" t="s">
        <v>803</v>
      </c>
      <c r="C9" s="62">
        <v>91</v>
      </c>
      <c r="D9" s="48">
        <v>1.044</v>
      </c>
      <c r="E9" s="36" t="s">
        <v>853</v>
      </c>
      <c r="F9" s="42" t="s">
        <v>803</v>
      </c>
      <c r="G9" s="62">
        <v>165</v>
      </c>
      <c r="H9" s="37">
        <v>1.044</v>
      </c>
      <c r="I9" s="36" t="s">
        <v>853</v>
      </c>
      <c r="J9" s="42" t="s">
        <v>804</v>
      </c>
      <c r="K9" s="62">
        <v>189</v>
      </c>
      <c r="L9" s="46">
        <v>1.002</v>
      </c>
    </row>
    <row r="10" spans="1:12" ht="12.75">
      <c r="A10" s="36" t="s">
        <v>854</v>
      </c>
      <c r="B10" s="60" t="s">
        <v>803</v>
      </c>
      <c r="C10" s="62">
        <v>108</v>
      </c>
      <c r="D10" s="48">
        <v>1.044</v>
      </c>
      <c r="E10" s="36" t="s">
        <v>854</v>
      </c>
      <c r="F10" s="42" t="s">
        <v>803</v>
      </c>
      <c r="G10" s="62">
        <v>178</v>
      </c>
      <c r="H10" s="37">
        <v>1.044</v>
      </c>
      <c r="I10" s="36" t="s">
        <v>854</v>
      </c>
      <c r="J10" s="42" t="s">
        <v>804</v>
      </c>
      <c r="K10" s="62">
        <v>193</v>
      </c>
      <c r="L10" s="46">
        <v>1.002</v>
      </c>
    </row>
    <row r="11" spans="1:12" ht="12.75">
      <c r="A11" s="36" t="s">
        <v>855</v>
      </c>
      <c r="B11" s="60" t="s">
        <v>803</v>
      </c>
      <c r="C11" s="62">
        <v>112</v>
      </c>
      <c r="D11" s="48">
        <v>1.044</v>
      </c>
      <c r="E11" s="36" t="s">
        <v>855</v>
      </c>
      <c r="F11" s="42" t="s">
        <v>803</v>
      </c>
      <c r="G11" s="62">
        <v>189</v>
      </c>
      <c r="H11" s="37">
        <v>1.044</v>
      </c>
      <c r="I11" s="36" t="s">
        <v>855</v>
      </c>
      <c r="J11" s="42" t="s">
        <v>804</v>
      </c>
      <c r="K11" s="62">
        <v>194</v>
      </c>
      <c r="L11" s="46">
        <v>1.002</v>
      </c>
    </row>
    <row r="12" spans="1:12" ht="12.75">
      <c r="A12" s="36" t="s">
        <v>856</v>
      </c>
      <c r="B12" s="62" t="s">
        <v>803</v>
      </c>
      <c r="C12" s="62">
        <v>116</v>
      </c>
      <c r="D12" s="48">
        <v>1.044</v>
      </c>
      <c r="E12" s="36" t="s">
        <v>856</v>
      </c>
      <c r="F12" s="42" t="s">
        <v>803</v>
      </c>
      <c r="G12" s="62">
        <v>192</v>
      </c>
      <c r="H12" s="37">
        <v>1.044</v>
      </c>
      <c r="I12" s="36" t="s">
        <v>856</v>
      </c>
      <c r="J12" s="42" t="s">
        <v>804</v>
      </c>
      <c r="K12" s="62">
        <v>195</v>
      </c>
      <c r="L12" s="46">
        <v>1.002</v>
      </c>
    </row>
    <row r="13" spans="1:12" ht="13.5" thickBot="1">
      <c r="A13" s="38" t="s">
        <v>857</v>
      </c>
      <c r="B13" s="61" t="s">
        <v>803</v>
      </c>
      <c r="C13" s="61">
        <v>126</v>
      </c>
      <c r="D13" s="49">
        <v>1.044</v>
      </c>
      <c r="E13" s="38" t="s">
        <v>857</v>
      </c>
      <c r="F13" s="43" t="s">
        <v>803</v>
      </c>
      <c r="G13" s="61">
        <v>194</v>
      </c>
      <c r="H13" s="39">
        <v>1.044</v>
      </c>
      <c r="I13" s="38" t="s">
        <v>857</v>
      </c>
      <c r="J13" s="43" t="s">
        <v>804</v>
      </c>
      <c r="K13" s="61">
        <v>196</v>
      </c>
      <c r="L13" s="47">
        <v>1.002</v>
      </c>
    </row>
    <row r="14" ht="12.75">
      <c r="A14" s="35"/>
    </row>
    <row r="15" ht="13.5" thickBot="1"/>
    <row r="16" spans="1:12" ht="13.5" thickBot="1">
      <c r="A16" s="50" t="s">
        <v>714</v>
      </c>
      <c r="B16" s="64"/>
      <c r="C16" s="64"/>
      <c r="D16" s="45" t="s">
        <v>845</v>
      </c>
      <c r="E16" s="50" t="s">
        <v>715</v>
      </c>
      <c r="F16" s="44"/>
      <c r="G16" s="64"/>
      <c r="H16" s="45" t="s">
        <v>845</v>
      </c>
      <c r="I16" s="50" t="s">
        <v>716</v>
      </c>
      <c r="J16" s="44"/>
      <c r="K16" s="64"/>
      <c r="L16" s="45" t="s">
        <v>845</v>
      </c>
    </row>
    <row r="17" spans="1:12" ht="13.5" thickTop="1">
      <c r="A17" s="36" t="s">
        <v>846</v>
      </c>
      <c r="B17" s="62" t="s">
        <v>803</v>
      </c>
      <c r="C17" s="62">
        <v>195</v>
      </c>
      <c r="D17" s="37">
        <v>1.044</v>
      </c>
      <c r="E17" s="36" t="s">
        <v>846</v>
      </c>
      <c r="F17" s="42" t="s">
        <v>804</v>
      </c>
      <c r="G17" s="62">
        <v>201</v>
      </c>
      <c r="H17" s="37">
        <v>1.002</v>
      </c>
      <c r="I17" s="36" t="s">
        <v>846</v>
      </c>
      <c r="J17" s="42" t="s">
        <v>805</v>
      </c>
      <c r="K17" s="62">
        <v>12</v>
      </c>
      <c r="L17" s="46">
        <v>1.044</v>
      </c>
    </row>
    <row r="18" spans="1:12" ht="12.75">
      <c r="A18" s="36" t="s">
        <v>847</v>
      </c>
      <c r="B18" s="62" t="s">
        <v>803</v>
      </c>
      <c r="C18" s="62">
        <v>197</v>
      </c>
      <c r="D18" s="37">
        <v>1.044</v>
      </c>
      <c r="E18" s="36" t="s">
        <v>847</v>
      </c>
      <c r="F18" s="42" t="s">
        <v>804</v>
      </c>
      <c r="G18" s="62">
        <v>209</v>
      </c>
      <c r="H18" s="37">
        <v>1.002</v>
      </c>
      <c r="I18" s="36" t="s">
        <v>847</v>
      </c>
      <c r="J18" s="42" t="s">
        <v>805</v>
      </c>
      <c r="K18" s="62">
        <v>18</v>
      </c>
      <c r="L18" s="46">
        <v>1.044</v>
      </c>
    </row>
    <row r="19" spans="1:12" ht="12.75">
      <c r="A19" s="36" t="s">
        <v>848</v>
      </c>
      <c r="B19" s="62" t="s">
        <v>803</v>
      </c>
      <c r="C19" s="62">
        <v>205</v>
      </c>
      <c r="D19" s="37">
        <v>1.044</v>
      </c>
      <c r="E19" s="36" t="s">
        <v>848</v>
      </c>
      <c r="F19" s="42" t="s">
        <v>804</v>
      </c>
      <c r="G19" s="62">
        <v>211</v>
      </c>
      <c r="H19" s="37">
        <v>1.002</v>
      </c>
      <c r="I19" s="36" t="s">
        <v>848</v>
      </c>
      <c r="J19" s="42" t="s">
        <v>805</v>
      </c>
      <c r="K19" s="62">
        <v>20</v>
      </c>
      <c r="L19" s="46">
        <v>1.044</v>
      </c>
    </row>
    <row r="20" spans="1:12" ht="12.75">
      <c r="A20" s="36" t="s">
        <v>849</v>
      </c>
      <c r="B20" s="62" t="s">
        <v>803</v>
      </c>
      <c r="C20" s="62">
        <v>212</v>
      </c>
      <c r="D20" s="37">
        <v>1.044</v>
      </c>
      <c r="E20" s="36" t="s">
        <v>849</v>
      </c>
      <c r="F20" s="42" t="s">
        <v>804</v>
      </c>
      <c r="G20" s="62">
        <v>212</v>
      </c>
      <c r="H20" s="37">
        <v>1.002</v>
      </c>
      <c r="I20" s="36" t="s">
        <v>849</v>
      </c>
      <c r="J20" s="42" t="s">
        <v>805</v>
      </c>
      <c r="K20" s="62">
        <v>28</v>
      </c>
      <c r="L20" s="46">
        <v>1.044</v>
      </c>
    </row>
    <row r="21" spans="1:12" ht="12.75">
      <c r="A21" s="36" t="s">
        <v>850</v>
      </c>
      <c r="B21" s="62" t="s">
        <v>803</v>
      </c>
      <c r="C21" s="62">
        <v>223</v>
      </c>
      <c r="D21" s="37">
        <v>1.044</v>
      </c>
      <c r="E21" s="36" t="s">
        <v>850</v>
      </c>
      <c r="F21" s="42" t="s">
        <v>804</v>
      </c>
      <c r="G21" s="62">
        <v>218</v>
      </c>
      <c r="H21" s="37">
        <v>1.002</v>
      </c>
      <c r="I21" s="36" t="s">
        <v>850</v>
      </c>
      <c r="J21" s="42" t="s">
        <v>805</v>
      </c>
      <c r="K21" s="62">
        <v>32</v>
      </c>
      <c r="L21" s="46">
        <v>1.044</v>
      </c>
    </row>
    <row r="22" spans="1:12" ht="12.75">
      <c r="A22" s="36" t="s">
        <v>851</v>
      </c>
      <c r="B22" s="62" t="s">
        <v>803</v>
      </c>
      <c r="C22" s="62">
        <v>229</v>
      </c>
      <c r="D22" s="37">
        <v>1.044</v>
      </c>
      <c r="E22" s="36" t="s">
        <v>851</v>
      </c>
      <c r="F22" s="42" t="s">
        <v>804</v>
      </c>
      <c r="G22" s="62">
        <v>228</v>
      </c>
      <c r="H22" s="37">
        <v>1.002</v>
      </c>
      <c r="I22" s="36" t="s">
        <v>851</v>
      </c>
      <c r="J22" s="42" t="s">
        <v>805</v>
      </c>
      <c r="K22" s="62">
        <v>38</v>
      </c>
      <c r="L22" s="46">
        <v>1.044</v>
      </c>
    </row>
    <row r="23" spans="1:12" ht="12.75">
      <c r="A23" s="36" t="s">
        <v>852</v>
      </c>
      <c r="B23" s="62" t="s">
        <v>803</v>
      </c>
      <c r="C23" s="62">
        <v>231</v>
      </c>
      <c r="D23" s="37">
        <v>1.044</v>
      </c>
      <c r="E23" s="36" t="s">
        <v>852</v>
      </c>
      <c r="F23" s="42" t="s">
        <v>804</v>
      </c>
      <c r="G23" s="62">
        <v>233</v>
      </c>
      <c r="H23" s="37">
        <v>1.002</v>
      </c>
      <c r="I23" s="36" t="s">
        <v>852</v>
      </c>
      <c r="J23" s="42" t="s">
        <v>804</v>
      </c>
      <c r="K23" s="62">
        <v>255</v>
      </c>
      <c r="L23" s="46">
        <v>1.044</v>
      </c>
    </row>
    <row r="24" spans="1:12" ht="12.75">
      <c r="A24" s="36" t="s">
        <v>853</v>
      </c>
      <c r="B24" s="62" t="s">
        <v>803</v>
      </c>
      <c r="C24" s="62">
        <v>232</v>
      </c>
      <c r="D24" s="37">
        <v>1.044</v>
      </c>
      <c r="E24" s="36" t="s">
        <v>853</v>
      </c>
      <c r="F24" s="42" t="s">
        <v>804</v>
      </c>
      <c r="G24" s="62">
        <v>234</v>
      </c>
      <c r="H24" s="37">
        <v>1.002</v>
      </c>
      <c r="I24" s="36" t="s">
        <v>853</v>
      </c>
      <c r="J24" s="42" t="s">
        <v>805</v>
      </c>
      <c r="K24" s="62">
        <v>53</v>
      </c>
      <c r="L24" s="46">
        <v>1.044</v>
      </c>
    </row>
    <row r="25" spans="1:12" ht="12.75">
      <c r="A25" s="36" t="s">
        <v>854</v>
      </c>
      <c r="B25" s="62" t="s">
        <v>803</v>
      </c>
      <c r="C25" s="62">
        <v>233</v>
      </c>
      <c r="D25" s="37">
        <v>1.044</v>
      </c>
      <c r="E25" s="36" t="s">
        <v>854</v>
      </c>
      <c r="F25" s="42" t="s">
        <v>804</v>
      </c>
      <c r="G25" s="62">
        <v>248</v>
      </c>
      <c r="H25" s="37">
        <v>1.002</v>
      </c>
      <c r="I25" s="36" t="s">
        <v>854</v>
      </c>
      <c r="J25" s="42" t="s">
        <v>805</v>
      </c>
      <c r="K25" s="62">
        <v>56</v>
      </c>
      <c r="L25" s="46">
        <v>1.044</v>
      </c>
    </row>
    <row r="26" spans="1:12" ht="12.75">
      <c r="A26" s="36" t="s">
        <v>855</v>
      </c>
      <c r="B26" s="62" t="s">
        <v>803</v>
      </c>
      <c r="C26" s="62">
        <v>242</v>
      </c>
      <c r="D26" s="37">
        <v>1.044</v>
      </c>
      <c r="E26" s="36" t="s">
        <v>855</v>
      </c>
      <c r="F26" s="42" t="s">
        <v>804</v>
      </c>
      <c r="G26" s="62">
        <v>250</v>
      </c>
      <c r="H26" s="37">
        <v>1.002</v>
      </c>
      <c r="I26" s="36" t="s">
        <v>855</v>
      </c>
      <c r="J26" s="42" t="s">
        <v>805</v>
      </c>
      <c r="K26" s="62">
        <v>57</v>
      </c>
      <c r="L26" s="46">
        <v>1.044</v>
      </c>
    </row>
    <row r="27" spans="1:12" ht="12.75">
      <c r="A27" s="36" t="s">
        <v>856</v>
      </c>
      <c r="B27" s="62" t="s">
        <v>803</v>
      </c>
      <c r="C27" s="62">
        <v>244</v>
      </c>
      <c r="D27" s="37">
        <v>1.044</v>
      </c>
      <c r="E27" s="36" t="s">
        <v>856</v>
      </c>
      <c r="F27" s="42" t="s">
        <v>804</v>
      </c>
      <c r="G27" s="62">
        <v>252</v>
      </c>
      <c r="H27" s="37">
        <v>1.002</v>
      </c>
      <c r="I27" s="36" t="s">
        <v>856</v>
      </c>
      <c r="J27" s="42" t="s">
        <v>805</v>
      </c>
      <c r="K27" s="62">
        <v>73</v>
      </c>
      <c r="L27" s="46">
        <v>1.044</v>
      </c>
    </row>
    <row r="28" spans="1:12" ht="13.5" thickBot="1">
      <c r="A28" s="38" t="s">
        <v>857</v>
      </c>
      <c r="B28" s="61" t="s">
        <v>803</v>
      </c>
      <c r="C28" s="61">
        <v>253</v>
      </c>
      <c r="D28" s="39">
        <v>1.044</v>
      </c>
      <c r="E28" s="38" t="s">
        <v>857</v>
      </c>
      <c r="F28" s="43" t="s">
        <v>804</v>
      </c>
      <c r="G28" s="61">
        <v>253</v>
      </c>
      <c r="H28" s="39">
        <v>1.002</v>
      </c>
      <c r="I28" s="38" t="s">
        <v>857</v>
      </c>
      <c r="J28" s="43" t="s">
        <v>805</v>
      </c>
      <c r="K28" s="61">
        <v>83</v>
      </c>
      <c r="L28" s="47">
        <v>1.044</v>
      </c>
    </row>
    <row r="30" ht="13.5" thickBot="1"/>
    <row r="31" spans="1:12" ht="13.5" thickBot="1">
      <c r="A31" s="50" t="s">
        <v>717</v>
      </c>
      <c r="B31" s="64"/>
      <c r="C31" s="64"/>
      <c r="D31" s="45" t="s">
        <v>845</v>
      </c>
      <c r="E31" s="50" t="s">
        <v>718</v>
      </c>
      <c r="F31" s="44"/>
      <c r="G31" s="64"/>
      <c r="H31" s="45" t="s">
        <v>845</v>
      </c>
      <c r="I31" s="50" t="s">
        <v>719</v>
      </c>
      <c r="J31" s="44"/>
      <c r="K31" s="64"/>
      <c r="L31" s="45" t="s">
        <v>845</v>
      </c>
    </row>
    <row r="32" spans="1:12" ht="13.5" thickTop="1">
      <c r="A32" s="36" t="s">
        <v>846</v>
      </c>
      <c r="B32" s="62" t="s">
        <v>805</v>
      </c>
      <c r="C32" s="62">
        <v>84</v>
      </c>
      <c r="D32" s="37">
        <v>1.044</v>
      </c>
      <c r="E32" s="36" t="s">
        <v>846</v>
      </c>
      <c r="F32" s="42" t="s">
        <v>806</v>
      </c>
      <c r="G32" s="62">
        <v>218</v>
      </c>
      <c r="H32" s="37">
        <v>1.044</v>
      </c>
      <c r="I32" s="36" t="s">
        <v>846</v>
      </c>
      <c r="J32" s="42" t="s">
        <v>805</v>
      </c>
      <c r="K32" s="62">
        <v>181</v>
      </c>
      <c r="L32" s="46">
        <v>1.044</v>
      </c>
    </row>
    <row r="33" spans="1:12" ht="12.75">
      <c r="A33" s="36" t="s">
        <v>847</v>
      </c>
      <c r="B33" s="62" t="s">
        <v>805</v>
      </c>
      <c r="C33" s="62">
        <v>90</v>
      </c>
      <c r="D33" s="37">
        <v>1.044</v>
      </c>
      <c r="E33" s="36" t="s">
        <v>847</v>
      </c>
      <c r="F33" s="42" t="s">
        <v>806</v>
      </c>
      <c r="G33" s="62">
        <v>220</v>
      </c>
      <c r="H33" s="37">
        <v>1.044</v>
      </c>
      <c r="I33" s="36" t="s">
        <v>847</v>
      </c>
      <c r="J33" s="42" t="s">
        <v>805</v>
      </c>
      <c r="K33" s="62">
        <v>183</v>
      </c>
      <c r="L33" s="46">
        <v>1.044</v>
      </c>
    </row>
    <row r="34" spans="1:12" ht="12.75">
      <c r="A34" s="36" t="s">
        <v>848</v>
      </c>
      <c r="B34" s="62" t="s">
        <v>805</v>
      </c>
      <c r="C34" s="62">
        <v>93</v>
      </c>
      <c r="D34" s="37">
        <v>1.044</v>
      </c>
      <c r="E34" s="36" t="s">
        <v>848</v>
      </c>
      <c r="F34" s="42" t="s">
        <v>806</v>
      </c>
      <c r="G34" s="62">
        <v>222</v>
      </c>
      <c r="H34" s="37">
        <v>1.044</v>
      </c>
      <c r="I34" s="36" t="s">
        <v>848</v>
      </c>
      <c r="J34" s="42" t="s">
        <v>805</v>
      </c>
      <c r="K34" s="62">
        <v>188</v>
      </c>
      <c r="L34" s="46">
        <v>1.044</v>
      </c>
    </row>
    <row r="35" spans="1:12" ht="12.75">
      <c r="A35" s="36" t="s">
        <v>849</v>
      </c>
      <c r="B35" s="62" t="s">
        <v>805</v>
      </c>
      <c r="C35" s="62">
        <v>98</v>
      </c>
      <c r="D35" s="37">
        <v>1.044</v>
      </c>
      <c r="E35" s="36" t="s">
        <v>849</v>
      </c>
      <c r="F35" s="42" t="s">
        <v>806</v>
      </c>
      <c r="G35" s="62">
        <v>228</v>
      </c>
      <c r="H35" s="37">
        <v>1.044</v>
      </c>
      <c r="I35" s="36" t="s">
        <v>849</v>
      </c>
      <c r="J35" s="42" t="s">
        <v>805</v>
      </c>
      <c r="K35" s="62">
        <v>191</v>
      </c>
      <c r="L35" s="46">
        <v>1.044</v>
      </c>
    </row>
    <row r="36" spans="1:12" ht="12.75">
      <c r="A36" s="36" t="s">
        <v>850</v>
      </c>
      <c r="B36" s="62" t="s">
        <v>805</v>
      </c>
      <c r="C36" s="62">
        <v>100</v>
      </c>
      <c r="D36" s="37">
        <v>1.044</v>
      </c>
      <c r="E36" s="36" t="s">
        <v>850</v>
      </c>
      <c r="F36" s="42" t="s">
        <v>806</v>
      </c>
      <c r="G36" s="62">
        <v>229</v>
      </c>
      <c r="H36" s="37">
        <v>1.044</v>
      </c>
      <c r="I36" s="36" t="s">
        <v>850</v>
      </c>
      <c r="J36" s="42" t="s">
        <v>805</v>
      </c>
      <c r="K36" s="62">
        <v>193</v>
      </c>
      <c r="L36" s="46">
        <v>1.044</v>
      </c>
    </row>
    <row r="37" spans="1:12" ht="12.75">
      <c r="A37" s="36" t="s">
        <v>851</v>
      </c>
      <c r="B37" s="62" t="s">
        <v>805</v>
      </c>
      <c r="C37" s="62">
        <v>101</v>
      </c>
      <c r="D37" s="37">
        <v>1.044</v>
      </c>
      <c r="E37" s="36" t="s">
        <v>851</v>
      </c>
      <c r="F37" s="42" t="s">
        <v>806</v>
      </c>
      <c r="G37" s="62">
        <v>231</v>
      </c>
      <c r="H37" s="37">
        <v>1.044</v>
      </c>
      <c r="I37" s="36" t="s">
        <v>851</v>
      </c>
      <c r="J37" s="42" t="s">
        <v>805</v>
      </c>
      <c r="K37" s="62">
        <v>196</v>
      </c>
      <c r="L37" s="46">
        <v>1.044</v>
      </c>
    </row>
    <row r="38" spans="1:12" ht="12.75">
      <c r="A38" s="36" t="s">
        <v>852</v>
      </c>
      <c r="B38" s="62" t="s">
        <v>805</v>
      </c>
      <c r="C38" s="62">
        <v>103</v>
      </c>
      <c r="D38" s="37">
        <v>1.044</v>
      </c>
      <c r="E38" s="36" t="s">
        <v>852</v>
      </c>
      <c r="F38" s="42" t="s">
        <v>806</v>
      </c>
      <c r="G38" s="62">
        <v>232</v>
      </c>
      <c r="H38" s="37">
        <v>1.044</v>
      </c>
      <c r="I38" s="36" t="s">
        <v>852</v>
      </c>
      <c r="J38" s="42" t="s">
        <v>805</v>
      </c>
      <c r="K38" s="62">
        <v>201</v>
      </c>
      <c r="L38" s="46">
        <v>1.044</v>
      </c>
    </row>
    <row r="39" spans="1:12" ht="12.75">
      <c r="A39" s="36" t="s">
        <v>853</v>
      </c>
      <c r="B39" s="62" t="s">
        <v>805</v>
      </c>
      <c r="C39" s="62">
        <v>105</v>
      </c>
      <c r="D39" s="37">
        <v>1.044</v>
      </c>
      <c r="E39" s="36" t="s">
        <v>853</v>
      </c>
      <c r="F39" s="42" t="s">
        <v>806</v>
      </c>
      <c r="G39" s="62">
        <v>234</v>
      </c>
      <c r="H39" s="37">
        <v>1.044</v>
      </c>
      <c r="I39" s="36" t="s">
        <v>853</v>
      </c>
      <c r="J39" s="42" t="s">
        <v>805</v>
      </c>
      <c r="K39" s="62">
        <v>204</v>
      </c>
      <c r="L39" s="46">
        <v>1.044</v>
      </c>
    </row>
    <row r="40" spans="1:12" ht="12.75">
      <c r="A40" s="36" t="s">
        <v>854</v>
      </c>
      <c r="B40" s="62" t="s">
        <v>805</v>
      </c>
      <c r="C40" s="62">
        <v>112</v>
      </c>
      <c r="D40" s="37">
        <v>1.044</v>
      </c>
      <c r="E40" s="36" t="s">
        <v>854</v>
      </c>
      <c r="F40" s="42" t="s">
        <v>806</v>
      </c>
      <c r="G40" s="62">
        <v>235</v>
      </c>
      <c r="H40" s="37">
        <v>1.044</v>
      </c>
      <c r="I40" s="36" t="s">
        <v>854</v>
      </c>
      <c r="J40" s="42" t="s">
        <v>805</v>
      </c>
      <c r="K40" s="62">
        <v>205</v>
      </c>
      <c r="L40" s="46">
        <v>1.044</v>
      </c>
    </row>
    <row r="41" spans="1:12" ht="12.75">
      <c r="A41" s="36" t="s">
        <v>855</v>
      </c>
      <c r="B41" s="62" t="s">
        <v>805</v>
      </c>
      <c r="C41" s="62">
        <v>123</v>
      </c>
      <c r="D41" s="37">
        <v>1.044</v>
      </c>
      <c r="E41" s="36" t="s">
        <v>855</v>
      </c>
      <c r="F41" s="42" t="s">
        <v>806</v>
      </c>
      <c r="G41" s="62">
        <v>236</v>
      </c>
      <c r="H41" s="37">
        <v>1.044</v>
      </c>
      <c r="I41" s="36" t="s">
        <v>855</v>
      </c>
      <c r="J41" s="42" t="s">
        <v>805</v>
      </c>
      <c r="K41" s="62">
        <v>208</v>
      </c>
      <c r="L41" s="46">
        <v>1.044</v>
      </c>
    </row>
    <row r="42" spans="1:12" ht="12.75">
      <c r="A42" s="36" t="s">
        <v>856</v>
      </c>
      <c r="B42" s="62" t="s">
        <v>805</v>
      </c>
      <c r="C42" s="62">
        <v>127</v>
      </c>
      <c r="D42" s="37">
        <v>1.044</v>
      </c>
      <c r="E42" s="36" t="s">
        <v>856</v>
      </c>
      <c r="F42" s="42" t="s">
        <v>806</v>
      </c>
      <c r="G42" s="62">
        <v>237</v>
      </c>
      <c r="H42" s="37">
        <v>1.044</v>
      </c>
      <c r="I42" s="36" t="s">
        <v>856</v>
      </c>
      <c r="J42" s="42" t="s">
        <v>805</v>
      </c>
      <c r="K42" s="62">
        <v>216</v>
      </c>
      <c r="L42" s="46">
        <v>1.044</v>
      </c>
    </row>
    <row r="43" spans="1:12" ht="13.5" thickBot="1">
      <c r="A43" s="38" t="s">
        <v>857</v>
      </c>
      <c r="B43" s="61" t="s">
        <v>805</v>
      </c>
      <c r="C43" s="61">
        <v>130</v>
      </c>
      <c r="D43" s="39">
        <v>1.044</v>
      </c>
      <c r="E43" s="38" t="s">
        <v>857</v>
      </c>
      <c r="F43" s="43" t="s">
        <v>806</v>
      </c>
      <c r="G43" s="61">
        <v>239</v>
      </c>
      <c r="H43" s="39">
        <v>1.044</v>
      </c>
      <c r="I43" s="38" t="s">
        <v>857</v>
      </c>
      <c r="J43" s="43" t="s">
        <v>805</v>
      </c>
      <c r="K43" s="61">
        <v>217</v>
      </c>
      <c r="L43" s="47">
        <v>1.044</v>
      </c>
    </row>
    <row r="45" ht="13.5" thickBot="1"/>
    <row r="46" spans="1:12" ht="13.5" thickBot="1">
      <c r="A46" s="50" t="s">
        <v>721</v>
      </c>
      <c r="B46" s="64"/>
      <c r="C46" s="64"/>
      <c r="D46" s="45" t="s">
        <v>845</v>
      </c>
      <c r="E46" s="50" t="s">
        <v>722</v>
      </c>
      <c r="F46" s="44"/>
      <c r="G46" s="64"/>
      <c r="H46" s="45" t="s">
        <v>845</v>
      </c>
      <c r="I46" s="50" t="s">
        <v>723</v>
      </c>
      <c r="J46" s="44"/>
      <c r="K46" s="64"/>
      <c r="L46" s="45" t="s">
        <v>845</v>
      </c>
    </row>
    <row r="47" spans="1:12" ht="13.5" thickTop="1">
      <c r="A47" s="36" t="s">
        <v>846</v>
      </c>
      <c r="B47" s="62" t="s">
        <v>805</v>
      </c>
      <c r="C47" s="62">
        <v>138</v>
      </c>
      <c r="D47" s="57">
        <v>1.0439970171513795</v>
      </c>
      <c r="E47" s="36" t="s">
        <v>846</v>
      </c>
      <c r="F47" s="42" t="s">
        <v>914</v>
      </c>
      <c r="G47" s="62">
        <v>10</v>
      </c>
      <c r="H47" s="57">
        <v>1.0439970171513795</v>
      </c>
      <c r="I47" s="36" t="s">
        <v>846</v>
      </c>
      <c r="J47" s="42" t="s">
        <v>914</v>
      </c>
      <c r="K47" s="62">
        <v>72</v>
      </c>
      <c r="L47" s="57">
        <v>1.0439970171513795</v>
      </c>
    </row>
    <row r="48" spans="1:12" ht="12.75">
      <c r="A48" s="36" t="s">
        <v>847</v>
      </c>
      <c r="B48" s="62" t="s">
        <v>805</v>
      </c>
      <c r="C48" s="62">
        <v>143</v>
      </c>
      <c r="D48" s="57">
        <v>1.0439970171513795</v>
      </c>
      <c r="E48" s="36" t="s">
        <v>847</v>
      </c>
      <c r="F48" s="42" t="s">
        <v>914</v>
      </c>
      <c r="G48" s="62">
        <v>21</v>
      </c>
      <c r="H48" s="57">
        <v>1.0439970171513795</v>
      </c>
      <c r="I48" s="36" t="s">
        <v>847</v>
      </c>
      <c r="J48" s="42" t="s">
        <v>914</v>
      </c>
      <c r="K48" s="62">
        <v>73</v>
      </c>
      <c r="L48" s="57">
        <v>1.0439970171513795</v>
      </c>
    </row>
    <row r="49" spans="1:12" ht="12.75">
      <c r="A49" s="36" t="s">
        <v>848</v>
      </c>
      <c r="B49" s="62" t="s">
        <v>805</v>
      </c>
      <c r="C49" s="62">
        <v>146</v>
      </c>
      <c r="D49" s="57">
        <v>1.0439970171513795</v>
      </c>
      <c r="E49" s="36" t="s">
        <v>848</v>
      </c>
      <c r="F49" s="42" t="s">
        <v>914</v>
      </c>
      <c r="G49" s="62">
        <v>33</v>
      </c>
      <c r="H49" s="57">
        <v>1.0439970171513795</v>
      </c>
      <c r="I49" s="36" t="s">
        <v>848</v>
      </c>
      <c r="J49" s="42" t="s">
        <v>914</v>
      </c>
      <c r="K49" s="62">
        <v>74</v>
      </c>
      <c r="L49" s="57">
        <v>1.0439970171513795</v>
      </c>
    </row>
    <row r="50" spans="1:12" ht="12.75">
      <c r="A50" s="36" t="s">
        <v>849</v>
      </c>
      <c r="B50" s="62" t="s">
        <v>805</v>
      </c>
      <c r="C50" s="62">
        <v>148</v>
      </c>
      <c r="D50" s="57">
        <v>1.0439970171513795</v>
      </c>
      <c r="E50" s="36" t="s">
        <v>849</v>
      </c>
      <c r="F50" s="42" t="s">
        <v>914</v>
      </c>
      <c r="G50" s="62">
        <v>36</v>
      </c>
      <c r="H50" s="57">
        <v>1.0439970171513795</v>
      </c>
      <c r="I50" s="36" t="s">
        <v>849</v>
      </c>
      <c r="J50" s="42" t="s">
        <v>914</v>
      </c>
      <c r="K50" s="62">
        <v>75</v>
      </c>
      <c r="L50" s="57">
        <v>1.0439970171513795</v>
      </c>
    </row>
    <row r="51" spans="1:12" ht="12.75">
      <c r="A51" s="36" t="s">
        <v>850</v>
      </c>
      <c r="B51" s="62" t="s">
        <v>805</v>
      </c>
      <c r="C51" s="62">
        <v>149</v>
      </c>
      <c r="D51" s="57">
        <v>1.0439970171513795</v>
      </c>
      <c r="E51" s="36" t="s">
        <v>850</v>
      </c>
      <c r="F51" s="42" t="s">
        <v>914</v>
      </c>
      <c r="G51" s="62">
        <v>38</v>
      </c>
      <c r="H51" s="57">
        <v>1.0439970171513795</v>
      </c>
      <c r="I51" s="36" t="s">
        <v>850</v>
      </c>
      <c r="J51" s="42" t="s">
        <v>914</v>
      </c>
      <c r="K51" s="62">
        <v>81</v>
      </c>
      <c r="L51" s="57">
        <v>1.0439970171513795</v>
      </c>
    </row>
    <row r="52" spans="1:12" ht="12.75">
      <c r="A52" s="36" t="s">
        <v>851</v>
      </c>
      <c r="B52" s="62" t="s">
        <v>805</v>
      </c>
      <c r="C52" s="62">
        <v>159</v>
      </c>
      <c r="D52" s="57">
        <v>1.0439970171513795</v>
      </c>
      <c r="E52" s="36" t="s">
        <v>851</v>
      </c>
      <c r="F52" s="42" t="s">
        <v>914</v>
      </c>
      <c r="G52" s="62">
        <v>40</v>
      </c>
      <c r="H52" s="57">
        <v>1.0439970171513795</v>
      </c>
      <c r="I52" s="36" t="s">
        <v>851</v>
      </c>
      <c r="J52" s="42" t="s">
        <v>914</v>
      </c>
      <c r="K52" s="62">
        <v>82</v>
      </c>
      <c r="L52" s="57">
        <v>1.0439970171513795</v>
      </c>
    </row>
    <row r="53" spans="1:12" ht="12.75">
      <c r="A53" s="36" t="s">
        <v>852</v>
      </c>
      <c r="B53" s="62" t="s">
        <v>805</v>
      </c>
      <c r="C53" s="62">
        <v>162</v>
      </c>
      <c r="D53" s="57">
        <v>1.0439970171513795</v>
      </c>
      <c r="E53" s="36" t="s">
        <v>852</v>
      </c>
      <c r="F53" s="42" t="s">
        <v>914</v>
      </c>
      <c r="G53" s="62">
        <v>44</v>
      </c>
      <c r="H53" s="57">
        <v>1.0439970171513795</v>
      </c>
      <c r="I53" s="36" t="s">
        <v>852</v>
      </c>
      <c r="J53" s="42" t="s">
        <v>914</v>
      </c>
      <c r="K53" s="62">
        <v>84</v>
      </c>
      <c r="L53" s="57">
        <v>1.0439970171513795</v>
      </c>
    </row>
    <row r="54" spans="1:12" ht="12.75">
      <c r="A54" s="36" t="s">
        <v>853</v>
      </c>
      <c r="B54" s="62" t="s">
        <v>805</v>
      </c>
      <c r="C54" s="62">
        <v>165</v>
      </c>
      <c r="D54" s="57">
        <v>1.0439970171513795</v>
      </c>
      <c r="E54" s="36" t="s">
        <v>853</v>
      </c>
      <c r="F54" s="42" t="s">
        <v>914</v>
      </c>
      <c r="G54" s="62">
        <v>61</v>
      </c>
      <c r="H54" s="57">
        <v>1.0439970171513795</v>
      </c>
      <c r="I54" s="36" t="s">
        <v>853</v>
      </c>
      <c r="J54" s="42" t="s">
        <v>914</v>
      </c>
      <c r="K54" s="62">
        <v>88</v>
      </c>
      <c r="L54" s="57">
        <v>1.0439970171513795</v>
      </c>
    </row>
    <row r="55" spans="1:12" ht="12.75">
      <c r="A55" s="36" t="s">
        <v>854</v>
      </c>
      <c r="B55" s="62" t="s">
        <v>805</v>
      </c>
      <c r="C55" s="62">
        <v>166</v>
      </c>
      <c r="D55" s="57">
        <v>1.0439970171513795</v>
      </c>
      <c r="E55" s="36" t="s">
        <v>854</v>
      </c>
      <c r="F55" s="42" t="s">
        <v>914</v>
      </c>
      <c r="G55" s="62">
        <v>64</v>
      </c>
      <c r="H55" s="57">
        <v>1.0439970171513795</v>
      </c>
      <c r="I55" s="36" t="s">
        <v>854</v>
      </c>
      <c r="J55" s="42" t="s">
        <v>914</v>
      </c>
      <c r="K55" s="62">
        <v>89</v>
      </c>
      <c r="L55" s="57">
        <v>1.0439970171513795</v>
      </c>
    </row>
    <row r="56" spans="1:12" ht="12.75">
      <c r="A56" s="36" t="s">
        <v>855</v>
      </c>
      <c r="B56" s="62" t="s">
        <v>805</v>
      </c>
      <c r="C56" s="62">
        <v>176</v>
      </c>
      <c r="D56" s="57">
        <v>1.0439970171513795</v>
      </c>
      <c r="E56" s="36" t="s">
        <v>855</v>
      </c>
      <c r="F56" s="42" t="s">
        <v>914</v>
      </c>
      <c r="G56" s="62">
        <v>65</v>
      </c>
      <c r="H56" s="57">
        <v>1.0439970171513795</v>
      </c>
      <c r="I56" s="36" t="s">
        <v>855</v>
      </c>
      <c r="J56" s="42" t="s">
        <v>914</v>
      </c>
      <c r="K56" s="62">
        <v>91</v>
      </c>
      <c r="L56" s="57">
        <v>1.0439970171513795</v>
      </c>
    </row>
    <row r="57" spans="1:12" ht="12.75">
      <c r="A57" s="36" t="s">
        <v>856</v>
      </c>
      <c r="B57" s="62" t="s">
        <v>805</v>
      </c>
      <c r="C57" s="62">
        <v>178</v>
      </c>
      <c r="D57" s="57">
        <v>1.0439970171513795</v>
      </c>
      <c r="E57" s="36" t="s">
        <v>856</v>
      </c>
      <c r="F57" s="42" t="s">
        <v>914</v>
      </c>
      <c r="G57" s="62">
        <v>68</v>
      </c>
      <c r="H57" s="57">
        <v>1.0439970171513795</v>
      </c>
      <c r="I57" s="36" t="s">
        <v>856</v>
      </c>
      <c r="J57" s="42" t="s">
        <v>914</v>
      </c>
      <c r="K57" s="62">
        <v>94</v>
      </c>
      <c r="L57" s="57">
        <v>1.0439970171513795</v>
      </c>
    </row>
    <row r="58" spans="1:12" ht="13.5" thickBot="1">
      <c r="A58" s="38" t="s">
        <v>857</v>
      </c>
      <c r="B58" s="61" t="s">
        <v>805</v>
      </c>
      <c r="C58" s="61">
        <v>179</v>
      </c>
      <c r="D58" s="58">
        <v>1.0439970171513795</v>
      </c>
      <c r="E58" s="38" t="s">
        <v>857</v>
      </c>
      <c r="F58" s="43" t="s">
        <v>914</v>
      </c>
      <c r="G58" s="61">
        <v>69</v>
      </c>
      <c r="H58" s="58">
        <v>1.0439970171513795</v>
      </c>
      <c r="I58" s="38" t="s">
        <v>857</v>
      </c>
      <c r="J58" s="43" t="s">
        <v>914</v>
      </c>
      <c r="K58" s="61">
        <v>96</v>
      </c>
      <c r="L58" s="58">
        <v>1.0439970171513795</v>
      </c>
    </row>
    <row r="60" ht="13.5" thickBot="1"/>
    <row r="61" spans="1:12" ht="13.5" thickBot="1">
      <c r="A61" s="50" t="s">
        <v>724</v>
      </c>
      <c r="B61" s="64"/>
      <c r="C61" s="64"/>
      <c r="D61" s="45" t="s">
        <v>845</v>
      </c>
      <c r="E61" s="50" t="s">
        <v>725</v>
      </c>
      <c r="F61" s="44"/>
      <c r="G61" s="64"/>
      <c r="H61" s="45" t="s">
        <v>845</v>
      </c>
      <c r="I61" s="50" t="s">
        <v>726</v>
      </c>
      <c r="J61" s="44"/>
      <c r="K61" s="64"/>
      <c r="L61" s="45" t="s">
        <v>845</v>
      </c>
    </row>
    <row r="62" spans="1:12" ht="13.5" thickTop="1">
      <c r="A62" s="36" t="s">
        <v>846</v>
      </c>
      <c r="B62" s="62" t="s">
        <v>953</v>
      </c>
      <c r="C62" s="60">
        <v>2</v>
      </c>
      <c r="D62" s="57">
        <v>1.0439970171513795</v>
      </c>
      <c r="E62" s="36" t="s">
        <v>846</v>
      </c>
      <c r="F62" s="42" t="s">
        <v>914</v>
      </c>
      <c r="G62" s="62">
        <v>100</v>
      </c>
      <c r="H62" s="57">
        <v>1.0439970171513795</v>
      </c>
      <c r="I62" s="36" t="s">
        <v>846</v>
      </c>
      <c r="J62" s="42" t="s">
        <v>914</v>
      </c>
      <c r="K62" s="62">
        <v>161</v>
      </c>
      <c r="L62" s="57">
        <v>1.0439970171513795</v>
      </c>
    </row>
    <row r="63" spans="1:12" ht="12.75">
      <c r="A63" s="36" t="s">
        <v>847</v>
      </c>
      <c r="B63" s="62" t="s">
        <v>806</v>
      </c>
      <c r="C63" s="60">
        <v>254</v>
      </c>
      <c r="D63" s="57">
        <v>1.0439970171513795</v>
      </c>
      <c r="E63" s="36" t="s">
        <v>847</v>
      </c>
      <c r="F63" s="42" t="s">
        <v>914</v>
      </c>
      <c r="G63" s="62">
        <v>115</v>
      </c>
      <c r="H63" s="57">
        <v>1.0439970171513795</v>
      </c>
      <c r="I63" s="36" t="s">
        <v>847</v>
      </c>
      <c r="J63" s="42" t="s">
        <v>914</v>
      </c>
      <c r="K63" s="62">
        <v>165</v>
      </c>
      <c r="L63" s="57">
        <v>1.0439970171513795</v>
      </c>
    </row>
    <row r="64" spans="1:12" ht="12.75">
      <c r="A64" s="36" t="s">
        <v>848</v>
      </c>
      <c r="B64" s="62" t="s">
        <v>953</v>
      </c>
      <c r="C64" s="60">
        <v>7</v>
      </c>
      <c r="D64" s="57">
        <v>1.0439970171513795</v>
      </c>
      <c r="E64" s="36" t="s">
        <v>848</v>
      </c>
      <c r="F64" s="42" t="s">
        <v>914</v>
      </c>
      <c r="G64" s="62">
        <v>116</v>
      </c>
      <c r="H64" s="57">
        <v>1.0439970171513795</v>
      </c>
      <c r="I64" s="36" t="s">
        <v>848</v>
      </c>
      <c r="J64" s="42" t="s">
        <v>914</v>
      </c>
      <c r="K64" s="62">
        <v>167</v>
      </c>
      <c r="L64" s="57">
        <v>1.0439970171513795</v>
      </c>
    </row>
    <row r="65" spans="1:12" ht="12.75">
      <c r="A65" s="36" t="s">
        <v>849</v>
      </c>
      <c r="B65" s="62" t="s">
        <v>953</v>
      </c>
      <c r="C65" s="60">
        <v>8</v>
      </c>
      <c r="D65" s="57">
        <v>1.0439970171513795</v>
      </c>
      <c r="E65" s="36" t="s">
        <v>849</v>
      </c>
      <c r="F65" s="42" t="s">
        <v>914</v>
      </c>
      <c r="G65" s="62">
        <v>119</v>
      </c>
      <c r="H65" s="57">
        <v>1.0439970171513795</v>
      </c>
      <c r="I65" s="36" t="s">
        <v>849</v>
      </c>
      <c r="J65" s="42" t="s">
        <v>914</v>
      </c>
      <c r="K65" s="62">
        <v>172</v>
      </c>
      <c r="L65" s="57">
        <v>1.0439970171513795</v>
      </c>
    </row>
    <row r="66" spans="1:12" ht="12.75">
      <c r="A66" s="36" t="s">
        <v>850</v>
      </c>
      <c r="B66" s="62" t="s">
        <v>953</v>
      </c>
      <c r="C66" s="60">
        <v>9</v>
      </c>
      <c r="D66" s="57">
        <v>1.0439970171513795</v>
      </c>
      <c r="E66" s="36" t="s">
        <v>850</v>
      </c>
      <c r="F66" s="42" t="s">
        <v>914</v>
      </c>
      <c r="G66" s="62">
        <v>120</v>
      </c>
      <c r="H66" s="57">
        <v>1.0439970171513795</v>
      </c>
      <c r="I66" s="36" t="s">
        <v>850</v>
      </c>
      <c r="J66" s="42" t="s">
        <v>914</v>
      </c>
      <c r="K66" s="62">
        <v>175</v>
      </c>
      <c r="L66" s="57">
        <v>1.0439970171513795</v>
      </c>
    </row>
    <row r="67" spans="1:12" ht="12.75">
      <c r="A67" s="36" t="s">
        <v>851</v>
      </c>
      <c r="B67" s="62" t="s">
        <v>953</v>
      </c>
      <c r="C67" s="60">
        <v>14</v>
      </c>
      <c r="D67" s="57">
        <v>1.0439970171513795</v>
      </c>
      <c r="E67" s="36" t="s">
        <v>851</v>
      </c>
      <c r="F67" s="42" t="s">
        <v>914</v>
      </c>
      <c r="G67" s="62">
        <v>129</v>
      </c>
      <c r="H67" s="57">
        <v>1.0439970171513795</v>
      </c>
      <c r="I67" s="36" t="s">
        <v>851</v>
      </c>
      <c r="J67" s="42" t="s">
        <v>914</v>
      </c>
      <c r="K67" s="62">
        <v>185</v>
      </c>
      <c r="L67" s="57">
        <v>1.0439970171513795</v>
      </c>
    </row>
    <row r="68" spans="1:12" ht="12.75">
      <c r="A68" s="36" t="s">
        <v>852</v>
      </c>
      <c r="B68" s="62" t="s">
        <v>953</v>
      </c>
      <c r="C68" s="60">
        <v>29</v>
      </c>
      <c r="D68" s="57">
        <v>1.0439970171513795</v>
      </c>
      <c r="E68" s="36" t="s">
        <v>852</v>
      </c>
      <c r="F68" s="42" t="s">
        <v>914</v>
      </c>
      <c r="G68" s="62">
        <v>130</v>
      </c>
      <c r="H68" s="57">
        <v>1.0439970171513795</v>
      </c>
      <c r="I68" s="36" t="s">
        <v>852</v>
      </c>
      <c r="J68" s="42" t="s">
        <v>914</v>
      </c>
      <c r="K68" s="62">
        <v>187</v>
      </c>
      <c r="L68" s="57">
        <v>1.0439970171513795</v>
      </c>
    </row>
    <row r="69" spans="1:12" ht="12.75">
      <c r="A69" s="36" t="s">
        <v>853</v>
      </c>
      <c r="B69" s="62" t="s">
        <v>953</v>
      </c>
      <c r="C69" s="60">
        <v>30</v>
      </c>
      <c r="D69" s="57">
        <v>1.0439970171513795</v>
      </c>
      <c r="E69" s="36" t="s">
        <v>853</v>
      </c>
      <c r="F69" s="42" t="s">
        <v>914</v>
      </c>
      <c r="G69" s="62">
        <v>132</v>
      </c>
      <c r="H69" s="57">
        <v>1.0439970171513795</v>
      </c>
      <c r="I69" s="36" t="s">
        <v>853</v>
      </c>
      <c r="J69" s="42" t="s">
        <v>914</v>
      </c>
      <c r="K69" s="62">
        <v>192</v>
      </c>
      <c r="L69" s="57">
        <v>1.0439970171513795</v>
      </c>
    </row>
    <row r="70" spans="1:12" ht="12.75">
      <c r="A70" s="36" t="s">
        <v>854</v>
      </c>
      <c r="B70" s="62" t="s">
        <v>953</v>
      </c>
      <c r="C70" s="60">
        <v>35</v>
      </c>
      <c r="D70" s="57">
        <v>1.0439970171513795</v>
      </c>
      <c r="E70" s="36" t="s">
        <v>854</v>
      </c>
      <c r="F70" s="42" t="s">
        <v>914</v>
      </c>
      <c r="G70" s="62">
        <v>136</v>
      </c>
      <c r="H70" s="57">
        <v>1.0439970171513795</v>
      </c>
      <c r="I70" s="36" t="s">
        <v>854</v>
      </c>
      <c r="J70" s="42" t="s">
        <v>914</v>
      </c>
      <c r="K70" s="62">
        <v>194</v>
      </c>
      <c r="L70" s="57">
        <v>1.0439970171513795</v>
      </c>
    </row>
    <row r="71" spans="1:12" ht="12.75">
      <c r="A71" s="36" t="s">
        <v>855</v>
      </c>
      <c r="B71" s="62" t="s">
        <v>953</v>
      </c>
      <c r="C71" s="60">
        <v>73</v>
      </c>
      <c r="D71" s="57">
        <v>1.0439970171513795</v>
      </c>
      <c r="E71" s="36" t="s">
        <v>855</v>
      </c>
      <c r="F71" s="42" t="s">
        <v>914</v>
      </c>
      <c r="G71" s="62">
        <v>141</v>
      </c>
      <c r="H71" s="57">
        <v>1.0439970171513795</v>
      </c>
      <c r="I71" s="36" t="s">
        <v>855</v>
      </c>
      <c r="J71" s="42" t="s">
        <v>914</v>
      </c>
      <c r="K71" s="62">
        <v>195</v>
      </c>
      <c r="L71" s="57">
        <v>1.0439970171513795</v>
      </c>
    </row>
    <row r="72" spans="1:12" ht="12.75">
      <c r="A72" s="36" t="s">
        <v>856</v>
      </c>
      <c r="B72" s="62" t="s">
        <v>953</v>
      </c>
      <c r="C72" s="60">
        <v>96</v>
      </c>
      <c r="D72" s="57">
        <v>1.0439970171513795</v>
      </c>
      <c r="E72" s="36" t="s">
        <v>856</v>
      </c>
      <c r="F72" s="42" t="s">
        <v>914</v>
      </c>
      <c r="G72" s="62">
        <v>142</v>
      </c>
      <c r="H72" s="57">
        <v>1.0439970171513795</v>
      </c>
      <c r="I72" s="36" t="s">
        <v>856</v>
      </c>
      <c r="J72" s="42" t="s">
        <v>914</v>
      </c>
      <c r="K72" s="62">
        <v>196</v>
      </c>
      <c r="L72" s="57">
        <v>1.0439970171513795</v>
      </c>
    </row>
    <row r="73" spans="1:12" ht="13.5" thickBot="1">
      <c r="A73" s="38" t="s">
        <v>857</v>
      </c>
      <c r="B73" s="67" t="s">
        <v>953</v>
      </c>
      <c r="C73" s="61">
        <v>102</v>
      </c>
      <c r="D73" s="58">
        <v>1.0439970171513795</v>
      </c>
      <c r="E73" s="38" t="s">
        <v>857</v>
      </c>
      <c r="F73" s="43" t="s">
        <v>914</v>
      </c>
      <c r="G73" s="61">
        <v>159</v>
      </c>
      <c r="H73" s="58">
        <v>1.0439970171513795</v>
      </c>
      <c r="I73" s="38" t="s">
        <v>857</v>
      </c>
      <c r="J73" s="43" t="s">
        <v>914</v>
      </c>
      <c r="K73" s="61">
        <v>197</v>
      </c>
      <c r="L73" s="58">
        <v>1.0439970171513795</v>
      </c>
    </row>
    <row r="75" ht="13.5" thickBot="1"/>
    <row r="76" spans="1:12" ht="13.5" thickBot="1">
      <c r="A76" s="50" t="s">
        <v>727</v>
      </c>
      <c r="B76" s="64"/>
      <c r="C76" s="64"/>
      <c r="D76" s="45" t="s">
        <v>845</v>
      </c>
      <c r="E76" s="50" t="s">
        <v>728</v>
      </c>
      <c r="F76" s="44"/>
      <c r="G76" s="64"/>
      <c r="H76" s="45" t="s">
        <v>845</v>
      </c>
      <c r="I76" s="50" t="s">
        <v>729</v>
      </c>
      <c r="J76" s="44"/>
      <c r="K76" s="64"/>
      <c r="L76" s="45" t="s">
        <v>845</v>
      </c>
    </row>
    <row r="77" spans="1:12" ht="13.5" thickTop="1">
      <c r="A77" s="36" t="s">
        <v>846</v>
      </c>
      <c r="B77" s="62" t="s">
        <v>916</v>
      </c>
      <c r="C77" s="62">
        <v>233</v>
      </c>
      <c r="D77" s="48">
        <v>1.0439970171513795</v>
      </c>
      <c r="E77" s="36" t="s">
        <v>846</v>
      </c>
      <c r="F77" s="42" t="s">
        <v>916</v>
      </c>
      <c r="G77" s="62">
        <v>192</v>
      </c>
      <c r="H77" s="48">
        <v>1.0439970171513795</v>
      </c>
      <c r="I77" s="36" t="s">
        <v>846</v>
      </c>
      <c r="J77" s="42" t="s">
        <v>916</v>
      </c>
      <c r="K77" s="62">
        <v>103</v>
      </c>
      <c r="L77" s="48">
        <v>1.0439970171513795</v>
      </c>
    </row>
    <row r="78" spans="1:12" ht="12.75">
      <c r="A78" s="36" t="s">
        <v>847</v>
      </c>
      <c r="B78" s="62" t="s">
        <v>916</v>
      </c>
      <c r="C78" s="62">
        <v>234</v>
      </c>
      <c r="D78" s="48">
        <v>1.0439970171513795</v>
      </c>
      <c r="E78" s="36" t="s">
        <v>847</v>
      </c>
      <c r="F78" s="42" t="s">
        <v>916</v>
      </c>
      <c r="G78" s="62">
        <v>195</v>
      </c>
      <c r="H78" s="48">
        <v>1.0439970171513795</v>
      </c>
      <c r="I78" s="36" t="s">
        <v>847</v>
      </c>
      <c r="J78" s="42" t="s">
        <v>916</v>
      </c>
      <c r="K78" s="62">
        <v>107</v>
      </c>
      <c r="L78" s="48">
        <v>1.0439970171513795</v>
      </c>
    </row>
    <row r="79" spans="1:12" ht="12.75">
      <c r="A79" s="36" t="s">
        <v>848</v>
      </c>
      <c r="B79" s="62" t="s">
        <v>916</v>
      </c>
      <c r="C79" s="62">
        <v>238</v>
      </c>
      <c r="D79" s="48">
        <v>1.0439970171513795</v>
      </c>
      <c r="E79" s="36" t="s">
        <v>848</v>
      </c>
      <c r="F79" s="42" t="s">
        <v>916</v>
      </c>
      <c r="G79" s="62">
        <v>198</v>
      </c>
      <c r="H79" s="48">
        <v>1.0439970171513795</v>
      </c>
      <c r="I79" s="36" t="s">
        <v>848</v>
      </c>
      <c r="J79" s="42" t="s">
        <v>916</v>
      </c>
      <c r="K79" s="62">
        <v>111</v>
      </c>
      <c r="L79" s="48">
        <v>1.0439970171513795</v>
      </c>
    </row>
    <row r="80" spans="1:12" ht="12.75">
      <c r="A80" s="36" t="s">
        <v>849</v>
      </c>
      <c r="B80" s="62" t="s">
        <v>916</v>
      </c>
      <c r="C80" s="62">
        <v>239</v>
      </c>
      <c r="D80" s="48">
        <v>1.0439970171513795</v>
      </c>
      <c r="E80" s="36" t="s">
        <v>849</v>
      </c>
      <c r="F80" s="42" t="s">
        <v>916</v>
      </c>
      <c r="G80" s="62">
        <v>200</v>
      </c>
      <c r="H80" s="48">
        <v>1.0439970171513795</v>
      </c>
      <c r="I80" s="36" t="s">
        <v>849</v>
      </c>
      <c r="J80" s="42" t="s">
        <v>916</v>
      </c>
      <c r="K80" s="62">
        <v>112</v>
      </c>
      <c r="L80" s="48">
        <v>1.0439970171513795</v>
      </c>
    </row>
    <row r="81" spans="1:12" ht="12.75">
      <c r="A81" s="36" t="s">
        <v>850</v>
      </c>
      <c r="B81" s="62" t="s">
        <v>916</v>
      </c>
      <c r="C81" s="62">
        <v>241</v>
      </c>
      <c r="D81" s="48">
        <v>1.0439970171513795</v>
      </c>
      <c r="E81" s="36" t="s">
        <v>850</v>
      </c>
      <c r="F81" s="42" t="s">
        <v>916</v>
      </c>
      <c r="G81" s="62">
        <v>207</v>
      </c>
      <c r="H81" s="48">
        <v>1.0439970171513795</v>
      </c>
      <c r="I81" s="36" t="s">
        <v>850</v>
      </c>
      <c r="J81" s="42" t="s">
        <v>916</v>
      </c>
      <c r="K81" s="62">
        <v>130</v>
      </c>
      <c r="L81" s="48">
        <v>1.0439970171513795</v>
      </c>
    </row>
    <row r="82" spans="1:12" ht="12.75">
      <c r="A82" s="36" t="s">
        <v>851</v>
      </c>
      <c r="B82" s="62" t="s">
        <v>916</v>
      </c>
      <c r="C82" s="62">
        <v>244</v>
      </c>
      <c r="D82" s="48">
        <v>1.0439970171513795</v>
      </c>
      <c r="E82" s="36" t="s">
        <v>851</v>
      </c>
      <c r="F82" s="42" t="s">
        <v>916</v>
      </c>
      <c r="G82" s="62">
        <v>209</v>
      </c>
      <c r="H82" s="48">
        <v>1.0439970171513795</v>
      </c>
      <c r="I82" s="36" t="s">
        <v>851</v>
      </c>
      <c r="J82" s="42" t="s">
        <v>916</v>
      </c>
      <c r="K82" s="62">
        <v>134</v>
      </c>
      <c r="L82" s="48">
        <v>1.0439970171513795</v>
      </c>
    </row>
    <row r="83" spans="1:12" ht="12.75">
      <c r="A83" s="36" t="s">
        <v>852</v>
      </c>
      <c r="B83" s="62" t="s">
        <v>916</v>
      </c>
      <c r="C83" s="62">
        <v>245</v>
      </c>
      <c r="D83" s="48">
        <v>1.0439970171513795</v>
      </c>
      <c r="E83" s="36" t="s">
        <v>852</v>
      </c>
      <c r="F83" s="42" t="s">
        <v>916</v>
      </c>
      <c r="G83" s="62">
        <v>212</v>
      </c>
      <c r="H83" s="48">
        <v>1.0439970171513795</v>
      </c>
      <c r="I83" s="36" t="s">
        <v>852</v>
      </c>
      <c r="J83" s="42" t="s">
        <v>916</v>
      </c>
      <c r="K83" s="62">
        <v>143</v>
      </c>
      <c r="L83" s="48">
        <v>1.0439970171513795</v>
      </c>
    </row>
    <row r="84" spans="1:12" ht="12.75">
      <c r="A84" s="36" t="s">
        <v>853</v>
      </c>
      <c r="B84" s="62" t="s">
        <v>916</v>
      </c>
      <c r="C84" s="62">
        <v>248</v>
      </c>
      <c r="D84" s="48">
        <v>1.0439970171513795</v>
      </c>
      <c r="E84" s="36" t="s">
        <v>853</v>
      </c>
      <c r="F84" s="42" t="s">
        <v>916</v>
      </c>
      <c r="G84" s="62">
        <v>220</v>
      </c>
      <c r="H84" s="48">
        <v>1.0439970171513795</v>
      </c>
      <c r="I84" s="36" t="s">
        <v>853</v>
      </c>
      <c r="J84" s="42" t="s">
        <v>916</v>
      </c>
      <c r="K84" s="62">
        <v>150</v>
      </c>
      <c r="L84" s="48">
        <v>1.0439970171513795</v>
      </c>
    </row>
    <row r="85" spans="1:12" ht="12.75">
      <c r="A85" s="36" t="s">
        <v>854</v>
      </c>
      <c r="B85" s="62" t="s">
        <v>916</v>
      </c>
      <c r="C85" s="62">
        <v>249</v>
      </c>
      <c r="D85" s="48">
        <v>1.0439970171513795</v>
      </c>
      <c r="E85" s="36" t="s">
        <v>854</v>
      </c>
      <c r="F85" s="42" t="s">
        <v>916</v>
      </c>
      <c r="G85" s="62">
        <v>221</v>
      </c>
      <c r="H85" s="48">
        <v>1.0439970171513795</v>
      </c>
      <c r="I85" s="36" t="s">
        <v>854</v>
      </c>
      <c r="J85" s="42" t="s">
        <v>916</v>
      </c>
      <c r="K85" s="62">
        <v>161</v>
      </c>
      <c r="L85" s="48">
        <v>1.0439970171513795</v>
      </c>
    </row>
    <row r="86" spans="1:12" ht="12.75">
      <c r="A86" s="36" t="s">
        <v>855</v>
      </c>
      <c r="B86" s="62" t="s">
        <v>916</v>
      </c>
      <c r="C86" s="62">
        <v>250</v>
      </c>
      <c r="D86" s="48">
        <v>1.0439970171513795</v>
      </c>
      <c r="E86" s="36" t="s">
        <v>855</v>
      </c>
      <c r="F86" s="42" t="s">
        <v>916</v>
      </c>
      <c r="G86" s="62">
        <v>228</v>
      </c>
      <c r="H86" s="48">
        <v>1.0439970171513795</v>
      </c>
      <c r="I86" s="36" t="s">
        <v>855</v>
      </c>
      <c r="J86" s="42" t="s">
        <v>916</v>
      </c>
      <c r="K86" s="62">
        <v>166</v>
      </c>
      <c r="L86" s="48">
        <v>1.0439970171513795</v>
      </c>
    </row>
    <row r="87" spans="1:12" ht="12.75">
      <c r="A87" s="36" t="s">
        <v>856</v>
      </c>
      <c r="B87" s="62" t="s">
        <v>916</v>
      </c>
      <c r="C87" s="62">
        <v>253</v>
      </c>
      <c r="D87" s="48">
        <v>1.0439970171513795</v>
      </c>
      <c r="E87" s="36" t="s">
        <v>856</v>
      </c>
      <c r="F87" s="42" t="s">
        <v>916</v>
      </c>
      <c r="G87" s="62">
        <v>231</v>
      </c>
      <c r="H87" s="48">
        <v>1.0439970171513795</v>
      </c>
      <c r="I87" s="36" t="s">
        <v>856</v>
      </c>
      <c r="J87" s="42" t="s">
        <v>916</v>
      </c>
      <c r="K87" s="62">
        <v>178</v>
      </c>
      <c r="L87" s="48">
        <v>1.0439970171513795</v>
      </c>
    </row>
    <row r="88" spans="1:12" ht="13.5" thickBot="1">
      <c r="A88" s="38" t="s">
        <v>857</v>
      </c>
      <c r="B88" s="61" t="s">
        <v>916</v>
      </c>
      <c r="C88" s="61">
        <v>255</v>
      </c>
      <c r="D88" s="49">
        <v>1.0439970171513795</v>
      </c>
      <c r="E88" s="38" t="s">
        <v>857</v>
      </c>
      <c r="F88" s="43" t="s">
        <v>916</v>
      </c>
      <c r="G88" s="61">
        <v>232</v>
      </c>
      <c r="H88" s="49">
        <v>1.0439970171513795</v>
      </c>
      <c r="I88" s="38" t="s">
        <v>857</v>
      </c>
      <c r="J88" s="43" t="s">
        <v>916</v>
      </c>
      <c r="K88" s="61">
        <v>183</v>
      </c>
      <c r="L88" s="49">
        <v>1.0439970171513795</v>
      </c>
    </row>
    <row r="90" ht="13.5" thickBot="1"/>
    <row r="91" spans="1:12" ht="13.5" thickBot="1">
      <c r="A91" s="50" t="s">
        <v>747</v>
      </c>
      <c r="B91" s="64"/>
      <c r="C91" s="64"/>
      <c r="D91" s="45" t="s">
        <v>845</v>
      </c>
      <c r="E91" s="50" t="s">
        <v>748</v>
      </c>
      <c r="F91" s="44"/>
      <c r="G91" s="64"/>
      <c r="H91" s="45" t="s">
        <v>845</v>
      </c>
      <c r="I91" s="50" t="s">
        <v>749</v>
      </c>
      <c r="J91" s="44"/>
      <c r="K91" s="64"/>
      <c r="L91" s="45" t="s">
        <v>845</v>
      </c>
    </row>
    <row r="92" spans="1:12" ht="13.5" thickTop="1">
      <c r="A92" s="36" t="s">
        <v>846</v>
      </c>
      <c r="B92" s="62" t="s">
        <v>917</v>
      </c>
      <c r="C92" s="62">
        <v>223</v>
      </c>
      <c r="D92" s="48">
        <v>1.0439970171513795</v>
      </c>
      <c r="E92" s="36" t="s">
        <v>846</v>
      </c>
      <c r="F92" s="42" t="s">
        <v>918</v>
      </c>
      <c r="G92" s="62">
        <v>66</v>
      </c>
      <c r="H92" s="48">
        <v>1.0439970171513795</v>
      </c>
      <c r="I92" s="36" t="s">
        <v>846</v>
      </c>
      <c r="J92" s="4" t="s">
        <v>954</v>
      </c>
      <c r="K92" s="60">
        <v>51</v>
      </c>
      <c r="L92" s="48">
        <v>1.0439970171513795</v>
      </c>
    </row>
    <row r="93" spans="1:12" ht="12.75">
      <c r="A93" s="36" t="s">
        <v>847</v>
      </c>
      <c r="B93" s="62" t="s">
        <v>917</v>
      </c>
      <c r="C93" s="62">
        <v>231</v>
      </c>
      <c r="D93" s="48">
        <v>1.0439970171513795</v>
      </c>
      <c r="E93" s="36" t="s">
        <v>847</v>
      </c>
      <c r="F93" s="42" t="s">
        <v>918</v>
      </c>
      <c r="G93" s="62">
        <v>67</v>
      </c>
      <c r="H93" s="48">
        <v>1.0439970171513795</v>
      </c>
      <c r="I93" s="36" t="s">
        <v>847</v>
      </c>
      <c r="J93" s="4" t="s">
        <v>954</v>
      </c>
      <c r="K93" s="60">
        <v>53</v>
      </c>
      <c r="L93" s="48">
        <v>1.0439970171513795</v>
      </c>
    </row>
    <row r="94" spans="1:12" ht="12.75">
      <c r="A94" s="36" t="s">
        <v>848</v>
      </c>
      <c r="B94" s="62" t="s">
        <v>917</v>
      </c>
      <c r="C94" s="62">
        <v>236</v>
      </c>
      <c r="D94" s="48">
        <v>1.0439970171513795</v>
      </c>
      <c r="E94" s="36" t="s">
        <v>848</v>
      </c>
      <c r="F94" s="42" t="s">
        <v>918</v>
      </c>
      <c r="G94" s="62">
        <v>69</v>
      </c>
      <c r="H94" s="48">
        <v>1.0439970171513795</v>
      </c>
      <c r="I94" s="36" t="s">
        <v>848</v>
      </c>
      <c r="J94" s="4" t="s">
        <v>954</v>
      </c>
      <c r="K94" s="60">
        <v>54</v>
      </c>
      <c r="L94" s="48">
        <v>1.0439970171513795</v>
      </c>
    </row>
    <row r="95" spans="1:12" ht="12.75">
      <c r="A95" s="36" t="s">
        <v>849</v>
      </c>
      <c r="B95" s="62" t="s">
        <v>917</v>
      </c>
      <c r="C95" s="62">
        <v>239</v>
      </c>
      <c r="D95" s="48">
        <v>1.0439970171513795</v>
      </c>
      <c r="E95" s="36" t="s">
        <v>849</v>
      </c>
      <c r="F95" s="42" t="s">
        <v>918</v>
      </c>
      <c r="G95" s="62">
        <v>73</v>
      </c>
      <c r="H95" s="48">
        <v>1.0439970171513795</v>
      </c>
      <c r="I95" s="36" t="s">
        <v>849</v>
      </c>
      <c r="J95" s="4" t="s">
        <v>954</v>
      </c>
      <c r="K95" s="60">
        <v>57</v>
      </c>
      <c r="L95" s="48">
        <v>1.0439970171513795</v>
      </c>
    </row>
    <row r="96" spans="1:12" ht="12.75">
      <c r="A96" s="36" t="s">
        <v>850</v>
      </c>
      <c r="B96" s="62" t="s">
        <v>917</v>
      </c>
      <c r="C96" s="62">
        <v>242</v>
      </c>
      <c r="D96" s="48">
        <v>1.0439970171513795</v>
      </c>
      <c r="E96" s="36" t="s">
        <v>850</v>
      </c>
      <c r="F96" s="42" t="s">
        <v>918</v>
      </c>
      <c r="G96" s="62">
        <v>77</v>
      </c>
      <c r="H96" s="48">
        <v>1.0439970171513795</v>
      </c>
      <c r="I96" s="36" t="s">
        <v>850</v>
      </c>
      <c r="J96" s="4" t="s">
        <v>954</v>
      </c>
      <c r="K96" s="60">
        <v>69</v>
      </c>
      <c r="L96" s="48">
        <v>1.0439970171513795</v>
      </c>
    </row>
    <row r="97" spans="1:12" ht="12.75">
      <c r="A97" s="36" t="s">
        <v>851</v>
      </c>
      <c r="B97" s="62" t="s">
        <v>917</v>
      </c>
      <c r="C97" s="62">
        <v>244</v>
      </c>
      <c r="D97" s="48">
        <v>1.0439970171513795</v>
      </c>
      <c r="E97" s="36" t="s">
        <v>851</v>
      </c>
      <c r="F97" s="42" t="s">
        <v>918</v>
      </c>
      <c r="G97" s="62">
        <v>84</v>
      </c>
      <c r="H97" s="48">
        <v>1.0439970171513795</v>
      </c>
      <c r="I97" s="36" t="s">
        <v>851</v>
      </c>
      <c r="J97" s="4" t="s">
        <v>954</v>
      </c>
      <c r="K97" s="60">
        <v>78</v>
      </c>
      <c r="L97" s="48">
        <v>1.0439970171513795</v>
      </c>
    </row>
    <row r="98" spans="1:12" ht="12.75">
      <c r="A98" s="36" t="s">
        <v>852</v>
      </c>
      <c r="B98" s="62" t="s">
        <v>917</v>
      </c>
      <c r="C98" s="62">
        <v>246</v>
      </c>
      <c r="D98" s="48">
        <v>1.0439970171513795</v>
      </c>
      <c r="E98" s="36" t="s">
        <v>852</v>
      </c>
      <c r="F98" s="42" t="s">
        <v>918</v>
      </c>
      <c r="G98" s="62">
        <v>88</v>
      </c>
      <c r="H98" s="48">
        <v>1.0439970171513795</v>
      </c>
      <c r="I98" s="36" t="s">
        <v>852</v>
      </c>
      <c r="J98" s="4" t="s">
        <v>954</v>
      </c>
      <c r="K98" s="60">
        <v>84</v>
      </c>
      <c r="L98" s="48">
        <v>1.0439970171513795</v>
      </c>
    </row>
    <row r="99" spans="1:12" ht="12.75">
      <c r="A99" s="36" t="s">
        <v>853</v>
      </c>
      <c r="B99" s="62" t="s">
        <v>917</v>
      </c>
      <c r="C99" s="62">
        <v>247</v>
      </c>
      <c r="D99" s="48">
        <v>1.0439970171513795</v>
      </c>
      <c r="E99" s="36" t="s">
        <v>853</v>
      </c>
      <c r="F99" s="42" t="s">
        <v>918</v>
      </c>
      <c r="G99" s="62">
        <v>94</v>
      </c>
      <c r="H99" s="48">
        <v>1.0439970171513795</v>
      </c>
      <c r="I99" s="36" t="s">
        <v>853</v>
      </c>
      <c r="J99" s="4" t="s">
        <v>954</v>
      </c>
      <c r="K99" s="60">
        <v>87</v>
      </c>
      <c r="L99" s="48">
        <v>1.0439970171513795</v>
      </c>
    </row>
    <row r="100" spans="1:12" ht="12.75">
      <c r="A100" s="36" t="s">
        <v>854</v>
      </c>
      <c r="B100" s="62" t="s">
        <v>917</v>
      </c>
      <c r="C100" s="62">
        <v>251</v>
      </c>
      <c r="D100" s="48">
        <v>1.0439970171513795</v>
      </c>
      <c r="E100" s="36" t="s">
        <v>854</v>
      </c>
      <c r="F100" s="42" t="s">
        <v>918</v>
      </c>
      <c r="G100" s="62">
        <v>101</v>
      </c>
      <c r="H100" s="48">
        <v>1.0439970171513795</v>
      </c>
      <c r="I100" s="36" t="s">
        <v>854</v>
      </c>
      <c r="J100" s="4" t="s">
        <v>954</v>
      </c>
      <c r="K100" s="60">
        <v>89</v>
      </c>
      <c r="L100" s="48">
        <v>1.0439970171513795</v>
      </c>
    </row>
    <row r="101" spans="1:12" ht="12.75">
      <c r="A101" s="36" t="s">
        <v>855</v>
      </c>
      <c r="B101" s="62" t="s">
        <v>917</v>
      </c>
      <c r="C101" s="62">
        <v>253</v>
      </c>
      <c r="D101" s="48">
        <v>1.0439970171513795</v>
      </c>
      <c r="E101" s="36" t="s">
        <v>855</v>
      </c>
      <c r="F101" s="42" t="s">
        <v>918</v>
      </c>
      <c r="G101" s="62">
        <v>112</v>
      </c>
      <c r="H101" s="48">
        <v>1.0439970171513795</v>
      </c>
      <c r="I101" s="36" t="s">
        <v>855</v>
      </c>
      <c r="J101" s="4" t="s">
        <v>954</v>
      </c>
      <c r="K101" s="60">
        <v>94</v>
      </c>
      <c r="L101" s="48">
        <v>1.0439970171513795</v>
      </c>
    </row>
    <row r="102" spans="1:12" ht="12.75">
      <c r="A102" s="36" t="s">
        <v>856</v>
      </c>
      <c r="B102" s="62" t="s">
        <v>917</v>
      </c>
      <c r="C102" s="62">
        <v>254</v>
      </c>
      <c r="D102" s="48">
        <v>1.0439970171513795</v>
      </c>
      <c r="E102" s="36" t="s">
        <v>856</v>
      </c>
      <c r="F102" s="42" t="s">
        <v>918</v>
      </c>
      <c r="G102" s="62">
        <v>121</v>
      </c>
      <c r="H102" s="48">
        <v>1.0439970171513795</v>
      </c>
      <c r="I102" s="36" t="s">
        <v>856</v>
      </c>
      <c r="J102" s="4" t="s">
        <v>954</v>
      </c>
      <c r="K102" s="60">
        <v>101</v>
      </c>
      <c r="L102" s="48">
        <v>1.0439970171513795</v>
      </c>
    </row>
    <row r="103" spans="1:12" ht="13.5" thickBot="1">
      <c r="A103" s="38" t="s">
        <v>857</v>
      </c>
      <c r="B103" s="61" t="s">
        <v>917</v>
      </c>
      <c r="C103" s="61">
        <v>255</v>
      </c>
      <c r="D103" s="49">
        <v>1.0439970171513795</v>
      </c>
      <c r="E103" s="38" t="s">
        <v>857</v>
      </c>
      <c r="F103" s="43" t="s">
        <v>918</v>
      </c>
      <c r="G103" s="61">
        <v>124</v>
      </c>
      <c r="H103" s="49">
        <v>1.0439970171513795</v>
      </c>
      <c r="I103" s="38" t="s">
        <v>857</v>
      </c>
      <c r="J103" s="56" t="s">
        <v>954</v>
      </c>
      <c r="K103" s="61">
        <v>106</v>
      </c>
      <c r="L103" s="49">
        <v>1.0439970171513795</v>
      </c>
    </row>
    <row r="105" ht="13.5" thickBot="1"/>
    <row r="106" spans="1:12" ht="13.5" thickBot="1">
      <c r="A106" s="50" t="s">
        <v>750</v>
      </c>
      <c r="B106" s="64"/>
      <c r="C106" s="64"/>
      <c r="D106" s="45" t="s">
        <v>845</v>
      </c>
      <c r="E106" s="50" t="s">
        <v>751</v>
      </c>
      <c r="F106" s="44"/>
      <c r="G106" s="64"/>
      <c r="H106" s="45" t="s">
        <v>845</v>
      </c>
      <c r="I106" s="50" t="s">
        <v>915</v>
      </c>
      <c r="J106" s="44"/>
      <c r="K106" s="64"/>
      <c r="L106" s="45" t="s">
        <v>845</v>
      </c>
    </row>
    <row r="107" spans="1:12" ht="13.5" thickTop="1">
      <c r="A107" s="36" t="s">
        <v>846</v>
      </c>
      <c r="B107" s="62" t="s">
        <v>918</v>
      </c>
      <c r="C107" s="62">
        <v>196</v>
      </c>
      <c r="D107" s="48">
        <v>1.0439970171513795</v>
      </c>
      <c r="E107" s="36" t="s">
        <v>846</v>
      </c>
      <c r="F107" s="63" t="s">
        <v>954</v>
      </c>
      <c r="G107" s="60">
        <v>112</v>
      </c>
      <c r="H107" s="48">
        <v>1.0439970171513795</v>
      </c>
      <c r="I107" s="36" t="s">
        <v>846</v>
      </c>
      <c r="J107" s="63" t="s">
        <v>954</v>
      </c>
      <c r="K107" s="60">
        <v>173</v>
      </c>
      <c r="L107" s="48">
        <v>1.0439970171513795</v>
      </c>
    </row>
    <row r="108" spans="1:12" ht="12.75">
      <c r="A108" s="36" t="s">
        <v>847</v>
      </c>
      <c r="B108" s="62" t="s">
        <v>918</v>
      </c>
      <c r="C108" s="62">
        <v>202</v>
      </c>
      <c r="D108" s="48">
        <v>1.0439970171513795</v>
      </c>
      <c r="E108" s="36" t="s">
        <v>847</v>
      </c>
      <c r="F108" s="63" t="s">
        <v>954</v>
      </c>
      <c r="G108" s="60">
        <v>113</v>
      </c>
      <c r="H108" s="48">
        <v>1.0439970171513795</v>
      </c>
      <c r="I108" s="36" t="s">
        <v>847</v>
      </c>
      <c r="J108" s="63" t="s">
        <v>954</v>
      </c>
      <c r="K108" s="60">
        <v>178</v>
      </c>
      <c r="L108" s="48">
        <v>1.0439970171513795</v>
      </c>
    </row>
    <row r="109" spans="1:12" ht="12.75">
      <c r="A109" s="36" t="s">
        <v>848</v>
      </c>
      <c r="B109" s="62" t="s">
        <v>918</v>
      </c>
      <c r="C109" s="62">
        <v>205</v>
      </c>
      <c r="D109" s="48">
        <v>1.0439970171513795</v>
      </c>
      <c r="E109" s="36" t="s">
        <v>848</v>
      </c>
      <c r="F109" s="63" t="s">
        <v>954</v>
      </c>
      <c r="G109" s="60">
        <v>124</v>
      </c>
      <c r="H109" s="48">
        <v>1.0439970171513795</v>
      </c>
      <c r="I109" s="36" t="s">
        <v>848</v>
      </c>
      <c r="J109" s="63" t="s">
        <v>954</v>
      </c>
      <c r="K109" s="60">
        <v>187</v>
      </c>
      <c r="L109" s="48">
        <v>1.0439970171513795</v>
      </c>
    </row>
    <row r="110" spans="1:12" ht="12.75">
      <c r="A110" s="36" t="s">
        <v>849</v>
      </c>
      <c r="B110" s="62" t="s">
        <v>918</v>
      </c>
      <c r="C110" s="62">
        <v>210</v>
      </c>
      <c r="D110" s="48">
        <v>1.0439970171513795</v>
      </c>
      <c r="E110" s="36" t="s">
        <v>849</v>
      </c>
      <c r="F110" s="63" t="s">
        <v>954</v>
      </c>
      <c r="G110" s="60">
        <v>128</v>
      </c>
      <c r="H110" s="48">
        <v>1.0439970171513795</v>
      </c>
      <c r="I110" s="36" t="s">
        <v>849</v>
      </c>
      <c r="J110" s="63" t="s">
        <v>954</v>
      </c>
      <c r="K110" s="60">
        <v>190</v>
      </c>
      <c r="L110" s="48">
        <v>1.0439970171513795</v>
      </c>
    </row>
    <row r="111" spans="1:12" ht="12.75">
      <c r="A111" s="36" t="s">
        <v>850</v>
      </c>
      <c r="B111" s="62" t="s">
        <v>918</v>
      </c>
      <c r="C111" s="62">
        <v>217</v>
      </c>
      <c r="D111" s="48">
        <v>1.0439970171513795</v>
      </c>
      <c r="E111" s="36" t="s">
        <v>850</v>
      </c>
      <c r="F111" s="63" t="s">
        <v>954</v>
      </c>
      <c r="G111" s="60">
        <v>129</v>
      </c>
      <c r="H111" s="48">
        <v>1.0439970171513795</v>
      </c>
      <c r="I111" s="36" t="s">
        <v>850</v>
      </c>
      <c r="J111" s="63" t="s">
        <v>954</v>
      </c>
      <c r="K111" s="60">
        <v>193</v>
      </c>
      <c r="L111" s="48">
        <v>1.0439970171513795</v>
      </c>
    </row>
    <row r="112" spans="1:12" ht="12.75">
      <c r="A112" s="36" t="s">
        <v>851</v>
      </c>
      <c r="B112" s="62" t="s">
        <v>918</v>
      </c>
      <c r="C112" s="62">
        <v>222</v>
      </c>
      <c r="D112" s="48">
        <v>1.0439970171513795</v>
      </c>
      <c r="E112" s="36" t="s">
        <v>851</v>
      </c>
      <c r="F112" s="63" t="s">
        <v>954</v>
      </c>
      <c r="G112" s="60">
        <v>133</v>
      </c>
      <c r="H112" s="48">
        <v>1.0439970171513795</v>
      </c>
      <c r="I112" s="36" t="s">
        <v>851</v>
      </c>
      <c r="J112" s="63" t="s">
        <v>954</v>
      </c>
      <c r="K112" s="60">
        <v>195</v>
      </c>
      <c r="L112" s="48">
        <v>1.0439970171513795</v>
      </c>
    </row>
    <row r="113" spans="1:12" ht="12.75">
      <c r="A113" s="36" t="s">
        <v>852</v>
      </c>
      <c r="B113" s="62" t="s">
        <v>918</v>
      </c>
      <c r="C113" s="62">
        <v>226</v>
      </c>
      <c r="D113" s="48">
        <v>1.0439970171513795</v>
      </c>
      <c r="E113" s="36" t="s">
        <v>852</v>
      </c>
      <c r="F113" s="63" t="s">
        <v>954</v>
      </c>
      <c r="G113" s="60">
        <v>142</v>
      </c>
      <c r="H113" s="48">
        <v>1.0439970171513795</v>
      </c>
      <c r="I113" s="36" t="s">
        <v>852</v>
      </c>
      <c r="J113" s="63" t="s">
        <v>954</v>
      </c>
      <c r="K113" s="60">
        <v>197</v>
      </c>
      <c r="L113" s="48">
        <v>1.0439970171513795</v>
      </c>
    </row>
    <row r="114" spans="1:12" ht="12.75">
      <c r="A114" s="36" t="s">
        <v>853</v>
      </c>
      <c r="B114" s="62" t="s">
        <v>918</v>
      </c>
      <c r="C114" s="62">
        <v>229</v>
      </c>
      <c r="D114" s="48">
        <v>1.0439970171513795</v>
      </c>
      <c r="E114" s="36" t="s">
        <v>853</v>
      </c>
      <c r="F114" s="63" t="s">
        <v>954</v>
      </c>
      <c r="G114" s="60">
        <v>156</v>
      </c>
      <c r="H114" s="48">
        <v>1.0439970171513795</v>
      </c>
      <c r="I114" s="36" t="s">
        <v>853</v>
      </c>
      <c r="J114" s="63" t="s">
        <v>954</v>
      </c>
      <c r="K114" s="60">
        <v>204</v>
      </c>
      <c r="L114" s="48">
        <v>1.0439970171513795</v>
      </c>
    </row>
    <row r="115" spans="1:12" ht="12.75">
      <c r="A115" s="36" t="s">
        <v>854</v>
      </c>
      <c r="B115" s="62" t="s">
        <v>918</v>
      </c>
      <c r="C115" s="62">
        <v>230</v>
      </c>
      <c r="D115" s="48">
        <v>1.0439970171513795</v>
      </c>
      <c r="E115" s="36" t="s">
        <v>854</v>
      </c>
      <c r="F115" s="63" t="s">
        <v>954</v>
      </c>
      <c r="G115" s="60">
        <v>158</v>
      </c>
      <c r="H115" s="48">
        <v>1.0439970171513795</v>
      </c>
      <c r="I115" s="36" t="s">
        <v>854</v>
      </c>
      <c r="J115" s="63" t="s">
        <v>954</v>
      </c>
      <c r="K115" s="60">
        <v>205</v>
      </c>
      <c r="L115" s="48">
        <v>1.0439970171513795</v>
      </c>
    </row>
    <row r="116" spans="1:12" ht="12.75">
      <c r="A116" s="36" t="s">
        <v>855</v>
      </c>
      <c r="B116" s="62" t="s">
        <v>918</v>
      </c>
      <c r="C116" s="62">
        <v>233</v>
      </c>
      <c r="D116" s="48">
        <v>1.0439970171513795</v>
      </c>
      <c r="E116" s="36" t="s">
        <v>855</v>
      </c>
      <c r="F116" s="63" t="s">
        <v>954</v>
      </c>
      <c r="G116" s="60">
        <v>159</v>
      </c>
      <c r="H116" s="48">
        <v>1.0439970171513795</v>
      </c>
      <c r="I116" s="36" t="s">
        <v>855</v>
      </c>
      <c r="J116" s="63" t="s">
        <v>954</v>
      </c>
      <c r="K116" s="60">
        <v>210</v>
      </c>
      <c r="L116" s="48">
        <v>1.0439970171513795</v>
      </c>
    </row>
    <row r="117" spans="1:12" ht="12.75">
      <c r="A117" s="36" t="s">
        <v>856</v>
      </c>
      <c r="B117" s="62" t="s">
        <v>918</v>
      </c>
      <c r="C117" s="62">
        <v>237</v>
      </c>
      <c r="D117" s="48">
        <v>1.0439970171513795</v>
      </c>
      <c r="E117" s="36" t="s">
        <v>856</v>
      </c>
      <c r="F117" s="63" t="s">
        <v>954</v>
      </c>
      <c r="G117" s="60">
        <v>160</v>
      </c>
      <c r="H117" s="48">
        <v>1.0439970171513795</v>
      </c>
      <c r="I117" s="36" t="s">
        <v>856</v>
      </c>
      <c r="J117" s="63" t="s">
        <v>954</v>
      </c>
      <c r="K117" s="60">
        <v>215</v>
      </c>
      <c r="L117" s="48">
        <v>1.0439970171513795</v>
      </c>
    </row>
    <row r="118" spans="1:12" ht="13.5" thickBot="1">
      <c r="A118" s="38" t="s">
        <v>857</v>
      </c>
      <c r="B118" s="61" t="s">
        <v>918</v>
      </c>
      <c r="C118" s="61">
        <v>242</v>
      </c>
      <c r="D118" s="49">
        <v>1.0439970171513795</v>
      </c>
      <c r="E118" s="38" t="s">
        <v>857</v>
      </c>
      <c r="F118" s="43" t="s">
        <v>954</v>
      </c>
      <c r="G118" s="61">
        <v>168</v>
      </c>
      <c r="H118" s="49">
        <v>1.0439970171513795</v>
      </c>
      <c r="I118" s="38" t="s">
        <v>857</v>
      </c>
      <c r="J118" s="43" t="s">
        <v>954</v>
      </c>
      <c r="K118" s="61">
        <v>217</v>
      </c>
      <c r="L118" s="49">
        <v>1.0439970171513795</v>
      </c>
    </row>
    <row r="120" ht="13.5" thickBot="1"/>
    <row r="121" spans="1:12" ht="13.5" thickBot="1">
      <c r="A121" s="50" t="s">
        <v>752</v>
      </c>
      <c r="B121" s="64"/>
      <c r="C121" s="64"/>
      <c r="D121" s="45" t="s">
        <v>845</v>
      </c>
      <c r="E121" s="50" t="s">
        <v>753</v>
      </c>
      <c r="F121" s="44"/>
      <c r="G121" s="64"/>
      <c r="H121" s="45" t="s">
        <v>845</v>
      </c>
      <c r="I121" s="50" t="s">
        <v>754</v>
      </c>
      <c r="J121" s="44"/>
      <c r="K121" s="64"/>
      <c r="L121" s="45" t="s">
        <v>845</v>
      </c>
    </row>
    <row r="122" spans="1:12" ht="13.5" thickTop="1">
      <c r="A122" s="36" t="s">
        <v>846</v>
      </c>
      <c r="B122" s="60" t="s">
        <v>955</v>
      </c>
      <c r="C122" s="60">
        <v>78</v>
      </c>
      <c r="D122" s="48">
        <v>1.0439970171513795</v>
      </c>
      <c r="E122" s="36" t="s">
        <v>846</v>
      </c>
      <c r="F122" s="63" t="s">
        <v>806</v>
      </c>
      <c r="G122" s="60">
        <v>250</v>
      </c>
      <c r="H122" s="48">
        <v>1.0439970171513795</v>
      </c>
      <c r="I122" s="36" t="s">
        <v>846</v>
      </c>
      <c r="J122" s="63" t="s">
        <v>955</v>
      </c>
      <c r="K122" s="60">
        <v>25</v>
      </c>
      <c r="L122" s="48">
        <v>1.0439970171513795</v>
      </c>
    </row>
    <row r="123" spans="1:12" ht="12.75">
      <c r="A123" s="36" t="s">
        <v>847</v>
      </c>
      <c r="B123" s="60" t="s">
        <v>955</v>
      </c>
      <c r="C123" s="60">
        <v>83</v>
      </c>
      <c r="D123" s="48">
        <v>1.0439970171513795</v>
      </c>
      <c r="E123" s="36" t="s">
        <v>847</v>
      </c>
      <c r="F123" s="63" t="s">
        <v>918</v>
      </c>
      <c r="G123" s="60">
        <v>3</v>
      </c>
      <c r="H123" s="48">
        <v>1.0439970171513795</v>
      </c>
      <c r="I123" s="36" t="s">
        <v>847</v>
      </c>
      <c r="J123" s="63" t="s">
        <v>806</v>
      </c>
      <c r="K123" s="60">
        <v>247</v>
      </c>
      <c r="L123" s="48">
        <v>1.0439970171513795</v>
      </c>
    </row>
    <row r="124" spans="1:12" ht="12.75">
      <c r="A124" s="36" t="s">
        <v>848</v>
      </c>
      <c r="B124" s="60" t="s">
        <v>955</v>
      </c>
      <c r="C124" s="60">
        <v>84</v>
      </c>
      <c r="D124" s="48">
        <v>1.0439970171513795</v>
      </c>
      <c r="E124" s="36" t="s">
        <v>848</v>
      </c>
      <c r="F124" s="63" t="s">
        <v>918</v>
      </c>
      <c r="G124" s="60">
        <v>9</v>
      </c>
      <c r="H124" s="48">
        <v>1.0439970171513795</v>
      </c>
      <c r="I124" s="36" t="s">
        <v>848</v>
      </c>
      <c r="J124" s="63" t="s">
        <v>955</v>
      </c>
      <c r="K124" s="60">
        <v>28</v>
      </c>
      <c r="L124" s="48">
        <v>1.0439970171513795</v>
      </c>
    </row>
    <row r="125" spans="1:12" ht="12.75">
      <c r="A125" s="36" t="s">
        <v>849</v>
      </c>
      <c r="B125" s="60" t="s">
        <v>955</v>
      </c>
      <c r="C125" s="60">
        <v>87</v>
      </c>
      <c r="D125" s="48">
        <v>1.0439970171513795</v>
      </c>
      <c r="E125" s="36" t="s">
        <v>849</v>
      </c>
      <c r="F125" s="63" t="s">
        <v>918</v>
      </c>
      <c r="G125" s="60">
        <v>24</v>
      </c>
      <c r="H125" s="48">
        <v>1.0439970171513795</v>
      </c>
      <c r="I125" s="36" t="s">
        <v>849</v>
      </c>
      <c r="J125" s="63" t="s">
        <v>955</v>
      </c>
      <c r="K125" s="60">
        <v>31</v>
      </c>
      <c r="L125" s="48">
        <v>1.0439970171513795</v>
      </c>
    </row>
    <row r="126" spans="1:12" ht="12.75">
      <c r="A126" s="36" t="s">
        <v>850</v>
      </c>
      <c r="B126" s="60" t="s">
        <v>955</v>
      </c>
      <c r="C126" s="60">
        <v>90</v>
      </c>
      <c r="D126" s="48">
        <v>1.0439970171513795</v>
      </c>
      <c r="E126" s="36" t="s">
        <v>850</v>
      </c>
      <c r="F126" s="63" t="s">
        <v>918</v>
      </c>
      <c r="G126" s="60">
        <v>25</v>
      </c>
      <c r="H126" s="48">
        <v>1.0439970171513795</v>
      </c>
      <c r="I126" s="36" t="s">
        <v>850</v>
      </c>
      <c r="J126" s="63" t="s">
        <v>955</v>
      </c>
      <c r="K126" s="60">
        <v>35</v>
      </c>
      <c r="L126" s="48">
        <v>1.0439970171513795</v>
      </c>
    </row>
    <row r="127" spans="1:12" ht="12.75">
      <c r="A127" s="36" t="s">
        <v>851</v>
      </c>
      <c r="B127" s="60" t="s">
        <v>955</v>
      </c>
      <c r="C127" s="60">
        <v>99</v>
      </c>
      <c r="D127" s="48">
        <v>1.0439970171513795</v>
      </c>
      <c r="E127" s="36" t="s">
        <v>851</v>
      </c>
      <c r="F127" s="63" t="s">
        <v>918</v>
      </c>
      <c r="G127" s="60">
        <v>28</v>
      </c>
      <c r="H127" s="48">
        <v>1.0439970171513795</v>
      </c>
      <c r="I127" s="36" t="s">
        <v>851</v>
      </c>
      <c r="J127" s="63" t="s">
        <v>955</v>
      </c>
      <c r="K127" s="60">
        <v>38</v>
      </c>
      <c r="L127" s="48">
        <v>1.0439970171513795</v>
      </c>
    </row>
    <row r="128" spans="1:12" ht="12.75">
      <c r="A128" s="36" t="s">
        <v>852</v>
      </c>
      <c r="B128" s="60" t="s">
        <v>955</v>
      </c>
      <c r="C128" s="60">
        <v>100</v>
      </c>
      <c r="D128" s="48">
        <v>1.0439970171513795</v>
      </c>
      <c r="E128" s="36" t="s">
        <v>852</v>
      </c>
      <c r="F128" s="63" t="s">
        <v>918</v>
      </c>
      <c r="G128" s="60">
        <v>31</v>
      </c>
      <c r="H128" s="48">
        <v>1.0439970171513795</v>
      </c>
      <c r="I128" s="36" t="s">
        <v>852</v>
      </c>
      <c r="J128" s="63" t="s">
        <v>955</v>
      </c>
      <c r="K128" s="60">
        <v>46</v>
      </c>
      <c r="L128" s="48">
        <v>1.0439970171513795</v>
      </c>
    </row>
    <row r="129" spans="1:12" ht="12.75">
      <c r="A129" s="36" t="s">
        <v>853</v>
      </c>
      <c r="B129" s="60" t="s">
        <v>955</v>
      </c>
      <c r="C129" s="60">
        <v>102</v>
      </c>
      <c r="D129" s="48">
        <v>1.0439970171513795</v>
      </c>
      <c r="E129" s="36" t="s">
        <v>853</v>
      </c>
      <c r="F129" s="63" t="s">
        <v>918</v>
      </c>
      <c r="G129" s="60">
        <v>37</v>
      </c>
      <c r="H129" s="48">
        <v>1.0439970171513795</v>
      </c>
      <c r="I129" s="36" t="s">
        <v>853</v>
      </c>
      <c r="J129" s="63" t="s">
        <v>955</v>
      </c>
      <c r="K129" s="60">
        <v>54</v>
      </c>
      <c r="L129" s="48">
        <v>1.0439970171513795</v>
      </c>
    </row>
    <row r="130" spans="1:12" ht="12.75">
      <c r="A130" s="36" t="s">
        <v>854</v>
      </c>
      <c r="B130" s="60" t="s">
        <v>955</v>
      </c>
      <c r="C130" s="60">
        <v>109</v>
      </c>
      <c r="D130" s="48">
        <v>1.0439970171513795</v>
      </c>
      <c r="E130" s="36" t="s">
        <v>854</v>
      </c>
      <c r="F130" s="63" t="s">
        <v>918</v>
      </c>
      <c r="G130" s="60">
        <v>40</v>
      </c>
      <c r="H130" s="48">
        <v>1.0439970171513795</v>
      </c>
      <c r="I130" s="36" t="s">
        <v>854</v>
      </c>
      <c r="J130" s="63" t="s">
        <v>955</v>
      </c>
      <c r="K130" s="60">
        <v>56</v>
      </c>
      <c r="L130" s="48">
        <v>1.0439970171513795</v>
      </c>
    </row>
    <row r="131" spans="1:12" ht="12.75">
      <c r="A131" s="36" t="s">
        <v>855</v>
      </c>
      <c r="B131" s="60" t="s">
        <v>955</v>
      </c>
      <c r="C131" s="60">
        <v>112</v>
      </c>
      <c r="D131" s="48">
        <v>1.0439970171513795</v>
      </c>
      <c r="E131" s="36" t="s">
        <v>855</v>
      </c>
      <c r="F131" s="63" t="s">
        <v>918</v>
      </c>
      <c r="G131" s="60">
        <v>43</v>
      </c>
      <c r="H131" s="48">
        <v>1.0439970171513795</v>
      </c>
      <c r="I131" s="36" t="s">
        <v>855</v>
      </c>
      <c r="J131" s="63" t="s">
        <v>955</v>
      </c>
      <c r="K131" s="60">
        <v>70</v>
      </c>
      <c r="L131" s="48">
        <v>1.0439970171513795</v>
      </c>
    </row>
    <row r="132" spans="1:12" ht="12.75">
      <c r="A132" s="36" t="s">
        <v>856</v>
      </c>
      <c r="B132" s="60" t="s">
        <v>955</v>
      </c>
      <c r="C132" s="60">
        <v>114</v>
      </c>
      <c r="D132" s="48">
        <v>1.0439970171513795</v>
      </c>
      <c r="E132" s="36" t="s">
        <v>856</v>
      </c>
      <c r="F132" s="63" t="s">
        <v>918</v>
      </c>
      <c r="G132" s="60">
        <v>50</v>
      </c>
      <c r="H132" s="48">
        <v>1.0439970171513795</v>
      </c>
      <c r="I132" s="36" t="s">
        <v>856</v>
      </c>
      <c r="J132" s="63" t="s">
        <v>955</v>
      </c>
      <c r="K132" s="60">
        <v>73</v>
      </c>
      <c r="L132" s="48">
        <v>1.0439970171513795</v>
      </c>
    </row>
    <row r="133" spans="1:12" ht="13.5" thickBot="1">
      <c r="A133" s="38" t="s">
        <v>857</v>
      </c>
      <c r="B133" s="61" t="s">
        <v>955</v>
      </c>
      <c r="C133" s="61">
        <v>120</v>
      </c>
      <c r="D133" s="49">
        <v>1.0439970171513795</v>
      </c>
      <c r="E133" s="38" t="s">
        <v>857</v>
      </c>
      <c r="F133" s="43" t="s">
        <v>918</v>
      </c>
      <c r="G133" s="61">
        <v>56</v>
      </c>
      <c r="H133" s="49">
        <v>1.0439970171513795</v>
      </c>
      <c r="I133" s="38" t="s">
        <v>857</v>
      </c>
      <c r="J133" s="43" t="s">
        <v>955</v>
      </c>
      <c r="K133" s="61">
        <v>74</v>
      </c>
      <c r="L133" s="49">
        <v>1.0439970171513795</v>
      </c>
    </row>
    <row r="135" ht="13.5" thickBot="1"/>
    <row r="136" spans="1:12" ht="13.5" thickBot="1">
      <c r="A136" s="50" t="s">
        <v>755</v>
      </c>
      <c r="B136" s="64"/>
      <c r="C136" s="64"/>
      <c r="D136" s="45" t="s">
        <v>845</v>
      </c>
      <c r="E136" s="50" t="s">
        <v>756</v>
      </c>
      <c r="F136" s="44"/>
      <c r="G136" s="64"/>
      <c r="H136" s="45" t="s">
        <v>845</v>
      </c>
      <c r="I136" s="50" t="s">
        <v>770</v>
      </c>
      <c r="J136" s="44"/>
      <c r="K136" s="64"/>
      <c r="L136" s="45" t="s">
        <v>845</v>
      </c>
    </row>
    <row r="137" spans="1:12" ht="13.5" thickTop="1">
      <c r="A137" s="36" t="s">
        <v>846</v>
      </c>
      <c r="B137" s="62" t="s">
        <v>918</v>
      </c>
      <c r="C137" s="60">
        <v>127</v>
      </c>
      <c r="D137" s="48">
        <v>1.0439970171513795</v>
      </c>
      <c r="E137" s="36" t="s">
        <v>846</v>
      </c>
      <c r="F137" s="63" t="s">
        <v>954</v>
      </c>
      <c r="G137" s="60">
        <v>6</v>
      </c>
      <c r="H137" s="48">
        <v>1.0439970171513795</v>
      </c>
      <c r="I137" s="36" t="s">
        <v>846</v>
      </c>
      <c r="J137" s="63" t="s">
        <v>955</v>
      </c>
      <c r="K137" s="60">
        <v>165</v>
      </c>
      <c r="L137" s="48">
        <v>1.0439970171513795</v>
      </c>
    </row>
    <row r="138" spans="1:12" ht="12.75">
      <c r="A138" s="36" t="s">
        <v>847</v>
      </c>
      <c r="B138" s="62" t="s">
        <v>918</v>
      </c>
      <c r="C138" s="60">
        <v>140</v>
      </c>
      <c r="D138" s="48">
        <v>1.0439970171513795</v>
      </c>
      <c r="E138" s="36" t="s">
        <v>847</v>
      </c>
      <c r="F138" s="63" t="s">
        <v>954</v>
      </c>
      <c r="G138" s="60">
        <v>11</v>
      </c>
      <c r="H138" s="48">
        <v>1.0439970171513795</v>
      </c>
      <c r="I138" s="36" t="s">
        <v>847</v>
      </c>
      <c r="J138" s="63" t="s">
        <v>955</v>
      </c>
      <c r="K138" s="60">
        <v>177</v>
      </c>
      <c r="L138" s="48">
        <v>1.0439970171513795</v>
      </c>
    </row>
    <row r="139" spans="1:12" ht="12.75">
      <c r="A139" s="36" t="s">
        <v>848</v>
      </c>
      <c r="B139" s="62" t="s">
        <v>918</v>
      </c>
      <c r="C139" s="60">
        <v>142</v>
      </c>
      <c r="D139" s="48">
        <v>1.0439970171513795</v>
      </c>
      <c r="E139" s="36" t="s">
        <v>848</v>
      </c>
      <c r="F139" s="63" t="s">
        <v>954</v>
      </c>
      <c r="G139" s="60">
        <v>15</v>
      </c>
      <c r="H139" s="48">
        <v>1.0439970171513795</v>
      </c>
      <c r="I139" s="36" t="s">
        <v>848</v>
      </c>
      <c r="J139" s="63" t="s">
        <v>955</v>
      </c>
      <c r="K139" s="60">
        <v>182</v>
      </c>
      <c r="L139" s="48">
        <v>1.0439970171513795</v>
      </c>
    </row>
    <row r="140" spans="1:12" ht="12.75">
      <c r="A140" s="36" t="s">
        <v>849</v>
      </c>
      <c r="B140" s="62" t="s">
        <v>918</v>
      </c>
      <c r="C140" s="60">
        <v>148</v>
      </c>
      <c r="D140" s="48">
        <v>1.0439970171513795</v>
      </c>
      <c r="E140" s="36" t="s">
        <v>849</v>
      </c>
      <c r="F140" s="63" t="s">
        <v>954</v>
      </c>
      <c r="G140" s="60">
        <v>17</v>
      </c>
      <c r="H140" s="48">
        <v>1.0439970171513795</v>
      </c>
      <c r="I140" s="36" t="s">
        <v>849</v>
      </c>
      <c r="J140" s="63" t="s">
        <v>955</v>
      </c>
      <c r="K140" s="60">
        <v>185</v>
      </c>
      <c r="L140" s="48">
        <v>1.0439970171513795</v>
      </c>
    </row>
    <row r="141" spans="1:12" ht="12.75">
      <c r="A141" s="36" t="s">
        <v>850</v>
      </c>
      <c r="B141" s="62" t="s">
        <v>918</v>
      </c>
      <c r="C141" s="60">
        <v>156</v>
      </c>
      <c r="D141" s="48">
        <v>1.0439970171513795</v>
      </c>
      <c r="E141" s="36" t="s">
        <v>850</v>
      </c>
      <c r="F141" s="63" t="s">
        <v>954</v>
      </c>
      <c r="G141" s="60">
        <v>21</v>
      </c>
      <c r="H141" s="48">
        <v>1.0439970171513795</v>
      </c>
      <c r="I141" s="36" t="s">
        <v>850</v>
      </c>
      <c r="J141" s="63" t="s">
        <v>955</v>
      </c>
      <c r="K141" s="60">
        <v>191</v>
      </c>
      <c r="L141" s="48">
        <v>1.0439970171513795</v>
      </c>
    </row>
    <row r="142" spans="1:12" ht="12.75">
      <c r="A142" s="36" t="s">
        <v>851</v>
      </c>
      <c r="B142" s="62" t="s">
        <v>918</v>
      </c>
      <c r="C142" s="60">
        <v>164</v>
      </c>
      <c r="D142" s="48">
        <v>1.0439970171513795</v>
      </c>
      <c r="E142" s="36" t="s">
        <v>851</v>
      </c>
      <c r="F142" s="63" t="s">
        <v>954</v>
      </c>
      <c r="G142" s="60">
        <v>25</v>
      </c>
      <c r="H142" s="48">
        <v>1.0439970171513795</v>
      </c>
      <c r="I142" s="36" t="s">
        <v>851</v>
      </c>
      <c r="J142" s="63" t="s">
        <v>955</v>
      </c>
      <c r="K142" s="60">
        <v>192</v>
      </c>
      <c r="L142" s="48">
        <v>1.0439970171513795</v>
      </c>
    </row>
    <row r="143" spans="1:12" ht="12.75">
      <c r="A143" s="36" t="s">
        <v>852</v>
      </c>
      <c r="B143" s="62" t="s">
        <v>918</v>
      </c>
      <c r="C143" s="60">
        <v>171</v>
      </c>
      <c r="D143" s="48">
        <v>1.0439970171513795</v>
      </c>
      <c r="E143" s="36" t="s">
        <v>852</v>
      </c>
      <c r="F143" s="63" t="s">
        <v>954</v>
      </c>
      <c r="G143" s="60">
        <v>27</v>
      </c>
      <c r="H143" s="48">
        <v>1.0439970171513795</v>
      </c>
      <c r="I143" s="36" t="s">
        <v>852</v>
      </c>
      <c r="J143" s="63" t="s">
        <v>955</v>
      </c>
      <c r="K143" s="60">
        <v>194</v>
      </c>
      <c r="L143" s="48">
        <v>1.0439970171513795</v>
      </c>
    </row>
    <row r="144" spans="1:12" ht="12.75">
      <c r="A144" s="36" t="s">
        <v>853</v>
      </c>
      <c r="B144" s="62" t="s">
        <v>918</v>
      </c>
      <c r="C144" s="60">
        <v>173</v>
      </c>
      <c r="D144" s="48">
        <v>1.0439970171513795</v>
      </c>
      <c r="E144" s="36" t="s">
        <v>853</v>
      </c>
      <c r="F144" s="63" t="s">
        <v>806</v>
      </c>
      <c r="G144" s="60">
        <v>251</v>
      </c>
      <c r="H144" s="48">
        <v>1.0439970171513795</v>
      </c>
      <c r="I144" s="36" t="s">
        <v>853</v>
      </c>
      <c r="J144" s="63" t="s">
        <v>955</v>
      </c>
      <c r="K144" s="60">
        <v>195</v>
      </c>
      <c r="L144" s="48">
        <v>1.0439970171513795</v>
      </c>
    </row>
    <row r="145" spans="1:12" ht="12.75">
      <c r="A145" s="36" t="s">
        <v>854</v>
      </c>
      <c r="B145" s="62" t="s">
        <v>918</v>
      </c>
      <c r="C145" s="60">
        <v>177</v>
      </c>
      <c r="D145" s="48">
        <v>1.0439970171513795</v>
      </c>
      <c r="E145" s="36" t="s">
        <v>854</v>
      </c>
      <c r="F145" s="63" t="s">
        <v>954</v>
      </c>
      <c r="G145" s="60">
        <v>32</v>
      </c>
      <c r="H145" s="48">
        <v>1.0439970171513795</v>
      </c>
      <c r="I145" s="36" t="s">
        <v>854</v>
      </c>
      <c r="J145" s="63" t="s">
        <v>955</v>
      </c>
      <c r="K145" s="60">
        <v>201</v>
      </c>
      <c r="L145" s="48">
        <v>1.0439970171513795</v>
      </c>
    </row>
    <row r="146" spans="1:12" ht="12.75">
      <c r="A146" s="36" t="s">
        <v>855</v>
      </c>
      <c r="B146" s="62" t="s">
        <v>806</v>
      </c>
      <c r="C146" s="60">
        <v>253</v>
      </c>
      <c r="D146" s="48">
        <v>1.0439970171513795</v>
      </c>
      <c r="E146" s="36" t="s">
        <v>855</v>
      </c>
      <c r="F146" s="63" t="s">
        <v>954</v>
      </c>
      <c r="G146" s="60">
        <v>41</v>
      </c>
      <c r="H146" s="48">
        <v>1.0439970171513795</v>
      </c>
      <c r="I146" s="36" t="s">
        <v>855</v>
      </c>
      <c r="J146" s="63" t="s">
        <v>955</v>
      </c>
      <c r="K146" s="60">
        <v>203</v>
      </c>
      <c r="L146" s="48">
        <v>1.0439970171513795</v>
      </c>
    </row>
    <row r="147" spans="1:12" ht="12.75">
      <c r="A147" s="36" t="s">
        <v>856</v>
      </c>
      <c r="B147" s="62" t="s">
        <v>918</v>
      </c>
      <c r="C147" s="60">
        <v>191</v>
      </c>
      <c r="D147" s="48">
        <v>1.0439970171513795</v>
      </c>
      <c r="E147" s="36" t="s">
        <v>856</v>
      </c>
      <c r="F147" s="63" t="s">
        <v>954</v>
      </c>
      <c r="G147" s="60">
        <v>42</v>
      </c>
      <c r="H147" s="48">
        <v>1.0439970171513795</v>
      </c>
      <c r="I147" s="36" t="s">
        <v>856</v>
      </c>
      <c r="J147" s="63" t="s">
        <v>955</v>
      </c>
      <c r="K147" s="60">
        <v>204</v>
      </c>
      <c r="L147" s="48">
        <v>1.0439970171513795</v>
      </c>
    </row>
    <row r="148" spans="1:12" ht="13.5" thickBot="1">
      <c r="A148" s="38" t="s">
        <v>857</v>
      </c>
      <c r="B148" s="61" t="s">
        <v>918</v>
      </c>
      <c r="C148" s="61">
        <v>194</v>
      </c>
      <c r="D148" s="49">
        <v>1.0439970171513795</v>
      </c>
      <c r="E148" s="38" t="s">
        <v>857</v>
      </c>
      <c r="F148" s="43" t="s">
        <v>954</v>
      </c>
      <c r="G148" s="61">
        <v>44</v>
      </c>
      <c r="H148" s="49">
        <v>1.0439970171513795</v>
      </c>
      <c r="I148" s="38" t="s">
        <v>857</v>
      </c>
      <c r="J148" s="43" t="s">
        <v>955</v>
      </c>
      <c r="K148" s="61">
        <v>205</v>
      </c>
      <c r="L148" s="49">
        <v>1.0439970171513795</v>
      </c>
    </row>
    <row r="150" ht="13.5" thickBot="1"/>
    <row r="151" spans="1:12" ht="13.5" thickBot="1">
      <c r="A151" s="50" t="s">
        <v>771</v>
      </c>
      <c r="B151" s="64"/>
      <c r="C151" s="64"/>
      <c r="D151" s="45" t="s">
        <v>845</v>
      </c>
      <c r="E151" s="50" t="s">
        <v>772</v>
      </c>
      <c r="F151" s="44"/>
      <c r="G151" s="64"/>
      <c r="H151" s="45" t="s">
        <v>845</v>
      </c>
      <c r="I151" s="50" t="s">
        <v>773</v>
      </c>
      <c r="J151" s="44"/>
      <c r="K151" s="64"/>
      <c r="L151" s="45" t="s">
        <v>845</v>
      </c>
    </row>
    <row r="152" spans="1:12" ht="13.5" thickTop="1">
      <c r="A152" s="36" t="s">
        <v>846</v>
      </c>
      <c r="B152" s="60" t="s">
        <v>955</v>
      </c>
      <c r="C152" s="60">
        <v>123</v>
      </c>
      <c r="D152" s="48">
        <v>1.0439970171513795</v>
      </c>
      <c r="E152" s="36" t="s">
        <v>846</v>
      </c>
      <c r="F152" s="63" t="s">
        <v>956</v>
      </c>
      <c r="G152" s="60">
        <v>207</v>
      </c>
      <c r="H152" s="48">
        <v>1.0439970171513795</v>
      </c>
      <c r="I152" s="36" t="s">
        <v>846</v>
      </c>
      <c r="J152" s="42" t="s">
        <v>958</v>
      </c>
      <c r="K152" s="60">
        <v>243</v>
      </c>
      <c r="L152" s="48">
        <v>1.0439970171513795</v>
      </c>
    </row>
    <row r="153" spans="1:12" ht="12.75">
      <c r="A153" s="36" t="s">
        <v>847</v>
      </c>
      <c r="B153" s="60" t="s">
        <v>955</v>
      </c>
      <c r="C153" s="60">
        <v>127</v>
      </c>
      <c r="D153" s="48">
        <v>1.0439970171513795</v>
      </c>
      <c r="E153" s="36" t="s">
        <v>847</v>
      </c>
      <c r="F153" s="63" t="s">
        <v>956</v>
      </c>
      <c r="G153" s="60">
        <v>209</v>
      </c>
      <c r="H153" s="48">
        <v>1.0439970171513795</v>
      </c>
      <c r="I153" s="36" t="s">
        <v>847</v>
      </c>
      <c r="J153" s="42" t="s">
        <v>958</v>
      </c>
      <c r="K153" s="60">
        <v>244</v>
      </c>
      <c r="L153" s="48">
        <v>1.0439970171513795</v>
      </c>
    </row>
    <row r="154" spans="1:12" ht="12.75">
      <c r="A154" s="36" t="s">
        <v>848</v>
      </c>
      <c r="B154" s="60" t="s">
        <v>955</v>
      </c>
      <c r="C154" s="60">
        <v>128</v>
      </c>
      <c r="D154" s="48">
        <v>1.0439970171513795</v>
      </c>
      <c r="E154" s="36" t="s">
        <v>848</v>
      </c>
      <c r="F154" s="63" t="s">
        <v>956</v>
      </c>
      <c r="G154" s="60">
        <v>223</v>
      </c>
      <c r="H154" s="48">
        <v>1.0439970171513795</v>
      </c>
      <c r="I154" s="36" t="s">
        <v>848</v>
      </c>
      <c r="J154" s="42" t="s">
        <v>958</v>
      </c>
      <c r="K154" s="60">
        <v>245</v>
      </c>
      <c r="L154" s="48">
        <v>1.0439970171513795</v>
      </c>
    </row>
    <row r="155" spans="1:12" ht="12.75">
      <c r="A155" s="36" t="s">
        <v>849</v>
      </c>
      <c r="B155" s="60" t="s">
        <v>955</v>
      </c>
      <c r="C155" s="60">
        <v>134</v>
      </c>
      <c r="D155" s="48">
        <v>1.0439970171513795</v>
      </c>
      <c r="E155" s="36" t="s">
        <v>849</v>
      </c>
      <c r="F155" s="63" t="s">
        <v>956</v>
      </c>
      <c r="G155" s="60">
        <v>232</v>
      </c>
      <c r="H155" s="48">
        <v>1.0439970171513795</v>
      </c>
      <c r="I155" s="36" t="s">
        <v>849</v>
      </c>
      <c r="J155" s="42" t="s">
        <v>958</v>
      </c>
      <c r="K155" s="60">
        <v>246</v>
      </c>
      <c r="L155" s="48">
        <v>1.0439970171513795</v>
      </c>
    </row>
    <row r="156" spans="1:12" ht="12.75">
      <c r="A156" s="36" t="s">
        <v>850</v>
      </c>
      <c r="B156" s="60" t="s">
        <v>955</v>
      </c>
      <c r="C156" s="60">
        <v>136</v>
      </c>
      <c r="D156" s="48">
        <v>1.0439970171513795</v>
      </c>
      <c r="E156" s="36" t="s">
        <v>850</v>
      </c>
      <c r="F156" s="63" t="s">
        <v>956</v>
      </c>
      <c r="G156" s="60">
        <v>236</v>
      </c>
      <c r="H156" s="48">
        <v>1.0439970171513795</v>
      </c>
      <c r="I156" s="36" t="s">
        <v>850</v>
      </c>
      <c r="J156" s="42" t="s">
        <v>958</v>
      </c>
      <c r="K156" s="60">
        <v>247</v>
      </c>
      <c r="L156" s="48">
        <v>1.0439970171513795</v>
      </c>
    </row>
    <row r="157" spans="1:12" ht="12.75">
      <c r="A157" s="36" t="s">
        <v>851</v>
      </c>
      <c r="B157" s="60" t="s">
        <v>955</v>
      </c>
      <c r="C157" s="60">
        <v>140</v>
      </c>
      <c r="D157" s="48">
        <v>1.0439970171513795</v>
      </c>
      <c r="E157" s="36" t="s">
        <v>851</v>
      </c>
      <c r="F157" s="63" t="s">
        <v>956</v>
      </c>
      <c r="G157" s="60">
        <v>237</v>
      </c>
      <c r="H157" s="48">
        <v>1.0439970171513795</v>
      </c>
      <c r="I157" s="36" t="s">
        <v>851</v>
      </c>
      <c r="J157" s="42" t="s">
        <v>958</v>
      </c>
      <c r="K157" s="60">
        <v>250</v>
      </c>
      <c r="L157" s="48">
        <v>1.0439970171513795</v>
      </c>
    </row>
    <row r="158" spans="1:12" ht="12.75">
      <c r="A158" s="36" t="s">
        <v>852</v>
      </c>
      <c r="B158" s="60" t="s">
        <v>955</v>
      </c>
      <c r="C158" s="60">
        <v>144</v>
      </c>
      <c r="D158" s="48">
        <v>1.0439970171513795</v>
      </c>
      <c r="E158" s="36" t="s">
        <v>852</v>
      </c>
      <c r="F158" s="63" t="s">
        <v>956</v>
      </c>
      <c r="G158" s="60">
        <v>240</v>
      </c>
      <c r="H158" s="48">
        <v>1.0439970171513795</v>
      </c>
      <c r="I158" s="36" t="s">
        <v>852</v>
      </c>
      <c r="J158" s="42" t="s">
        <v>958</v>
      </c>
      <c r="K158" s="60">
        <v>251</v>
      </c>
      <c r="L158" s="48">
        <v>1.0439970171513795</v>
      </c>
    </row>
    <row r="159" spans="1:12" ht="12.75">
      <c r="A159" s="36" t="s">
        <v>853</v>
      </c>
      <c r="B159" s="60" t="s">
        <v>955</v>
      </c>
      <c r="C159" s="60">
        <v>146</v>
      </c>
      <c r="D159" s="48">
        <v>1.0439970171513795</v>
      </c>
      <c r="E159" s="36" t="s">
        <v>853</v>
      </c>
      <c r="F159" s="63" t="s">
        <v>956</v>
      </c>
      <c r="G159" s="60">
        <v>255</v>
      </c>
      <c r="H159" s="48">
        <v>1.0439970171513795</v>
      </c>
      <c r="I159" s="36" t="s">
        <v>853</v>
      </c>
      <c r="J159" s="42" t="s">
        <v>958</v>
      </c>
      <c r="K159" s="60">
        <v>256</v>
      </c>
      <c r="L159" s="48">
        <v>1.0439970171513795</v>
      </c>
    </row>
    <row r="160" spans="1:12" ht="12.75">
      <c r="A160" s="36" t="s">
        <v>854</v>
      </c>
      <c r="B160" s="60" t="s">
        <v>955</v>
      </c>
      <c r="C160" s="60">
        <v>160</v>
      </c>
      <c r="D160" s="48">
        <v>1.0439970171513795</v>
      </c>
      <c r="E160" s="36" t="s">
        <v>854</v>
      </c>
      <c r="F160" s="63" t="s">
        <v>957</v>
      </c>
      <c r="G160" s="60">
        <v>204</v>
      </c>
      <c r="H160" s="48">
        <v>1.0439970171513795</v>
      </c>
      <c r="I160" s="36" t="s">
        <v>854</v>
      </c>
      <c r="J160" s="42" t="s">
        <v>806</v>
      </c>
      <c r="K160" s="60">
        <v>240</v>
      </c>
      <c r="L160" s="48">
        <v>1.0439970171513795</v>
      </c>
    </row>
    <row r="161" spans="1:12" ht="12.75">
      <c r="A161" s="36" t="s">
        <v>855</v>
      </c>
      <c r="B161" s="60" t="s">
        <v>955</v>
      </c>
      <c r="C161" s="60">
        <v>161</v>
      </c>
      <c r="D161" s="48">
        <v>1.0439970171513795</v>
      </c>
      <c r="E161" s="36" t="s">
        <v>855</v>
      </c>
      <c r="F161" s="63" t="s">
        <v>956</v>
      </c>
      <c r="G161" s="60">
        <v>207</v>
      </c>
      <c r="H161" s="48">
        <v>1.0439970171513795</v>
      </c>
      <c r="I161" s="36" t="s">
        <v>855</v>
      </c>
      <c r="J161" s="42" t="s">
        <v>806</v>
      </c>
      <c r="K161" s="60">
        <v>242</v>
      </c>
      <c r="L161" s="48">
        <v>1.0439970171513795</v>
      </c>
    </row>
    <row r="162" spans="1:12" ht="12.75">
      <c r="A162" s="36" t="s">
        <v>856</v>
      </c>
      <c r="B162" s="60" t="s">
        <v>955</v>
      </c>
      <c r="C162" s="60">
        <v>164</v>
      </c>
      <c r="D162" s="48">
        <v>1.0439970171513795</v>
      </c>
      <c r="E162" s="36" t="s">
        <v>856</v>
      </c>
      <c r="F162" s="63" t="s">
        <v>956</v>
      </c>
      <c r="G162" s="60">
        <v>210</v>
      </c>
      <c r="H162" s="48">
        <v>1.0439970171513795</v>
      </c>
      <c r="I162" s="36" t="s">
        <v>856</v>
      </c>
      <c r="J162" s="42" t="s">
        <v>806</v>
      </c>
      <c r="K162" s="62">
        <v>246</v>
      </c>
      <c r="L162" s="48">
        <v>1.0439970171513795</v>
      </c>
    </row>
    <row r="163" spans="1:12" ht="13.5" thickBot="1">
      <c r="A163" s="38" t="s">
        <v>857</v>
      </c>
      <c r="B163" s="61" t="s">
        <v>956</v>
      </c>
      <c r="C163" s="61">
        <v>228</v>
      </c>
      <c r="D163" s="49">
        <v>1.0439970171513795</v>
      </c>
      <c r="E163" s="38" t="s">
        <v>857</v>
      </c>
      <c r="F163" s="43" t="s">
        <v>956</v>
      </c>
      <c r="G163" s="61">
        <v>212</v>
      </c>
      <c r="H163" s="49">
        <v>1.0439970171513795</v>
      </c>
      <c r="I163" s="38" t="s">
        <v>857</v>
      </c>
      <c r="J163" s="43" t="s">
        <v>806</v>
      </c>
      <c r="K163" s="61">
        <v>256</v>
      </c>
      <c r="L163" s="49">
        <v>1.0439970171513795</v>
      </c>
    </row>
    <row r="165" ht="13.5" thickBot="1"/>
    <row r="166" spans="1:12" ht="13.5" thickBot="1">
      <c r="A166" s="50" t="s">
        <v>774</v>
      </c>
      <c r="B166" s="64"/>
      <c r="C166" s="64"/>
      <c r="D166" s="45" t="s">
        <v>845</v>
      </c>
      <c r="E166" s="50" t="s">
        <v>775</v>
      </c>
      <c r="F166" s="44"/>
      <c r="G166" s="64"/>
      <c r="H166" s="45" t="s">
        <v>845</v>
      </c>
      <c r="I166" s="50" t="s">
        <v>776</v>
      </c>
      <c r="J166" s="44"/>
      <c r="K166" s="64"/>
      <c r="L166" s="45" t="s">
        <v>845</v>
      </c>
    </row>
    <row r="167" spans="1:12" ht="13.5" thickTop="1">
      <c r="A167" s="36" t="s">
        <v>846</v>
      </c>
      <c r="B167" s="62" t="s">
        <v>966</v>
      </c>
      <c r="C167" s="62">
        <v>23</v>
      </c>
      <c r="D167" s="48">
        <v>1.0038240917782026</v>
      </c>
      <c r="E167" s="36" t="s">
        <v>846</v>
      </c>
      <c r="F167" s="62" t="s">
        <v>966</v>
      </c>
      <c r="G167" s="60">
        <v>96</v>
      </c>
      <c r="H167" s="48">
        <v>1.0038240917782026</v>
      </c>
      <c r="I167" s="36" t="s">
        <v>846</v>
      </c>
      <c r="J167" s="62" t="s">
        <v>967</v>
      </c>
      <c r="K167" s="62">
        <v>11</v>
      </c>
      <c r="L167" s="48">
        <v>1.0038240917782026</v>
      </c>
    </row>
    <row r="168" spans="1:12" ht="12.75">
      <c r="A168" s="36" t="s">
        <v>847</v>
      </c>
      <c r="B168" s="62" t="s">
        <v>966</v>
      </c>
      <c r="C168" s="62">
        <v>28</v>
      </c>
      <c r="D168" s="48">
        <v>1.0038240917782026</v>
      </c>
      <c r="E168" s="36" t="s">
        <v>847</v>
      </c>
      <c r="F168" s="62" t="s">
        <v>966</v>
      </c>
      <c r="G168" s="60">
        <v>103</v>
      </c>
      <c r="H168" s="48">
        <v>1.0038240917782026</v>
      </c>
      <c r="I168" s="36" t="s">
        <v>847</v>
      </c>
      <c r="J168" s="62" t="s">
        <v>967</v>
      </c>
      <c r="K168" s="62">
        <v>18</v>
      </c>
      <c r="L168" s="48">
        <v>1.0038240917782026</v>
      </c>
    </row>
    <row r="169" spans="1:12" ht="12.75">
      <c r="A169" s="36" t="s">
        <v>848</v>
      </c>
      <c r="B169" s="62" t="s">
        <v>966</v>
      </c>
      <c r="C169" s="62">
        <v>30</v>
      </c>
      <c r="D169" s="48">
        <v>1.0038240917782026</v>
      </c>
      <c r="E169" s="36" t="s">
        <v>848</v>
      </c>
      <c r="F169" s="62" t="s">
        <v>966</v>
      </c>
      <c r="G169" s="60">
        <v>107</v>
      </c>
      <c r="H169" s="48">
        <v>1.0038240917782026</v>
      </c>
      <c r="I169" s="36" t="s">
        <v>848</v>
      </c>
      <c r="J169" s="62" t="s">
        <v>967</v>
      </c>
      <c r="K169" s="62">
        <v>38</v>
      </c>
      <c r="L169" s="48">
        <v>1.0038240917782026</v>
      </c>
    </row>
    <row r="170" spans="1:12" ht="12.75">
      <c r="A170" s="36" t="s">
        <v>849</v>
      </c>
      <c r="B170" s="62" t="s">
        <v>966</v>
      </c>
      <c r="C170" s="62">
        <v>40</v>
      </c>
      <c r="D170" s="48">
        <v>1.0038240917782026</v>
      </c>
      <c r="E170" s="36" t="s">
        <v>849</v>
      </c>
      <c r="F170" s="62" t="s">
        <v>966</v>
      </c>
      <c r="G170" s="60">
        <v>118</v>
      </c>
      <c r="H170" s="48">
        <v>1.0038240917782026</v>
      </c>
      <c r="I170" s="36" t="s">
        <v>849</v>
      </c>
      <c r="J170" s="62" t="s">
        <v>967</v>
      </c>
      <c r="K170" s="62">
        <v>40</v>
      </c>
      <c r="L170" s="48">
        <v>1.0038240917782026</v>
      </c>
    </row>
    <row r="171" spans="1:12" ht="12.75">
      <c r="A171" s="36" t="s">
        <v>850</v>
      </c>
      <c r="B171" s="62" t="s">
        <v>966</v>
      </c>
      <c r="C171" s="62">
        <v>41</v>
      </c>
      <c r="D171" s="48">
        <v>1.0038240917782026</v>
      </c>
      <c r="E171" s="36" t="s">
        <v>850</v>
      </c>
      <c r="F171" s="62" t="s">
        <v>966</v>
      </c>
      <c r="G171" s="60">
        <v>120</v>
      </c>
      <c r="H171" s="48">
        <v>1.0038240917782026</v>
      </c>
      <c r="I171" s="36" t="s">
        <v>850</v>
      </c>
      <c r="J171" s="62" t="s">
        <v>967</v>
      </c>
      <c r="K171" s="62">
        <v>41</v>
      </c>
      <c r="L171" s="48">
        <v>1.0038240917782026</v>
      </c>
    </row>
    <row r="172" spans="1:12" ht="12.75">
      <c r="A172" s="36" t="s">
        <v>851</v>
      </c>
      <c r="B172" s="62" t="s">
        <v>966</v>
      </c>
      <c r="C172" s="62">
        <v>54</v>
      </c>
      <c r="D172" s="48">
        <v>1.0038240917782026</v>
      </c>
      <c r="E172" s="36" t="s">
        <v>851</v>
      </c>
      <c r="F172" s="62" t="s">
        <v>966</v>
      </c>
      <c r="G172" s="60">
        <v>134</v>
      </c>
      <c r="H172" s="48">
        <v>1.0038240917782026</v>
      </c>
      <c r="I172" s="36" t="s">
        <v>851</v>
      </c>
      <c r="J172" s="62" t="s">
        <v>967</v>
      </c>
      <c r="K172" s="62">
        <v>43</v>
      </c>
      <c r="L172" s="48">
        <v>1.0038240917782026</v>
      </c>
    </row>
    <row r="173" spans="1:12" ht="12.75">
      <c r="A173" s="36" t="s">
        <v>852</v>
      </c>
      <c r="B173" s="62" t="s">
        <v>966</v>
      </c>
      <c r="C173" s="62">
        <v>58</v>
      </c>
      <c r="D173" s="48">
        <v>1.0038240917782026</v>
      </c>
      <c r="E173" s="36" t="s">
        <v>852</v>
      </c>
      <c r="F173" s="62" t="s">
        <v>966</v>
      </c>
      <c r="G173" s="60">
        <v>139</v>
      </c>
      <c r="H173" s="48">
        <v>1.0038240917782026</v>
      </c>
      <c r="I173" s="36" t="s">
        <v>852</v>
      </c>
      <c r="J173" s="62" t="s">
        <v>967</v>
      </c>
      <c r="K173" s="62">
        <v>63</v>
      </c>
      <c r="L173" s="48">
        <v>1.0038240917782026</v>
      </c>
    </row>
    <row r="174" spans="1:12" ht="12.75">
      <c r="A174" s="36" t="s">
        <v>853</v>
      </c>
      <c r="B174" s="62" t="s">
        <v>966</v>
      </c>
      <c r="C174" s="62">
        <v>59</v>
      </c>
      <c r="D174" s="48">
        <v>1.0038240917782026</v>
      </c>
      <c r="E174" s="36" t="s">
        <v>853</v>
      </c>
      <c r="F174" s="62" t="s">
        <v>966</v>
      </c>
      <c r="G174" s="60">
        <v>141</v>
      </c>
      <c r="H174" s="48">
        <v>1.0038240917782026</v>
      </c>
      <c r="I174" s="36" t="s">
        <v>853</v>
      </c>
      <c r="J174" s="62" t="s">
        <v>967</v>
      </c>
      <c r="K174" s="62">
        <v>67</v>
      </c>
      <c r="L174" s="48">
        <v>1.0038240917782026</v>
      </c>
    </row>
    <row r="175" spans="1:12" ht="12.75">
      <c r="A175" s="36" t="s">
        <v>854</v>
      </c>
      <c r="B175" s="62" t="s">
        <v>966</v>
      </c>
      <c r="C175" s="62">
        <v>67</v>
      </c>
      <c r="D175" s="48">
        <v>1.0038240917782026</v>
      </c>
      <c r="E175" s="36" t="s">
        <v>854</v>
      </c>
      <c r="F175" s="62" t="s">
        <v>966</v>
      </c>
      <c r="G175" s="60">
        <v>159</v>
      </c>
      <c r="H175" s="48">
        <v>1.0038240917782026</v>
      </c>
      <c r="I175" s="36" t="s">
        <v>854</v>
      </c>
      <c r="J175" s="62" t="s">
        <v>967</v>
      </c>
      <c r="K175" s="62">
        <v>80</v>
      </c>
      <c r="L175" s="48">
        <v>1.0038240917782026</v>
      </c>
    </row>
    <row r="176" spans="1:12" ht="12.75">
      <c r="A176" s="36" t="s">
        <v>855</v>
      </c>
      <c r="B176" s="62" t="s">
        <v>966</v>
      </c>
      <c r="C176" s="62">
        <v>68</v>
      </c>
      <c r="D176" s="48">
        <v>1.0038240917782026</v>
      </c>
      <c r="E176" s="36" t="s">
        <v>855</v>
      </c>
      <c r="F176" s="62" t="s">
        <v>966</v>
      </c>
      <c r="G176" s="60">
        <v>169</v>
      </c>
      <c r="H176" s="48">
        <v>1.0038240917782026</v>
      </c>
      <c r="I176" s="36" t="s">
        <v>855</v>
      </c>
      <c r="J176" s="62" t="s">
        <v>967</v>
      </c>
      <c r="K176" s="62">
        <v>95</v>
      </c>
      <c r="L176" s="48">
        <v>1.0038240917782026</v>
      </c>
    </row>
    <row r="177" spans="1:12" ht="12.75">
      <c r="A177" s="36" t="s">
        <v>856</v>
      </c>
      <c r="B177" s="62" t="s">
        <v>966</v>
      </c>
      <c r="C177" s="62">
        <v>71</v>
      </c>
      <c r="D177" s="48">
        <v>1.0038240917782026</v>
      </c>
      <c r="E177" s="36" t="s">
        <v>856</v>
      </c>
      <c r="F177" s="62" t="s">
        <v>966</v>
      </c>
      <c r="G177" s="60">
        <v>173</v>
      </c>
      <c r="H177" s="48">
        <v>1.0038240917782026</v>
      </c>
      <c r="I177" s="36" t="s">
        <v>856</v>
      </c>
      <c r="J177" s="62" t="s">
        <v>967</v>
      </c>
      <c r="K177" s="62">
        <v>104</v>
      </c>
      <c r="L177" s="48">
        <v>1.0038240917782026</v>
      </c>
    </row>
    <row r="178" spans="1:12" ht="13.5" thickBot="1">
      <c r="A178" s="38" t="s">
        <v>857</v>
      </c>
      <c r="B178" s="61" t="s">
        <v>966</v>
      </c>
      <c r="C178" s="61">
        <v>95</v>
      </c>
      <c r="D178" s="49">
        <v>1.0038240917782026</v>
      </c>
      <c r="E178" s="38" t="s">
        <v>857</v>
      </c>
      <c r="F178" s="61" t="s">
        <v>966</v>
      </c>
      <c r="G178" s="61">
        <v>176</v>
      </c>
      <c r="H178" s="49">
        <v>1.0038240917782026</v>
      </c>
      <c r="I178" s="38" t="s">
        <v>857</v>
      </c>
      <c r="J178" s="61" t="s">
        <v>967</v>
      </c>
      <c r="K178" s="61">
        <v>126</v>
      </c>
      <c r="L178" s="49">
        <v>1.0038240917782026</v>
      </c>
    </row>
    <row r="180" ht="13.5" thickBot="1"/>
    <row r="181" spans="1:12" ht="13.5" thickBot="1">
      <c r="A181" s="50" t="s">
        <v>777</v>
      </c>
      <c r="B181" s="66"/>
      <c r="C181" s="64"/>
      <c r="D181" s="45" t="s">
        <v>845</v>
      </c>
      <c r="E181" s="50" t="s">
        <v>778</v>
      </c>
      <c r="F181" s="44"/>
      <c r="G181" s="64"/>
      <c r="H181" s="45" t="s">
        <v>845</v>
      </c>
      <c r="I181" s="50" t="s">
        <v>779</v>
      </c>
      <c r="J181" s="44"/>
      <c r="K181" s="64"/>
      <c r="L181" s="45" t="s">
        <v>845</v>
      </c>
    </row>
    <row r="182" spans="1:12" ht="13.5" thickTop="1">
      <c r="A182" s="36" t="s">
        <v>846</v>
      </c>
      <c r="B182" s="60" t="s">
        <v>967</v>
      </c>
      <c r="C182" s="62">
        <v>19</v>
      </c>
      <c r="D182" s="48">
        <v>1.0038240917782026</v>
      </c>
      <c r="E182" s="36" t="s">
        <v>846</v>
      </c>
      <c r="F182" s="42" t="s">
        <v>968</v>
      </c>
      <c r="G182" s="62">
        <v>204</v>
      </c>
      <c r="H182" s="37">
        <v>1.0038240917782026</v>
      </c>
      <c r="I182" s="36" t="s">
        <v>846</v>
      </c>
      <c r="J182" s="42" t="s">
        <v>983</v>
      </c>
      <c r="K182" s="62">
        <v>78</v>
      </c>
      <c r="L182" s="46">
        <v>1.005</v>
      </c>
    </row>
    <row r="183" spans="1:12" ht="12.75">
      <c r="A183" s="36" t="s">
        <v>847</v>
      </c>
      <c r="B183" s="60" t="s">
        <v>967</v>
      </c>
      <c r="C183" s="62">
        <v>115</v>
      </c>
      <c r="D183" s="48">
        <v>1.0038240917782026</v>
      </c>
      <c r="E183" s="36" t="s">
        <v>847</v>
      </c>
      <c r="F183" s="42" t="s">
        <v>968</v>
      </c>
      <c r="G183" s="62">
        <v>205</v>
      </c>
      <c r="H183" s="37">
        <v>1.0038240917782026</v>
      </c>
      <c r="I183" s="36" t="s">
        <v>847</v>
      </c>
      <c r="J183" s="42" t="s">
        <v>983</v>
      </c>
      <c r="K183" s="62">
        <v>81</v>
      </c>
      <c r="L183" s="46">
        <v>1.005</v>
      </c>
    </row>
    <row r="184" spans="1:12" ht="12.75">
      <c r="A184" s="36" t="s">
        <v>848</v>
      </c>
      <c r="B184" s="60" t="s">
        <v>967</v>
      </c>
      <c r="C184" s="62">
        <v>132</v>
      </c>
      <c r="D184" s="48">
        <v>1.0038240917782026</v>
      </c>
      <c r="E184" s="36" t="s">
        <v>848</v>
      </c>
      <c r="F184" s="42" t="s">
        <v>968</v>
      </c>
      <c r="G184" s="62">
        <v>210</v>
      </c>
      <c r="H184" s="37">
        <v>1.0038240917782026</v>
      </c>
      <c r="I184" s="36" t="s">
        <v>848</v>
      </c>
      <c r="J184" s="42" t="s">
        <v>983</v>
      </c>
      <c r="K184" s="62">
        <v>83</v>
      </c>
      <c r="L184" s="46">
        <v>1.005</v>
      </c>
    </row>
    <row r="185" spans="1:12" ht="12.75">
      <c r="A185" s="36" t="s">
        <v>849</v>
      </c>
      <c r="B185" s="60" t="s">
        <v>967</v>
      </c>
      <c r="C185" s="62">
        <v>134</v>
      </c>
      <c r="D185" s="48">
        <v>1.0038240917782026</v>
      </c>
      <c r="E185" s="36" t="s">
        <v>849</v>
      </c>
      <c r="F185" s="42" t="s">
        <v>968</v>
      </c>
      <c r="G185" s="62">
        <v>212</v>
      </c>
      <c r="H185" s="37">
        <v>1.0038240917782026</v>
      </c>
      <c r="I185" s="36" t="s">
        <v>849</v>
      </c>
      <c r="J185" s="42" t="s">
        <v>983</v>
      </c>
      <c r="K185" s="62">
        <v>87</v>
      </c>
      <c r="L185" s="46">
        <v>1.005</v>
      </c>
    </row>
    <row r="186" spans="1:12" ht="12.75">
      <c r="A186" s="36" t="s">
        <v>850</v>
      </c>
      <c r="B186" s="60" t="s">
        <v>967</v>
      </c>
      <c r="C186" s="62">
        <v>136</v>
      </c>
      <c r="D186" s="48">
        <v>1.0038240917782026</v>
      </c>
      <c r="E186" s="36" t="s">
        <v>850</v>
      </c>
      <c r="F186" s="42" t="s">
        <v>968</v>
      </c>
      <c r="G186" s="62">
        <v>234</v>
      </c>
      <c r="H186" s="37">
        <v>1.0038240917782026</v>
      </c>
      <c r="I186" s="36" t="s">
        <v>850</v>
      </c>
      <c r="J186" s="42" t="s">
        <v>983</v>
      </c>
      <c r="K186" s="62">
        <v>93</v>
      </c>
      <c r="L186" s="46">
        <v>1.005</v>
      </c>
    </row>
    <row r="187" spans="1:12" ht="12.75">
      <c r="A187" s="36" t="s">
        <v>851</v>
      </c>
      <c r="B187" s="60" t="s">
        <v>967</v>
      </c>
      <c r="C187" s="62">
        <v>141</v>
      </c>
      <c r="D187" s="48">
        <v>1.0038240917782026</v>
      </c>
      <c r="E187" s="36" t="s">
        <v>851</v>
      </c>
      <c r="F187" s="42" t="s">
        <v>968</v>
      </c>
      <c r="G187" s="62">
        <v>238</v>
      </c>
      <c r="H187" s="37">
        <v>1.0038240917782026</v>
      </c>
      <c r="I187" s="36" t="s">
        <v>851</v>
      </c>
      <c r="J187" s="42" t="s">
        <v>983</v>
      </c>
      <c r="K187" s="62">
        <v>95</v>
      </c>
      <c r="L187" s="46">
        <v>1.005</v>
      </c>
    </row>
    <row r="188" spans="1:12" ht="12.75">
      <c r="A188" s="36" t="s">
        <v>852</v>
      </c>
      <c r="B188" s="60" t="s">
        <v>967</v>
      </c>
      <c r="C188" s="62">
        <v>153</v>
      </c>
      <c r="D188" s="48">
        <v>1.0038240917782026</v>
      </c>
      <c r="E188" s="36" t="s">
        <v>852</v>
      </c>
      <c r="F188" s="42" t="s">
        <v>968</v>
      </c>
      <c r="G188" s="62">
        <v>256</v>
      </c>
      <c r="H188" s="37">
        <v>1.0038240917782026</v>
      </c>
      <c r="I188" s="36" t="s">
        <v>852</v>
      </c>
      <c r="J188" s="42" t="s">
        <v>983</v>
      </c>
      <c r="K188" s="62">
        <v>96</v>
      </c>
      <c r="L188" s="46">
        <v>1.005</v>
      </c>
    </row>
    <row r="189" spans="1:12" ht="12.75">
      <c r="A189" s="36" t="s">
        <v>853</v>
      </c>
      <c r="B189" s="60" t="s">
        <v>967</v>
      </c>
      <c r="C189" s="62">
        <v>159</v>
      </c>
      <c r="D189" s="48">
        <v>1.0038240917782026</v>
      </c>
      <c r="E189" s="36" t="s">
        <v>853</v>
      </c>
      <c r="F189" s="42" t="s">
        <v>966</v>
      </c>
      <c r="G189" s="62">
        <v>115</v>
      </c>
      <c r="H189" s="37">
        <v>1.0038240917782026</v>
      </c>
      <c r="I189" s="36" t="s">
        <v>853</v>
      </c>
      <c r="J189" s="42" t="s">
        <v>983</v>
      </c>
      <c r="K189" s="62">
        <v>101</v>
      </c>
      <c r="L189" s="46">
        <v>1.005</v>
      </c>
    </row>
    <row r="190" spans="1:12" ht="12.75">
      <c r="A190" s="36" t="s">
        <v>854</v>
      </c>
      <c r="B190" s="60" t="s">
        <v>967</v>
      </c>
      <c r="C190" s="62">
        <v>174</v>
      </c>
      <c r="D190" s="48">
        <v>1.0038240917782026</v>
      </c>
      <c r="E190" s="36" t="s">
        <v>854</v>
      </c>
      <c r="F190" s="42" t="s">
        <v>966</v>
      </c>
      <c r="G190" s="62">
        <v>140</v>
      </c>
      <c r="H190" s="37">
        <v>1.0038240917782026</v>
      </c>
      <c r="I190" s="36" t="s">
        <v>854</v>
      </c>
      <c r="J190" s="42" t="s">
        <v>983</v>
      </c>
      <c r="K190" s="62">
        <v>110</v>
      </c>
      <c r="L190" s="46">
        <v>1.005</v>
      </c>
    </row>
    <row r="191" spans="1:12" ht="12.75">
      <c r="A191" s="36" t="s">
        <v>855</v>
      </c>
      <c r="B191" s="60" t="s">
        <v>967</v>
      </c>
      <c r="C191" s="62">
        <v>178</v>
      </c>
      <c r="D191" s="48">
        <v>1.0038240917782026</v>
      </c>
      <c r="E191" s="36" t="s">
        <v>855</v>
      </c>
      <c r="F191" s="42" t="s">
        <v>966</v>
      </c>
      <c r="G191" s="62">
        <v>204</v>
      </c>
      <c r="H191" s="37">
        <v>1.0038240917782026</v>
      </c>
      <c r="I191" s="36" t="s">
        <v>855</v>
      </c>
      <c r="J191" s="42" t="s">
        <v>983</v>
      </c>
      <c r="K191" s="62">
        <v>132</v>
      </c>
      <c r="L191" s="46">
        <v>1.005</v>
      </c>
    </row>
    <row r="192" spans="1:12" ht="12.75">
      <c r="A192" s="36" t="s">
        <v>856</v>
      </c>
      <c r="B192" s="62" t="s">
        <v>967</v>
      </c>
      <c r="C192" s="62">
        <v>194</v>
      </c>
      <c r="D192" s="48">
        <v>1.0038240917782026</v>
      </c>
      <c r="E192" s="36" t="s">
        <v>856</v>
      </c>
      <c r="F192" s="42" t="s">
        <v>966</v>
      </c>
      <c r="G192" s="62">
        <v>206</v>
      </c>
      <c r="H192" s="37">
        <v>1.0038240917782026</v>
      </c>
      <c r="I192" s="36" t="s">
        <v>856</v>
      </c>
      <c r="J192" s="42" t="s">
        <v>983</v>
      </c>
      <c r="K192" s="62">
        <v>139</v>
      </c>
      <c r="L192" s="46">
        <v>1.005</v>
      </c>
    </row>
    <row r="193" spans="1:12" ht="13.5" thickBot="1">
      <c r="A193" s="38" t="s">
        <v>857</v>
      </c>
      <c r="B193" s="61" t="s">
        <v>967</v>
      </c>
      <c r="C193" s="61">
        <v>196</v>
      </c>
      <c r="D193" s="49">
        <v>1.0038240917782026</v>
      </c>
      <c r="E193" s="38" t="s">
        <v>857</v>
      </c>
      <c r="F193" s="43" t="s">
        <v>966</v>
      </c>
      <c r="G193" s="61">
        <v>232</v>
      </c>
      <c r="H193" s="39">
        <v>1.0038240917782026</v>
      </c>
      <c r="I193" s="38" t="s">
        <v>857</v>
      </c>
      <c r="J193" s="43" t="s">
        <v>983</v>
      </c>
      <c r="K193" s="61">
        <v>140</v>
      </c>
      <c r="L193" s="47">
        <v>1.005</v>
      </c>
    </row>
    <row r="195" ht="13.5" thickBot="1"/>
    <row r="196" spans="1:12" ht="13.5" thickBot="1">
      <c r="A196" s="50" t="s">
        <v>780</v>
      </c>
      <c r="B196" s="66"/>
      <c r="C196" s="64"/>
      <c r="D196" s="45" t="s">
        <v>845</v>
      </c>
      <c r="E196" s="50" t="s">
        <v>781</v>
      </c>
      <c r="F196" s="44"/>
      <c r="G196" s="64"/>
      <c r="H196" s="45" t="s">
        <v>845</v>
      </c>
      <c r="I196" s="50" t="s">
        <v>782</v>
      </c>
      <c r="J196" s="44"/>
      <c r="K196" s="64"/>
      <c r="L196" s="45" t="s">
        <v>845</v>
      </c>
    </row>
    <row r="197" spans="1:12" ht="13.5" thickTop="1">
      <c r="A197" s="36" t="s">
        <v>846</v>
      </c>
      <c r="B197" s="60" t="s">
        <v>982</v>
      </c>
      <c r="C197" s="62">
        <v>10</v>
      </c>
      <c r="D197" s="48">
        <v>1.056072416394267</v>
      </c>
      <c r="E197" s="36" t="s">
        <v>846</v>
      </c>
      <c r="F197" s="42" t="s">
        <v>983</v>
      </c>
      <c r="G197" s="62">
        <v>143</v>
      </c>
      <c r="H197" s="37">
        <v>1.005</v>
      </c>
      <c r="I197" s="36" t="s">
        <v>846</v>
      </c>
      <c r="J197" s="42" t="s">
        <v>982</v>
      </c>
      <c r="K197" s="62">
        <v>69</v>
      </c>
      <c r="L197" s="46">
        <v>1.056072416394267</v>
      </c>
    </row>
    <row r="198" spans="1:12" ht="12.75">
      <c r="A198" s="36" t="s">
        <v>847</v>
      </c>
      <c r="B198" s="60" t="s">
        <v>982</v>
      </c>
      <c r="C198" s="62">
        <v>18</v>
      </c>
      <c r="D198" s="48">
        <v>1.056072416394267</v>
      </c>
      <c r="E198" s="36" t="s">
        <v>847</v>
      </c>
      <c r="F198" s="42" t="s">
        <v>983</v>
      </c>
      <c r="G198" s="62">
        <v>152</v>
      </c>
      <c r="H198" s="37">
        <v>1.005</v>
      </c>
      <c r="I198" s="36" t="s">
        <v>847</v>
      </c>
      <c r="J198" s="42" t="s">
        <v>982</v>
      </c>
      <c r="K198" s="62">
        <v>73</v>
      </c>
      <c r="L198" s="46">
        <v>1.056072416394267</v>
      </c>
    </row>
    <row r="199" spans="1:12" ht="12.75">
      <c r="A199" s="36" t="s">
        <v>848</v>
      </c>
      <c r="B199" s="60" t="s">
        <v>982</v>
      </c>
      <c r="C199" s="62">
        <v>20</v>
      </c>
      <c r="D199" s="48">
        <v>1.056072416394267</v>
      </c>
      <c r="E199" s="36" t="s">
        <v>848</v>
      </c>
      <c r="F199" s="42" t="s">
        <v>983</v>
      </c>
      <c r="G199" s="62">
        <v>155</v>
      </c>
      <c r="H199" s="37">
        <v>1.005</v>
      </c>
      <c r="I199" s="36" t="s">
        <v>848</v>
      </c>
      <c r="J199" s="42" t="s">
        <v>982</v>
      </c>
      <c r="K199" s="62">
        <v>88</v>
      </c>
      <c r="L199" s="46">
        <v>1.056072416394267</v>
      </c>
    </row>
    <row r="200" spans="1:12" ht="12.75">
      <c r="A200" s="36" t="s">
        <v>849</v>
      </c>
      <c r="B200" s="60" t="s">
        <v>982</v>
      </c>
      <c r="C200" s="62">
        <v>31</v>
      </c>
      <c r="D200" s="48">
        <v>1.056072416394267</v>
      </c>
      <c r="E200" s="36" t="s">
        <v>849</v>
      </c>
      <c r="F200" s="42" t="s">
        <v>983</v>
      </c>
      <c r="G200" s="62">
        <v>159</v>
      </c>
      <c r="H200" s="37">
        <v>1.005</v>
      </c>
      <c r="I200" s="36" t="s">
        <v>849</v>
      </c>
      <c r="J200" s="42" t="s">
        <v>982</v>
      </c>
      <c r="K200" s="62">
        <v>101</v>
      </c>
      <c r="L200" s="46">
        <v>1.056072416394267</v>
      </c>
    </row>
    <row r="201" spans="1:12" ht="12.75">
      <c r="A201" s="36" t="s">
        <v>850</v>
      </c>
      <c r="B201" s="60" t="s">
        <v>982</v>
      </c>
      <c r="C201" s="62">
        <v>39</v>
      </c>
      <c r="D201" s="48">
        <v>1.056072416394267</v>
      </c>
      <c r="E201" s="36" t="s">
        <v>850</v>
      </c>
      <c r="F201" s="42" t="s">
        <v>983</v>
      </c>
      <c r="G201" s="62">
        <v>160</v>
      </c>
      <c r="H201" s="37">
        <v>1.005</v>
      </c>
      <c r="I201" s="36" t="s">
        <v>850</v>
      </c>
      <c r="J201" s="42" t="s">
        <v>982</v>
      </c>
      <c r="K201" s="62">
        <v>102</v>
      </c>
      <c r="L201" s="46">
        <v>1.056072416394267</v>
      </c>
    </row>
    <row r="202" spans="1:12" ht="12.75">
      <c r="A202" s="36" t="s">
        <v>851</v>
      </c>
      <c r="B202" s="60" t="s">
        <v>982</v>
      </c>
      <c r="C202" s="62">
        <v>41</v>
      </c>
      <c r="D202" s="48">
        <v>1.056072416394267</v>
      </c>
      <c r="E202" s="36" t="s">
        <v>851</v>
      </c>
      <c r="F202" s="42" t="s">
        <v>983</v>
      </c>
      <c r="G202" s="62">
        <v>161</v>
      </c>
      <c r="H202" s="37">
        <v>1.005</v>
      </c>
      <c r="I202" s="36" t="s">
        <v>851</v>
      </c>
      <c r="J202" s="42" t="s">
        <v>982</v>
      </c>
      <c r="K202" s="62">
        <v>111</v>
      </c>
      <c r="L202" s="46">
        <v>1.056072416394267</v>
      </c>
    </row>
    <row r="203" spans="1:12" ht="12.75">
      <c r="A203" s="36" t="s">
        <v>852</v>
      </c>
      <c r="B203" s="60" t="s">
        <v>982</v>
      </c>
      <c r="C203" s="62">
        <v>42</v>
      </c>
      <c r="D203" s="48">
        <v>1.056072416394267</v>
      </c>
      <c r="E203" s="36" t="s">
        <v>852</v>
      </c>
      <c r="F203" s="42" t="s">
        <v>983</v>
      </c>
      <c r="G203" s="62">
        <v>162</v>
      </c>
      <c r="H203" s="37">
        <v>1.005</v>
      </c>
      <c r="I203" s="36" t="s">
        <v>852</v>
      </c>
      <c r="J203" s="42" t="s">
        <v>982</v>
      </c>
      <c r="K203" s="62">
        <v>124</v>
      </c>
      <c r="L203" s="46">
        <v>1.056072416394267</v>
      </c>
    </row>
    <row r="204" spans="1:12" ht="12.75">
      <c r="A204" s="36" t="s">
        <v>853</v>
      </c>
      <c r="B204" s="60" t="s">
        <v>982</v>
      </c>
      <c r="C204" s="62">
        <v>45</v>
      </c>
      <c r="D204" s="48">
        <v>1.056072416394267</v>
      </c>
      <c r="E204" s="36" t="s">
        <v>853</v>
      </c>
      <c r="F204" s="42" t="s">
        <v>983</v>
      </c>
      <c r="G204" s="62">
        <v>163</v>
      </c>
      <c r="H204" s="37">
        <v>1.005</v>
      </c>
      <c r="I204" s="36" t="s">
        <v>853</v>
      </c>
      <c r="J204" s="42" t="s">
        <v>982</v>
      </c>
      <c r="K204" s="62">
        <v>126</v>
      </c>
      <c r="L204" s="46">
        <v>1.056072416394267</v>
      </c>
    </row>
    <row r="205" spans="1:12" ht="12.75">
      <c r="A205" s="36" t="s">
        <v>854</v>
      </c>
      <c r="B205" s="60" t="s">
        <v>982</v>
      </c>
      <c r="C205" s="62">
        <v>46</v>
      </c>
      <c r="D205" s="48">
        <v>1.056072416394267</v>
      </c>
      <c r="E205" s="36" t="s">
        <v>854</v>
      </c>
      <c r="F205" s="42" t="s">
        <v>983</v>
      </c>
      <c r="G205" s="62">
        <v>164</v>
      </c>
      <c r="H205" s="37">
        <v>1.005</v>
      </c>
      <c r="I205" s="36" t="s">
        <v>854</v>
      </c>
      <c r="J205" s="42" t="s">
        <v>982</v>
      </c>
      <c r="K205" s="62">
        <v>130</v>
      </c>
      <c r="L205" s="46">
        <v>1.056072416394267</v>
      </c>
    </row>
    <row r="206" spans="1:12" ht="12.75">
      <c r="A206" s="36" t="s">
        <v>855</v>
      </c>
      <c r="B206" s="60" t="s">
        <v>982</v>
      </c>
      <c r="C206" s="62">
        <v>51</v>
      </c>
      <c r="D206" s="48">
        <v>1.056072416394267</v>
      </c>
      <c r="E206" s="36" t="s">
        <v>855</v>
      </c>
      <c r="F206" s="42" t="s">
        <v>983</v>
      </c>
      <c r="G206" s="62">
        <v>174</v>
      </c>
      <c r="H206" s="37">
        <v>1.005</v>
      </c>
      <c r="I206" s="36" t="s">
        <v>855</v>
      </c>
      <c r="J206" s="42" t="s">
        <v>982</v>
      </c>
      <c r="K206" s="62">
        <v>131</v>
      </c>
      <c r="L206" s="46">
        <v>1.056072416394267</v>
      </c>
    </row>
    <row r="207" spans="1:12" ht="12.75">
      <c r="A207" s="36" t="s">
        <v>856</v>
      </c>
      <c r="B207" s="62" t="s">
        <v>982</v>
      </c>
      <c r="C207" s="62">
        <v>55</v>
      </c>
      <c r="D207" s="48">
        <v>1.056072416394267</v>
      </c>
      <c r="E207" s="36" t="s">
        <v>856</v>
      </c>
      <c r="F207" s="42" t="s">
        <v>983</v>
      </c>
      <c r="G207" s="62">
        <v>177</v>
      </c>
      <c r="H207" s="37">
        <v>1.005</v>
      </c>
      <c r="I207" s="36" t="s">
        <v>856</v>
      </c>
      <c r="J207" s="42" t="s">
        <v>982</v>
      </c>
      <c r="K207" s="62">
        <v>134</v>
      </c>
      <c r="L207" s="46">
        <v>1.056072416394267</v>
      </c>
    </row>
    <row r="208" spans="1:12" ht="13.5" thickBot="1">
      <c r="A208" s="38" t="s">
        <v>857</v>
      </c>
      <c r="B208" s="61" t="s">
        <v>982</v>
      </c>
      <c r="C208" s="61">
        <v>68</v>
      </c>
      <c r="D208" s="49">
        <v>1.056072416394267</v>
      </c>
      <c r="E208" s="38" t="s">
        <v>857</v>
      </c>
      <c r="F208" s="43" t="s">
        <v>983</v>
      </c>
      <c r="G208" s="61">
        <v>187</v>
      </c>
      <c r="H208" s="39">
        <v>1.005</v>
      </c>
      <c r="I208" s="38" t="s">
        <v>857</v>
      </c>
      <c r="J208" s="43" t="s">
        <v>982</v>
      </c>
      <c r="K208" s="61">
        <v>138</v>
      </c>
      <c r="L208" s="47">
        <v>1.056072416394267</v>
      </c>
    </row>
    <row r="210" ht="13.5" thickBot="1"/>
    <row r="211" spans="1:12" ht="13.5" thickBot="1">
      <c r="A211" s="50" t="s">
        <v>783</v>
      </c>
      <c r="B211" s="66"/>
      <c r="C211" s="64"/>
      <c r="D211" s="45" t="s">
        <v>845</v>
      </c>
      <c r="E211" s="50" t="s">
        <v>784</v>
      </c>
      <c r="F211" s="44"/>
      <c r="G211" s="64"/>
      <c r="H211" s="45" t="s">
        <v>845</v>
      </c>
      <c r="I211" s="50" t="s">
        <v>785</v>
      </c>
      <c r="J211" s="44"/>
      <c r="K211" s="64"/>
      <c r="L211" s="45" t="s">
        <v>845</v>
      </c>
    </row>
    <row r="212" spans="1:12" ht="13.5" thickTop="1">
      <c r="A212" s="36" t="s">
        <v>846</v>
      </c>
      <c r="B212" s="60" t="s">
        <v>982</v>
      </c>
      <c r="C212" s="62">
        <v>140</v>
      </c>
      <c r="D212" s="48">
        <v>1.056</v>
      </c>
      <c r="E212" s="36" t="s">
        <v>846</v>
      </c>
      <c r="F212" s="42" t="s">
        <v>982</v>
      </c>
      <c r="G212" s="62">
        <v>180</v>
      </c>
      <c r="H212" s="37">
        <v>1.056</v>
      </c>
      <c r="I212" s="36" t="s">
        <v>846</v>
      </c>
      <c r="J212" s="42" t="s">
        <v>984</v>
      </c>
      <c r="K212" s="62">
        <v>61</v>
      </c>
      <c r="L212" s="46">
        <v>1.056</v>
      </c>
    </row>
    <row r="213" spans="1:12" ht="12.75">
      <c r="A213" s="36" t="s">
        <v>847</v>
      </c>
      <c r="B213" s="60" t="s">
        <v>982</v>
      </c>
      <c r="C213" s="62">
        <v>141</v>
      </c>
      <c r="D213" s="48">
        <v>1.056</v>
      </c>
      <c r="E213" s="36" t="s">
        <v>847</v>
      </c>
      <c r="F213" s="42" t="s">
        <v>982</v>
      </c>
      <c r="G213" s="62">
        <v>181</v>
      </c>
      <c r="H213" s="37">
        <v>1.056</v>
      </c>
      <c r="I213" s="36" t="s">
        <v>847</v>
      </c>
      <c r="J213" s="42" t="s">
        <v>984</v>
      </c>
      <c r="K213" s="62">
        <v>64</v>
      </c>
      <c r="L213" s="46">
        <v>1.056</v>
      </c>
    </row>
    <row r="214" spans="1:12" ht="12.75">
      <c r="A214" s="36" t="s">
        <v>848</v>
      </c>
      <c r="B214" s="60" t="s">
        <v>982</v>
      </c>
      <c r="C214" s="62">
        <v>155</v>
      </c>
      <c r="D214" s="48">
        <v>1.056</v>
      </c>
      <c r="E214" s="36" t="s">
        <v>848</v>
      </c>
      <c r="F214" s="42" t="s">
        <v>982</v>
      </c>
      <c r="G214" s="62">
        <v>201</v>
      </c>
      <c r="H214" s="37">
        <v>1.056</v>
      </c>
      <c r="I214" s="36" t="s">
        <v>848</v>
      </c>
      <c r="J214" s="42" t="s">
        <v>984</v>
      </c>
      <c r="K214" s="62">
        <v>85</v>
      </c>
      <c r="L214" s="46">
        <v>1.056</v>
      </c>
    </row>
    <row r="215" spans="1:12" ht="12.75">
      <c r="A215" s="36" t="s">
        <v>849</v>
      </c>
      <c r="B215" s="60" t="s">
        <v>982</v>
      </c>
      <c r="C215" s="62">
        <v>157</v>
      </c>
      <c r="D215" s="48">
        <v>1.056</v>
      </c>
      <c r="E215" s="36" t="s">
        <v>849</v>
      </c>
      <c r="F215" s="42" t="s">
        <v>982</v>
      </c>
      <c r="G215" s="62">
        <v>203</v>
      </c>
      <c r="H215" s="37">
        <v>1.056</v>
      </c>
      <c r="I215" s="36" t="s">
        <v>849</v>
      </c>
      <c r="J215" s="42" t="s">
        <v>984</v>
      </c>
      <c r="K215" s="62">
        <v>89</v>
      </c>
      <c r="L215" s="46">
        <v>1.056</v>
      </c>
    </row>
    <row r="216" spans="1:12" ht="12.75">
      <c r="A216" s="36" t="s">
        <v>850</v>
      </c>
      <c r="B216" s="60" t="s">
        <v>982</v>
      </c>
      <c r="C216" s="62">
        <v>158</v>
      </c>
      <c r="D216" s="48">
        <v>1.056</v>
      </c>
      <c r="E216" s="36" t="s">
        <v>850</v>
      </c>
      <c r="F216" s="42" t="s">
        <v>982</v>
      </c>
      <c r="G216" s="62">
        <v>204</v>
      </c>
      <c r="H216" s="37">
        <v>1.056</v>
      </c>
      <c r="I216" s="36" t="s">
        <v>850</v>
      </c>
      <c r="J216" s="42" t="s">
        <v>984</v>
      </c>
      <c r="K216" s="62">
        <v>96</v>
      </c>
      <c r="L216" s="46">
        <v>1.056</v>
      </c>
    </row>
    <row r="217" spans="1:12" ht="12.75">
      <c r="A217" s="36" t="s">
        <v>851</v>
      </c>
      <c r="B217" s="60" t="s">
        <v>982</v>
      </c>
      <c r="C217" s="62">
        <v>163</v>
      </c>
      <c r="D217" s="48">
        <v>1.056</v>
      </c>
      <c r="E217" s="36" t="s">
        <v>851</v>
      </c>
      <c r="F217" s="42" t="s">
        <v>982</v>
      </c>
      <c r="G217" s="62">
        <v>206</v>
      </c>
      <c r="H217" s="37">
        <v>1.056</v>
      </c>
      <c r="I217" s="36" t="s">
        <v>851</v>
      </c>
      <c r="J217" s="42" t="s">
        <v>984</v>
      </c>
      <c r="K217" s="62">
        <v>97</v>
      </c>
      <c r="L217" s="46">
        <v>1.056</v>
      </c>
    </row>
    <row r="218" spans="1:12" ht="12.75">
      <c r="A218" s="36" t="s">
        <v>852</v>
      </c>
      <c r="B218" s="60" t="s">
        <v>982</v>
      </c>
      <c r="C218" s="62">
        <v>172</v>
      </c>
      <c r="D218" s="48">
        <v>1.056</v>
      </c>
      <c r="E218" s="36" t="s">
        <v>852</v>
      </c>
      <c r="F218" s="42" t="s">
        <v>982</v>
      </c>
      <c r="G218" s="62">
        <v>207</v>
      </c>
      <c r="H218" s="37">
        <v>1.056</v>
      </c>
      <c r="I218" s="36" t="s">
        <v>852</v>
      </c>
      <c r="J218" s="42" t="s">
        <v>984</v>
      </c>
      <c r="K218" s="62">
        <v>101</v>
      </c>
      <c r="L218" s="46">
        <v>1.056</v>
      </c>
    </row>
    <row r="219" spans="1:12" ht="12.75">
      <c r="A219" s="36" t="s">
        <v>853</v>
      </c>
      <c r="B219" s="60" t="s">
        <v>982</v>
      </c>
      <c r="C219" s="62">
        <v>173</v>
      </c>
      <c r="D219" s="48">
        <v>1.056</v>
      </c>
      <c r="E219" s="36" t="s">
        <v>853</v>
      </c>
      <c r="F219" s="42" t="s">
        <v>982</v>
      </c>
      <c r="G219" s="62">
        <v>215</v>
      </c>
      <c r="H219" s="37">
        <v>1.056</v>
      </c>
      <c r="I219" s="36" t="s">
        <v>853</v>
      </c>
      <c r="J219" s="42" t="s">
        <v>984</v>
      </c>
      <c r="K219" s="62">
        <v>102</v>
      </c>
      <c r="L219" s="46">
        <v>1.056</v>
      </c>
    </row>
    <row r="220" spans="1:12" ht="12.75">
      <c r="A220" s="36" t="s">
        <v>854</v>
      </c>
      <c r="B220" s="60" t="s">
        <v>982</v>
      </c>
      <c r="C220" s="62">
        <v>174</v>
      </c>
      <c r="D220" s="48">
        <v>1.056</v>
      </c>
      <c r="E220" s="36" t="s">
        <v>854</v>
      </c>
      <c r="F220" s="42" t="s">
        <v>982</v>
      </c>
      <c r="G220" s="62">
        <v>221</v>
      </c>
      <c r="H220" s="37">
        <v>1.056</v>
      </c>
      <c r="I220" s="36" t="s">
        <v>854</v>
      </c>
      <c r="J220" s="42" t="s">
        <v>984</v>
      </c>
      <c r="K220" s="62">
        <v>105</v>
      </c>
      <c r="L220" s="46">
        <v>1.056</v>
      </c>
    </row>
    <row r="221" spans="1:12" ht="12.75">
      <c r="A221" s="36" t="s">
        <v>855</v>
      </c>
      <c r="B221" s="60" t="s">
        <v>982</v>
      </c>
      <c r="C221" s="62">
        <v>176</v>
      </c>
      <c r="D221" s="48">
        <v>1.056</v>
      </c>
      <c r="E221" s="36" t="s">
        <v>855</v>
      </c>
      <c r="F221" s="42" t="s">
        <v>982</v>
      </c>
      <c r="G221" s="62">
        <v>223</v>
      </c>
      <c r="H221" s="37">
        <v>1.056</v>
      </c>
      <c r="I221" s="36" t="s">
        <v>855</v>
      </c>
      <c r="J221" s="42" t="s">
        <v>984</v>
      </c>
      <c r="K221" s="62">
        <v>109</v>
      </c>
      <c r="L221" s="46">
        <v>1.056</v>
      </c>
    </row>
    <row r="222" spans="1:12" ht="12.75">
      <c r="A222" s="36" t="s">
        <v>856</v>
      </c>
      <c r="B222" s="62" t="s">
        <v>982</v>
      </c>
      <c r="C222" s="62">
        <v>178</v>
      </c>
      <c r="D222" s="48">
        <v>1.056</v>
      </c>
      <c r="E222" s="36" t="s">
        <v>856</v>
      </c>
      <c r="F222" s="42" t="s">
        <v>982</v>
      </c>
      <c r="G222" s="62">
        <v>227</v>
      </c>
      <c r="H222" s="37">
        <v>1.056</v>
      </c>
      <c r="I222" s="36" t="s">
        <v>856</v>
      </c>
      <c r="J222" s="42" t="s">
        <v>984</v>
      </c>
      <c r="K222" s="62">
        <v>117</v>
      </c>
      <c r="L222" s="46">
        <v>1.056</v>
      </c>
    </row>
    <row r="223" spans="1:12" ht="13.5" thickBot="1">
      <c r="A223" s="38" t="s">
        <v>857</v>
      </c>
      <c r="B223" s="61" t="s">
        <v>982</v>
      </c>
      <c r="C223" s="61">
        <v>179</v>
      </c>
      <c r="D223" s="49">
        <v>1.056</v>
      </c>
      <c r="E223" s="38" t="s">
        <v>857</v>
      </c>
      <c r="F223" s="43" t="s">
        <v>982</v>
      </c>
      <c r="G223" s="61">
        <v>235</v>
      </c>
      <c r="H223" s="39">
        <v>1.056</v>
      </c>
      <c r="I223" s="38" t="s">
        <v>857</v>
      </c>
      <c r="J223" s="43" t="s">
        <v>984</v>
      </c>
      <c r="K223" s="61">
        <v>122</v>
      </c>
      <c r="L223" s="47">
        <v>1.056</v>
      </c>
    </row>
    <row r="225" ht="13.5" thickBot="1"/>
    <row r="226" spans="1:12" ht="13.5" thickBot="1">
      <c r="A226" s="50" t="s">
        <v>786</v>
      </c>
      <c r="B226" s="66"/>
      <c r="C226" s="64"/>
      <c r="D226" s="45" t="s">
        <v>845</v>
      </c>
      <c r="E226" s="50" t="s">
        <v>130</v>
      </c>
      <c r="F226" s="44"/>
      <c r="G226" s="64"/>
      <c r="H226" s="45" t="s">
        <v>845</v>
      </c>
      <c r="I226" s="50" t="s">
        <v>131</v>
      </c>
      <c r="J226" s="44"/>
      <c r="K226" s="64"/>
      <c r="L226" s="45" t="s">
        <v>845</v>
      </c>
    </row>
    <row r="227" spans="1:12" ht="13.5" thickTop="1">
      <c r="A227" s="36" t="s">
        <v>846</v>
      </c>
      <c r="B227" s="60" t="s">
        <v>984</v>
      </c>
      <c r="C227" s="62">
        <v>125</v>
      </c>
      <c r="D227" s="48">
        <v>1.056</v>
      </c>
      <c r="E227" s="36" t="s">
        <v>846</v>
      </c>
      <c r="F227" s="42" t="s">
        <v>985</v>
      </c>
      <c r="G227" s="62">
        <v>6</v>
      </c>
      <c r="H227" s="37">
        <v>1.005</v>
      </c>
      <c r="I227" s="36" t="s">
        <v>846</v>
      </c>
      <c r="J227" s="42" t="s">
        <v>985</v>
      </c>
      <c r="K227" s="62">
        <v>37</v>
      </c>
      <c r="L227" s="46">
        <v>1.005</v>
      </c>
    </row>
    <row r="228" spans="1:12" ht="12.75">
      <c r="A228" s="36" t="s">
        <v>847</v>
      </c>
      <c r="B228" s="60" t="s">
        <v>984</v>
      </c>
      <c r="C228" s="62">
        <v>136</v>
      </c>
      <c r="D228" s="48">
        <v>1.056</v>
      </c>
      <c r="E228" s="36" t="s">
        <v>847</v>
      </c>
      <c r="F228" s="42" t="s">
        <v>985</v>
      </c>
      <c r="G228" s="62">
        <v>8</v>
      </c>
      <c r="H228" s="37">
        <v>1.005</v>
      </c>
      <c r="I228" s="36" t="s">
        <v>847</v>
      </c>
      <c r="J228" s="42" t="s">
        <v>985</v>
      </c>
      <c r="K228" s="62">
        <v>38</v>
      </c>
      <c r="L228" s="46">
        <v>1.005</v>
      </c>
    </row>
    <row r="229" spans="1:12" ht="12.75">
      <c r="A229" s="36" t="s">
        <v>848</v>
      </c>
      <c r="B229" s="60" t="s">
        <v>984</v>
      </c>
      <c r="C229" s="62">
        <v>142</v>
      </c>
      <c r="D229" s="48">
        <v>1.056</v>
      </c>
      <c r="E229" s="36" t="s">
        <v>848</v>
      </c>
      <c r="F229" s="42" t="s">
        <v>985</v>
      </c>
      <c r="G229" s="62">
        <v>11</v>
      </c>
      <c r="H229" s="37">
        <v>1.005</v>
      </c>
      <c r="I229" s="36" t="s">
        <v>848</v>
      </c>
      <c r="J229" s="42" t="s">
        <v>985</v>
      </c>
      <c r="K229" s="62">
        <v>41</v>
      </c>
      <c r="L229" s="46">
        <v>1.005</v>
      </c>
    </row>
    <row r="230" spans="1:12" ht="12.75">
      <c r="A230" s="36" t="s">
        <v>849</v>
      </c>
      <c r="B230" s="60" t="s">
        <v>984</v>
      </c>
      <c r="C230" s="62">
        <v>143</v>
      </c>
      <c r="D230" s="48">
        <v>1.056</v>
      </c>
      <c r="E230" s="36" t="s">
        <v>849</v>
      </c>
      <c r="F230" s="42" t="s">
        <v>985</v>
      </c>
      <c r="G230" s="62">
        <v>15</v>
      </c>
      <c r="H230" s="37">
        <v>1.005</v>
      </c>
      <c r="I230" s="36" t="s">
        <v>849</v>
      </c>
      <c r="J230" s="42" t="s">
        <v>985</v>
      </c>
      <c r="K230" s="62">
        <v>42</v>
      </c>
      <c r="L230" s="46">
        <v>1.005</v>
      </c>
    </row>
    <row r="231" spans="1:12" ht="12.75">
      <c r="A231" s="36" t="s">
        <v>850</v>
      </c>
      <c r="B231" s="60" t="s">
        <v>984</v>
      </c>
      <c r="C231" s="62">
        <v>144</v>
      </c>
      <c r="D231" s="48">
        <v>1.056</v>
      </c>
      <c r="E231" s="36" t="s">
        <v>850</v>
      </c>
      <c r="F231" s="42" t="s">
        <v>985</v>
      </c>
      <c r="G231" s="62">
        <v>18</v>
      </c>
      <c r="H231" s="37">
        <v>1.005</v>
      </c>
      <c r="I231" s="36" t="s">
        <v>850</v>
      </c>
      <c r="J231" s="42" t="s">
        <v>985</v>
      </c>
      <c r="K231" s="62">
        <v>48</v>
      </c>
      <c r="L231" s="46">
        <v>1.005</v>
      </c>
    </row>
    <row r="232" spans="1:12" ht="12.75">
      <c r="A232" s="36" t="s">
        <v>851</v>
      </c>
      <c r="B232" s="60" t="s">
        <v>984</v>
      </c>
      <c r="C232" s="62">
        <v>146</v>
      </c>
      <c r="D232" s="48">
        <v>1.056</v>
      </c>
      <c r="E232" s="36" t="s">
        <v>851</v>
      </c>
      <c r="F232" s="42" t="s">
        <v>985</v>
      </c>
      <c r="G232" s="62">
        <v>19</v>
      </c>
      <c r="H232" s="37">
        <v>1.005</v>
      </c>
      <c r="I232" s="36" t="s">
        <v>851</v>
      </c>
      <c r="J232" s="42" t="s">
        <v>985</v>
      </c>
      <c r="K232" s="62">
        <v>50</v>
      </c>
      <c r="L232" s="46">
        <v>1.005</v>
      </c>
    </row>
    <row r="233" spans="1:12" ht="12.75">
      <c r="A233" s="36" t="s">
        <v>852</v>
      </c>
      <c r="B233" s="60" t="s">
        <v>984</v>
      </c>
      <c r="C233" s="62">
        <v>147</v>
      </c>
      <c r="D233" s="48">
        <v>1.056</v>
      </c>
      <c r="E233" s="36" t="s">
        <v>852</v>
      </c>
      <c r="F233" s="42" t="s">
        <v>985</v>
      </c>
      <c r="G233" s="62">
        <v>42</v>
      </c>
      <c r="H233" s="37">
        <v>1.005</v>
      </c>
      <c r="I233" s="36" t="s">
        <v>852</v>
      </c>
      <c r="J233" s="42" t="s">
        <v>985</v>
      </c>
      <c r="K233" s="62">
        <v>52</v>
      </c>
      <c r="L233" s="46">
        <v>1.005</v>
      </c>
    </row>
    <row r="234" spans="1:12" ht="12.75">
      <c r="A234" s="36" t="s">
        <v>853</v>
      </c>
      <c r="B234" s="60" t="s">
        <v>984</v>
      </c>
      <c r="C234" s="62">
        <v>150</v>
      </c>
      <c r="D234" s="48">
        <v>1.056</v>
      </c>
      <c r="E234" s="36" t="s">
        <v>853</v>
      </c>
      <c r="F234" s="42" t="s">
        <v>985</v>
      </c>
      <c r="G234" s="62">
        <v>25</v>
      </c>
      <c r="H234" s="37">
        <v>1.005</v>
      </c>
      <c r="I234" s="36" t="s">
        <v>853</v>
      </c>
      <c r="J234" s="42" t="s">
        <v>985</v>
      </c>
      <c r="K234" s="62">
        <v>53</v>
      </c>
      <c r="L234" s="46">
        <v>1.005</v>
      </c>
    </row>
    <row r="235" spans="1:12" ht="12.75">
      <c r="A235" s="36" t="s">
        <v>854</v>
      </c>
      <c r="B235" s="60" t="s">
        <v>984</v>
      </c>
      <c r="C235" s="62">
        <v>167</v>
      </c>
      <c r="D235" s="48">
        <v>1.056</v>
      </c>
      <c r="E235" s="36" t="s">
        <v>854</v>
      </c>
      <c r="F235" s="42" t="s">
        <v>985</v>
      </c>
      <c r="G235" s="62">
        <v>28</v>
      </c>
      <c r="H235" s="37">
        <v>1.005</v>
      </c>
      <c r="I235" s="36" t="s">
        <v>854</v>
      </c>
      <c r="J235" s="42" t="s">
        <v>985</v>
      </c>
      <c r="K235" s="62">
        <v>56</v>
      </c>
      <c r="L235" s="46">
        <v>1.005</v>
      </c>
    </row>
    <row r="236" spans="1:12" ht="12.75">
      <c r="A236" s="36" t="s">
        <v>855</v>
      </c>
      <c r="B236" s="60" t="s">
        <v>984</v>
      </c>
      <c r="C236" s="62">
        <v>174</v>
      </c>
      <c r="D236" s="48">
        <v>1.056</v>
      </c>
      <c r="E236" s="36" t="s">
        <v>855</v>
      </c>
      <c r="F236" s="42" t="s">
        <v>985</v>
      </c>
      <c r="G236" s="62">
        <v>29</v>
      </c>
      <c r="H236" s="37">
        <v>1.005</v>
      </c>
      <c r="I236" s="36" t="s">
        <v>855</v>
      </c>
      <c r="J236" s="42" t="s">
        <v>985</v>
      </c>
      <c r="K236" s="62">
        <v>61</v>
      </c>
      <c r="L236" s="46">
        <v>1.005</v>
      </c>
    </row>
    <row r="237" spans="1:12" ht="12.75">
      <c r="A237" s="36" t="s">
        <v>856</v>
      </c>
      <c r="B237" s="62" t="s">
        <v>984</v>
      </c>
      <c r="C237" s="62">
        <v>176</v>
      </c>
      <c r="D237" s="48">
        <v>1.056</v>
      </c>
      <c r="E237" s="36" t="s">
        <v>856</v>
      </c>
      <c r="F237" s="42" t="s">
        <v>985</v>
      </c>
      <c r="G237" s="62">
        <v>35</v>
      </c>
      <c r="H237" s="37">
        <v>1.005</v>
      </c>
      <c r="I237" s="36" t="s">
        <v>856</v>
      </c>
      <c r="J237" s="42" t="s">
        <v>985</v>
      </c>
      <c r="K237" s="62">
        <v>63</v>
      </c>
      <c r="L237" s="46">
        <v>1.005</v>
      </c>
    </row>
    <row r="238" spans="1:12" ht="13.5" thickBot="1">
      <c r="A238" s="38" t="s">
        <v>857</v>
      </c>
      <c r="B238" s="61" t="s">
        <v>984</v>
      </c>
      <c r="C238" s="61">
        <v>178</v>
      </c>
      <c r="D238" s="49">
        <v>1.056</v>
      </c>
      <c r="E238" s="38" t="s">
        <v>857</v>
      </c>
      <c r="F238" s="43" t="s">
        <v>985</v>
      </c>
      <c r="G238" s="61">
        <v>36</v>
      </c>
      <c r="H238" s="39">
        <v>1.005</v>
      </c>
      <c r="I238" s="38" t="s">
        <v>857</v>
      </c>
      <c r="J238" s="43" t="s">
        <v>985</v>
      </c>
      <c r="K238" s="61">
        <v>64</v>
      </c>
      <c r="L238" s="47">
        <v>1.005</v>
      </c>
    </row>
    <row r="239" ht="12.75">
      <c r="B239" s="64"/>
    </row>
    <row r="240" ht="13.5" thickBot="1">
      <c r="J240" s="4"/>
    </row>
    <row r="241" spans="1:12" ht="13.5" thickBot="1">
      <c r="A241" s="50" t="s">
        <v>132</v>
      </c>
      <c r="B241" s="66"/>
      <c r="C241" s="64"/>
      <c r="D241" s="45" t="s">
        <v>845</v>
      </c>
      <c r="E241" s="50" t="s">
        <v>787</v>
      </c>
      <c r="F241" s="44"/>
      <c r="G241" s="64"/>
      <c r="H241" s="45" t="s">
        <v>845</v>
      </c>
      <c r="I241" s="50" t="s">
        <v>133</v>
      </c>
      <c r="J241" s="44"/>
      <c r="K241" s="64"/>
      <c r="L241" s="45" t="s">
        <v>845</v>
      </c>
    </row>
    <row r="242" spans="1:12" ht="13.5" thickTop="1">
      <c r="A242" s="36" t="s">
        <v>846</v>
      </c>
      <c r="B242" s="60" t="s">
        <v>986</v>
      </c>
      <c r="C242" s="62">
        <v>66</v>
      </c>
      <c r="D242" s="48">
        <v>1.005</v>
      </c>
      <c r="E242" s="36" t="s">
        <v>846</v>
      </c>
      <c r="F242" s="42" t="s">
        <v>984</v>
      </c>
      <c r="G242" s="62">
        <v>187</v>
      </c>
      <c r="H242" s="37">
        <v>1.056</v>
      </c>
      <c r="I242" s="36" t="s">
        <v>846</v>
      </c>
      <c r="J242" s="42" t="s">
        <v>985</v>
      </c>
      <c r="K242" s="62">
        <v>126</v>
      </c>
      <c r="L242" s="46">
        <v>1.005</v>
      </c>
    </row>
    <row r="243" spans="1:12" ht="12.75">
      <c r="A243" s="36" t="s">
        <v>847</v>
      </c>
      <c r="B243" s="60" t="s">
        <v>986</v>
      </c>
      <c r="C243" s="62">
        <v>67</v>
      </c>
      <c r="D243" s="48">
        <v>1.005</v>
      </c>
      <c r="E243" s="36" t="s">
        <v>847</v>
      </c>
      <c r="F243" s="42" t="s">
        <v>984</v>
      </c>
      <c r="G243" s="62">
        <v>191</v>
      </c>
      <c r="H243" s="37">
        <v>1.056</v>
      </c>
      <c r="I243" s="36" t="s">
        <v>847</v>
      </c>
      <c r="J243" s="42" t="s">
        <v>985</v>
      </c>
      <c r="K243" s="62">
        <v>133</v>
      </c>
      <c r="L243" s="46">
        <v>1.005</v>
      </c>
    </row>
    <row r="244" spans="1:12" ht="12.75">
      <c r="A244" s="36" t="s">
        <v>848</v>
      </c>
      <c r="B244" s="60" t="s">
        <v>986</v>
      </c>
      <c r="C244" s="62">
        <v>68</v>
      </c>
      <c r="D244" s="48">
        <v>1.005</v>
      </c>
      <c r="E244" s="36" t="s">
        <v>848</v>
      </c>
      <c r="F244" s="42" t="s">
        <v>984</v>
      </c>
      <c r="G244" s="62">
        <v>192</v>
      </c>
      <c r="H244" s="37">
        <v>1.056</v>
      </c>
      <c r="I244" s="36" t="s">
        <v>848</v>
      </c>
      <c r="J244" s="42" t="s">
        <v>985</v>
      </c>
      <c r="K244" s="62">
        <v>134</v>
      </c>
      <c r="L244" s="46">
        <v>1.005</v>
      </c>
    </row>
    <row r="245" spans="1:12" ht="12.75">
      <c r="A245" s="36" t="s">
        <v>849</v>
      </c>
      <c r="B245" s="60" t="s">
        <v>986</v>
      </c>
      <c r="C245" s="62">
        <v>81</v>
      </c>
      <c r="D245" s="48">
        <v>1.005</v>
      </c>
      <c r="E245" s="36" t="s">
        <v>849</v>
      </c>
      <c r="F245" s="42" t="s">
        <v>984</v>
      </c>
      <c r="G245" s="62">
        <v>194</v>
      </c>
      <c r="H245" s="37">
        <v>1.056</v>
      </c>
      <c r="I245" s="36" t="s">
        <v>849</v>
      </c>
      <c r="J245" s="42" t="s">
        <v>985</v>
      </c>
      <c r="K245" s="62">
        <v>139</v>
      </c>
      <c r="L245" s="46">
        <v>1.005</v>
      </c>
    </row>
    <row r="246" spans="1:12" ht="12.75">
      <c r="A246" s="36" t="s">
        <v>850</v>
      </c>
      <c r="B246" s="60" t="s">
        <v>986</v>
      </c>
      <c r="C246" s="62">
        <v>82</v>
      </c>
      <c r="D246" s="48">
        <v>1.005</v>
      </c>
      <c r="E246" s="36" t="s">
        <v>850</v>
      </c>
      <c r="F246" s="42" t="s">
        <v>984</v>
      </c>
      <c r="G246" s="62">
        <v>195</v>
      </c>
      <c r="H246" s="37">
        <v>1.056</v>
      </c>
      <c r="I246" s="36" t="s">
        <v>850</v>
      </c>
      <c r="J246" s="42" t="s">
        <v>985</v>
      </c>
      <c r="K246" s="62">
        <v>147</v>
      </c>
      <c r="L246" s="46">
        <v>1.005</v>
      </c>
    </row>
    <row r="247" spans="1:12" ht="12.75">
      <c r="A247" s="36" t="s">
        <v>851</v>
      </c>
      <c r="B247" s="60" t="s">
        <v>986</v>
      </c>
      <c r="C247" s="62">
        <v>93</v>
      </c>
      <c r="D247" s="48">
        <v>1.005</v>
      </c>
      <c r="E247" s="36" t="s">
        <v>851</v>
      </c>
      <c r="F247" s="42" t="s">
        <v>984</v>
      </c>
      <c r="G247" s="62">
        <v>197</v>
      </c>
      <c r="H247" s="37">
        <v>1.056</v>
      </c>
      <c r="I247" s="36" t="s">
        <v>851</v>
      </c>
      <c r="J247" s="42" t="s">
        <v>985</v>
      </c>
      <c r="K247" s="62">
        <v>148</v>
      </c>
      <c r="L247" s="46">
        <v>1.005</v>
      </c>
    </row>
    <row r="248" spans="1:12" ht="12.75">
      <c r="A248" s="36" t="s">
        <v>852</v>
      </c>
      <c r="B248" s="60" t="s">
        <v>986</v>
      </c>
      <c r="C248" s="62">
        <v>94</v>
      </c>
      <c r="D248" s="48">
        <v>1.005</v>
      </c>
      <c r="E248" s="36" t="s">
        <v>852</v>
      </c>
      <c r="F248" s="42" t="s">
        <v>984</v>
      </c>
      <c r="G248" s="62">
        <v>198</v>
      </c>
      <c r="H248" s="37">
        <v>1.056</v>
      </c>
      <c r="I248" s="36" t="s">
        <v>852</v>
      </c>
      <c r="J248" s="42" t="s">
        <v>985</v>
      </c>
      <c r="K248" s="62">
        <v>156</v>
      </c>
      <c r="L248" s="46">
        <v>1.005</v>
      </c>
    </row>
    <row r="249" spans="1:12" ht="12.75">
      <c r="A249" s="36" t="s">
        <v>853</v>
      </c>
      <c r="B249" s="60" t="s">
        <v>986</v>
      </c>
      <c r="C249" s="62">
        <v>95</v>
      </c>
      <c r="D249" s="48">
        <v>1.005</v>
      </c>
      <c r="E249" s="36" t="s">
        <v>853</v>
      </c>
      <c r="F249" s="42" t="s">
        <v>984</v>
      </c>
      <c r="G249" s="62">
        <v>205</v>
      </c>
      <c r="H249" s="37">
        <v>1.056</v>
      </c>
      <c r="I249" s="36" t="s">
        <v>853</v>
      </c>
      <c r="J249" s="42" t="s">
        <v>985</v>
      </c>
      <c r="K249" s="62">
        <v>158</v>
      </c>
      <c r="L249" s="46">
        <v>1.005</v>
      </c>
    </row>
    <row r="250" spans="1:12" ht="12.75">
      <c r="A250" s="36" t="s">
        <v>854</v>
      </c>
      <c r="B250" s="60" t="s">
        <v>986</v>
      </c>
      <c r="C250" s="62">
        <v>103</v>
      </c>
      <c r="D250" s="48">
        <v>1.005</v>
      </c>
      <c r="E250" s="36" t="s">
        <v>854</v>
      </c>
      <c r="F250" s="42" t="s">
        <v>984</v>
      </c>
      <c r="G250" s="62">
        <v>208</v>
      </c>
      <c r="H250" s="37">
        <v>1.056</v>
      </c>
      <c r="I250" s="36" t="s">
        <v>854</v>
      </c>
      <c r="J250" s="42" t="s">
        <v>985</v>
      </c>
      <c r="K250" s="62">
        <v>165</v>
      </c>
      <c r="L250" s="46">
        <v>1.005</v>
      </c>
    </row>
    <row r="251" spans="1:12" ht="12.75">
      <c r="A251" s="36" t="s">
        <v>855</v>
      </c>
      <c r="B251" s="60" t="s">
        <v>986</v>
      </c>
      <c r="C251" s="62">
        <v>108</v>
      </c>
      <c r="D251" s="48">
        <v>1.005</v>
      </c>
      <c r="E251" s="36" t="s">
        <v>855</v>
      </c>
      <c r="F251" s="42" t="s">
        <v>984</v>
      </c>
      <c r="G251" s="62">
        <v>215</v>
      </c>
      <c r="H251" s="37">
        <v>1.056</v>
      </c>
      <c r="I251" s="36" t="s">
        <v>855</v>
      </c>
      <c r="J251" s="42" t="s">
        <v>985</v>
      </c>
      <c r="K251" s="62">
        <v>173</v>
      </c>
      <c r="L251" s="46">
        <v>1.005</v>
      </c>
    </row>
    <row r="252" spans="1:12" ht="12.75">
      <c r="A252" s="36" t="s">
        <v>856</v>
      </c>
      <c r="B252" s="62" t="s">
        <v>986</v>
      </c>
      <c r="C252" s="62">
        <v>114</v>
      </c>
      <c r="D252" s="48">
        <v>1.005</v>
      </c>
      <c r="E252" s="36" t="s">
        <v>856</v>
      </c>
      <c r="F252" s="42" t="s">
        <v>984</v>
      </c>
      <c r="G252" s="62">
        <v>216</v>
      </c>
      <c r="H252" s="37">
        <v>1.056</v>
      </c>
      <c r="I252" s="36" t="s">
        <v>856</v>
      </c>
      <c r="J252" s="42" t="s">
        <v>985</v>
      </c>
      <c r="K252" s="62">
        <v>175</v>
      </c>
      <c r="L252" s="46">
        <v>1.005</v>
      </c>
    </row>
    <row r="253" spans="1:12" ht="13.5" thickBot="1">
      <c r="A253" s="38" t="s">
        <v>857</v>
      </c>
      <c r="B253" s="61" t="s">
        <v>986</v>
      </c>
      <c r="C253" s="61">
        <v>123</v>
      </c>
      <c r="D253" s="49">
        <v>1.005</v>
      </c>
      <c r="E253" s="38" t="s">
        <v>857</v>
      </c>
      <c r="F253" s="43" t="s">
        <v>984</v>
      </c>
      <c r="G253" s="61">
        <v>219</v>
      </c>
      <c r="H253" s="39">
        <v>1.056</v>
      </c>
      <c r="I253" s="38" t="s">
        <v>857</v>
      </c>
      <c r="J253" s="43" t="s">
        <v>985</v>
      </c>
      <c r="K253" s="61">
        <v>176</v>
      </c>
      <c r="L253" s="47">
        <v>1.005</v>
      </c>
    </row>
    <row r="255" ht="13.5" thickBot="1"/>
    <row r="256" spans="1:12" ht="13.5" thickBot="1">
      <c r="A256" s="50" t="s">
        <v>134</v>
      </c>
      <c r="B256" s="66"/>
      <c r="C256" s="64"/>
      <c r="D256" s="45" t="s">
        <v>845</v>
      </c>
      <c r="E256" s="50" t="s">
        <v>135</v>
      </c>
      <c r="F256" s="44"/>
      <c r="G256" s="64"/>
      <c r="H256" s="45" t="s">
        <v>845</v>
      </c>
      <c r="I256" s="50" t="s">
        <v>788</v>
      </c>
      <c r="J256" s="44"/>
      <c r="K256" s="64"/>
      <c r="L256" s="45" t="s">
        <v>845</v>
      </c>
    </row>
    <row r="257" spans="1:12" ht="13.5" thickTop="1">
      <c r="A257" s="36" t="s">
        <v>846</v>
      </c>
      <c r="B257" s="60" t="s">
        <v>987</v>
      </c>
      <c r="C257" s="62">
        <v>1</v>
      </c>
      <c r="D257" s="48">
        <v>1.005</v>
      </c>
      <c r="E257" s="36" t="s">
        <v>846</v>
      </c>
      <c r="F257" s="42" t="s">
        <v>987</v>
      </c>
      <c r="G257" s="62">
        <v>52</v>
      </c>
      <c r="H257" s="37">
        <v>1.005</v>
      </c>
      <c r="I257" s="36" t="s">
        <v>846</v>
      </c>
      <c r="J257" s="42" t="s">
        <v>988</v>
      </c>
      <c r="K257" s="62">
        <v>8</v>
      </c>
      <c r="L257" s="46">
        <v>1.056</v>
      </c>
    </row>
    <row r="258" spans="1:12" ht="12.75">
      <c r="A258" s="36" t="s">
        <v>847</v>
      </c>
      <c r="B258" s="60" t="s">
        <v>987</v>
      </c>
      <c r="C258" s="62">
        <v>6</v>
      </c>
      <c r="D258" s="48">
        <v>1.005</v>
      </c>
      <c r="E258" s="36" t="s">
        <v>847</v>
      </c>
      <c r="F258" s="42" t="s">
        <v>987</v>
      </c>
      <c r="G258" s="62">
        <v>53</v>
      </c>
      <c r="H258" s="37">
        <v>1.005</v>
      </c>
      <c r="I258" s="36" t="s">
        <v>847</v>
      </c>
      <c r="J258" s="42" t="s">
        <v>988</v>
      </c>
      <c r="K258" s="62">
        <v>14</v>
      </c>
      <c r="L258" s="46">
        <v>1.056</v>
      </c>
    </row>
    <row r="259" spans="1:12" ht="12.75">
      <c r="A259" s="36" t="s">
        <v>848</v>
      </c>
      <c r="B259" s="60" t="s">
        <v>987</v>
      </c>
      <c r="C259" s="62">
        <v>13</v>
      </c>
      <c r="D259" s="48">
        <v>1.005</v>
      </c>
      <c r="E259" s="36" t="s">
        <v>848</v>
      </c>
      <c r="F259" s="42" t="s">
        <v>987</v>
      </c>
      <c r="G259" s="62">
        <v>55</v>
      </c>
      <c r="H259" s="37">
        <v>1.005</v>
      </c>
      <c r="I259" s="36" t="s">
        <v>848</v>
      </c>
      <c r="J259" s="42" t="s">
        <v>988</v>
      </c>
      <c r="K259" s="62">
        <v>15</v>
      </c>
      <c r="L259" s="46">
        <v>1.056</v>
      </c>
    </row>
    <row r="260" spans="1:12" ht="12.75">
      <c r="A260" s="36" t="s">
        <v>849</v>
      </c>
      <c r="B260" s="60" t="s">
        <v>987</v>
      </c>
      <c r="C260" s="62">
        <v>16</v>
      </c>
      <c r="D260" s="48">
        <v>1.005</v>
      </c>
      <c r="E260" s="36" t="s">
        <v>849</v>
      </c>
      <c r="F260" s="42" t="s">
        <v>987</v>
      </c>
      <c r="G260" s="62">
        <v>56</v>
      </c>
      <c r="H260" s="37">
        <v>1.005</v>
      </c>
      <c r="I260" s="36" t="s">
        <v>849</v>
      </c>
      <c r="J260" s="42" t="s">
        <v>988</v>
      </c>
      <c r="K260" s="62">
        <v>17</v>
      </c>
      <c r="L260" s="46">
        <v>1.056</v>
      </c>
    </row>
    <row r="261" spans="1:12" ht="12.75">
      <c r="A261" s="36" t="s">
        <v>850</v>
      </c>
      <c r="B261" s="60" t="s">
        <v>987</v>
      </c>
      <c r="C261" s="62">
        <v>18</v>
      </c>
      <c r="D261" s="48">
        <v>1.005</v>
      </c>
      <c r="E261" s="36" t="s">
        <v>850</v>
      </c>
      <c r="F261" s="42" t="s">
        <v>987</v>
      </c>
      <c r="G261" s="62">
        <v>62</v>
      </c>
      <c r="H261" s="37">
        <v>1.005</v>
      </c>
      <c r="I261" s="36" t="s">
        <v>850</v>
      </c>
      <c r="J261" s="42" t="s">
        <v>988</v>
      </c>
      <c r="K261" s="62">
        <v>23</v>
      </c>
      <c r="L261" s="46">
        <v>1.056</v>
      </c>
    </row>
    <row r="262" spans="1:12" ht="12.75">
      <c r="A262" s="36" t="s">
        <v>851</v>
      </c>
      <c r="B262" s="60" t="s">
        <v>987</v>
      </c>
      <c r="C262" s="62">
        <v>19</v>
      </c>
      <c r="D262" s="48">
        <v>1.005</v>
      </c>
      <c r="E262" s="36" t="s">
        <v>851</v>
      </c>
      <c r="F262" s="42" t="s">
        <v>987</v>
      </c>
      <c r="G262" s="62">
        <v>65</v>
      </c>
      <c r="H262" s="37">
        <v>1.005</v>
      </c>
      <c r="I262" s="36" t="s">
        <v>851</v>
      </c>
      <c r="J262" s="42" t="s">
        <v>988</v>
      </c>
      <c r="K262" s="62">
        <v>34</v>
      </c>
      <c r="L262" s="46">
        <v>1.056</v>
      </c>
    </row>
    <row r="263" spans="1:12" ht="12.75">
      <c r="A263" s="36" t="s">
        <v>852</v>
      </c>
      <c r="B263" s="60" t="s">
        <v>987</v>
      </c>
      <c r="C263" s="62">
        <v>25</v>
      </c>
      <c r="D263" s="48">
        <v>1.005</v>
      </c>
      <c r="E263" s="36" t="s">
        <v>852</v>
      </c>
      <c r="F263" s="42" t="s">
        <v>987</v>
      </c>
      <c r="G263" s="62">
        <v>69</v>
      </c>
      <c r="H263" s="37">
        <v>1.005</v>
      </c>
      <c r="I263" s="36" t="s">
        <v>852</v>
      </c>
      <c r="J263" s="42" t="s">
        <v>988</v>
      </c>
      <c r="K263" s="62">
        <v>40</v>
      </c>
      <c r="L263" s="46">
        <v>1.056</v>
      </c>
    </row>
    <row r="264" spans="1:12" ht="12.75">
      <c r="A264" s="36" t="s">
        <v>853</v>
      </c>
      <c r="B264" s="60" t="s">
        <v>987</v>
      </c>
      <c r="C264" s="62">
        <v>27</v>
      </c>
      <c r="D264" s="48">
        <v>1.005</v>
      </c>
      <c r="E264" s="36" t="s">
        <v>853</v>
      </c>
      <c r="F264" s="42" t="s">
        <v>987</v>
      </c>
      <c r="G264" s="62">
        <v>70</v>
      </c>
      <c r="H264" s="37">
        <v>1.005</v>
      </c>
      <c r="I264" s="36" t="s">
        <v>853</v>
      </c>
      <c r="J264" s="42" t="s">
        <v>988</v>
      </c>
      <c r="K264" s="62">
        <v>51</v>
      </c>
      <c r="L264" s="46">
        <v>1.056</v>
      </c>
    </row>
    <row r="265" spans="1:12" ht="12.75">
      <c r="A265" s="36" t="s">
        <v>854</v>
      </c>
      <c r="B265" s="60" t="s">
        <v>987</v>
      </c>
      <c r="C265" s="62">
        <v>29</v>
      </c>
      <c r="D265" s="48">
        <v>1.005</v>
      </c>
      <c r="E265" s="36" t="s">
        <v>854</v>
      </c>
      <c r="F265" s="42" t="s">
        <v>987</v>
      </c>
      <c r="G265" s="62">
        <v>71</v>
      </c>
      <c r="H265" s="37">
        <v>1.005</v>
      </c>
      <c r="I265" s="36" t="s">
        <v>854</v>
      </c>
      <c r="J265" s="42" t="s">
        <v>988</v>
      </c>
      <c r="K265" s="62">
        <v>56</v>
      </c>
      <c r="L265" s="46">
        <v>1.056</v>
      </c>
    </row>
    <row r="266" spans="1:12" ht="12.75">
      <c r="A266" s="36" t="s">
        <v>855</v>
      </c>
      <c r="B266" s="60" t="s">
        <v>987</v>
      </c>
      <c r="C266" s="62">
        <v>41</v>
      </c>
      <c r="D266" s="48">
        <v>1.005</v>
      </c>
      <c r="E266" s="36" t="s">
        <v>855</v>
      </c>
      <c r="F266" s="42" t="s">
        <v>987</v>
      </c>
      <c r="G266" s="62">
        <v>76</v>
      </c>
      <c r="H266" s="37">
        <v>1.005</v>
      </c>
      <c r="I266" s="36" t="s">
        <v>855</v>
      </c>
      <c r="J266" s="42" t="s">
        <v>988</v>
      </c>
      <c r="K266" s="62">
        <v>57</v>
      </c>
      <c r="L266" s="46">
        <v>1.056</v>
      </c>
    </row>
    <row r="267" spans="1:12" ht="12.75">
      <c r="A267" s="36" t="s">
        <v>856</v>
      </c>
      <c r="B267" s="62" t="s">
        <v>987</v>
      </c>
      <c r="C267" s="62">
        <v>49</v>
      </c>
      <c r="D267" s="48">
        <v>1.005</v>
      </c>
      <c r="E267" s="36" t="s">
        <v>856</v>
      </c>
      <c r="F267" s="42" t="s">
        <v>987</v>
      </c>
      <c r="G267" s="62">
        <v>81</v>
      </c>
      <c r="H267" s="37">
        <v>1.005</v>
      </c>
      <c r="I267" s="36" t="s">
        <v>856</v>
      </c>
      <c r="J267" s="42" t="s">
        <v>988</v>
      </c>
      <c r="K267" s="62">
        <v>62</v>
      </c>
      <c r="L267" s="46">
        <v>1.056</v>
      </c>
    </row>
    <row r="268" spans="1:12" ht="13.5" thickBot="1">
      <c r="A268" s="38" t="s">
        <v>857</v>
      </c>
      <c r="B268" s="61" t="s">
        <v>987</v>
      </c>
      <c r="C268" s="61">
        <v>50</v>
      </c>
      <c r="D268" s="49">
        <v>1.005</v>
      </c>
      <c r="E268" s="38" t="s">
        <v>857</v>
      </c>
      <c r="F268" s="43" t="s">
        <v>987</v>
      </c>
      <c r="G268" s="61">
        <v>86</v>
      </c>
      <c r="H268" s="39">
        <v>1.005</v>
      </c>
      <c r="I268" s="38" t="s">
        <v>857</v>
      </c>
      <c r="J268" s="43" t="s">
        <v>988</v>
      </c>
      <c r="K268" s="61">
        <v>67</v>
      </c>
      <c r="L268" s="47">
        <v>1.056</v>
      </c>
    </row>
    <row r="270" ht="13.5" thickBot="1"/>
    <row r="271" spans="1:12" ht="13.5" thickBot="1">
      <c r="A271" s="50" t="s">
        <v>789</v>
      </c>
      <c r="B271" s="66"/>
      <c r="C271" s="64"/>
      <c r="D271" s="45" t="s">
        <v>845</v>
      </c>
      <c r="E271" s="50" t="s">
        <v>790</v>
      </c>
      <c r="F271" s="44"/>
      <c r="G271" s="64"/>
      <c r="H271" s="45" t="s">
        <v>845</v>
      </c>
      <c r="I271" s="50" t="s">
        <v>791</v>
      </c>
      <c r="J271" s="44"/>
      <c r="K271" s="64"/>
      <c r="L271" s="45" t="s">
        <v>845</v>
      </c>
    </row>
    <row r="272" spans="1:12" ht="13.5" thickTop="1">
      <c r="A272" s="36" t="s">
        <v>846</v>
      </c>
      <c r="B272" s="60" t="s">
        <v>988</v>
      </c>
      <c r="C272" s="62">
        <v>69</v>
      </c>
      <c r="D272" s="48">
        <v>1.056</v>
      </c>
      <c r="E272" s="36" t="s">
        <v>846</v>
      </c>
      <c r="F272" s="42" t="s">
        <v>988</v>
      </c>
      <c r="G272" s="62">
        <v>161</v>
      </c>
      <c r="H272" s="37">
        <v>1.056</v>
      </c>
      <c r="I272" s="36" t="s">
        <v>846</v>
      </c>
      <c r="J272" s="42" t="s">
        <v>989</v>
      </c>
      <c r="K272" s="62">
        <v>5</v>
      </c>
      <c r="L272" s="46">
        <v>1.056</v>
      </c>
    </row>
    <row r="273" spans="1:12" ht="12.75">
      <c r="A273" s="36" t="s">
        <v>847</v>
      </c>
      <c r="B273" s="60" t="s">
        <v>988</v>
      </c>
      <c r="C273" s="62">
        <v>73</v>
      </c>
      <c r="D273" s="48">
        <v>1.056</v>
      </c>
      <c r="E273" s="36" t="s">
        <v>847</v>
      </c>
      <c r="F273" s="42" t="s">
        <v>988</v>
      </c>
      <c r="G273" s="62">
        <v>165</v>
      </c>
      <c r="H273" s="37">
        <v>1.056</v>
      </c>
      <c r="I273" s="36" t="s">
        <v>847</v>
      </c>
      <c r="J273" s="42" t="s">
        <v>989</v>
      </c>
      <c r="K273" s="62">
        <v>7</v>
      </c>
      <c r="L273" s="46">
        <v>1.056</v>
      </c>
    </row>
    <row r="274" spans="1:12" ht="12.75">
      <c r="A274" s="36" t="s">
        <v>848</v>
      </c>
      <c r="B274" s="60" t="s">
        <v>988</v>
      </c>
      <c r="C274" s="62">
        <v>93</v>
      </c>
      <c r="D274" s="48">
        <v>1.056</v>
      </c>
      <c r="E274" s="36" t="s">
        <v>848</v>
      </c>
      <c r="F274" s="42" t="s">
        <v>988</v>
      </c>
      <c r="G274" s="62">
        <v>177</v>
      </c>
      <c r="H274" s="37">
        <v>1.056</v>
      </c>
      <c r="I274" s="36" t="s">
        <v>848</v>
      </c>
      <c r="J274" s="42" t="s">
        <v>989</v>
      </c>
      <c r="K274" s="62">
        <v>11</v>
      </c>
      <c r="L274" s="46">
        <v>1.056</v>
      </c>
    </row>
    <row r="275" spans="1:12" ht="12.75">
      <c r="A275" s="36" t="s">
        <v>849</v>
      </c>
      <c r="B275" s="60" t="s">
        <v>988</v>
      </c>
      <c r="C275" s="62">
        <v>119</v>
      </c>
      <c r="D275" s="48">
        <v>1.056</v>
      </c>
      <c r="E275" s="36" t="s">
        <v>849</v>
      </c>
      <c r="F275" s="42" t="s">
        <v>988</v>
      </c>
      <c r="G275" s="62">
        <v>182</v>
      </c>
      <c r="H275" s="37">
        <v>1.056</v>
      </c>
      <c r="I275" s="36" t="s">
        <v>849</v>
      </c>
      <c r="J275" s="42" t="s">
        <v>989</v>
      </c>
      <c r="K275" s="62">
        <v>50</v>
      </c>
      <c r="L275" s="46">
        <v>1.056</v>
      </c>
    </row>
    <row r="276" spans="1:12" ht="12.75">
      <c r="A276" s="36" t="s">
        <v>850</v>
      </c>
      <c r="B276" s="60" t="s">
        <v>988</v>
      </c>
      <c r="C276" s="62">
        <v>125</v>
      </c>
      <c r="D276" s="48">
        <v>1.056</v>
      </c>
      <c r="E276" s="36" t="s">
        <v>850</v>
      </c>
      <c r="F276" s="42" t="s">
        <v>988</v>
      </c>
      <c r="G276" s="62">
        <v>185</v>
      </c>
      <c r="H276" s="37">
        <v>1.056</v>
      </c>
      <c r="I276" s="36" t="s">
        <v>850</v>
      </c>
      <c r="J276" s="42" t="s">
        <v>989</v>
      </c>
      <c r="K276" s="62">
        <v>53</v>
      </c>
      <c r="L276" s="46">
        <v>1.056</v>
      </c>
    </row>
    <row r="277" spans="1:12" ht="12.75">
      <c r="A277" s="36" t="s">
        <v>851</v>
      </c>
      <c r="B277" s="60" t="s">
        <v>988</v>
      </c>
      <c r="C277" s="62">
        <v>131</v>
      </c>
      <c r="D277" s="48">
        <v>1.056</v>
      </c>
      <c r="E277" s="36" t="s">
        <v>851</v>
      </c>
      <c r="F277" s="42" t="s">
        <v>988</v>
      </c>
      <c r="G277" s="62">
        <v>191</v>
      </c>
      <c r="H277" s="37">
        <v>1.056</v>
      </c>
      <c r="I277" s="36" t="s">
        <v>851</v>
      </c>
      <c r="J277" s="42" t="s">
        <v>989</v>
      </c>
      <c r="K277" s="62">
        <v>59</v>
      </c>
      <c r="L277" s="46">
        <v>1.056</v>
      </c>
    </row>
    <row r="278" spans="1:12" ht="12.75">
      <c r="A278" s="36" t="s">
        <v>852</v>
      </c>
      <c r="B278" s="60" t="s">
        <v>988</v>
      </c>
      <c r="C278" s="62">
        <v>136</v>
      </c>
      <c r="D278" s="48">
        <v>1.056</v>
      </c>
      <c r="E278" s="36" t="s">
        <v>852</v>
      </c>
      <c r="F278" s="42" t="s">
        <v>988</v>
      </c>
      <c r="G278" s="62">
        <v>193</v>
      </c>
      <c r="H278" s="37">
        <v>1.056</v>
      </c>
      <c r="I278" s="36" t="s">
        <v>852</v>
      </c>
      <c r="J278" s="42" t="s">
        <v>989</v>
      </c>
      <c r="K278" s="62">
        <v>70</v>
      </c>
      <c r="L278" s="46">
        <v>1.056</v>
      </c>
    </row>
    <row r="279" spans="1:12" ht="12.75">
      <c r="A279" s="36" t="s">
        <v>853</v>
      </c>
      <c r="B279" s="60" t="s">
        <v>988</v>
      </c>
      <c r="C279" s="62">
        <v>147</v>
      </c>
      <c r="D279" s="48">
        <v>1.056</v>
      </c>
      <c r="E279" s="36" t="s">
        <v>853</v>
      </c>
      <c r="F279" s="42" t="s">
        <v>988</v>
      </c>
      <c r="G279" s="62">
        <v>196</v>
      </c>
      <c r="H279" s="37">
        <v>1.056</v>
      </c>
      <c r="I279" s="36" t="s">
        <v>853</v>
      </c>
      <c r="J279" s="42" t="s">
        <v>989</v>
      </c>
      <c r="K279" s="62">
        <v>86</v>
      </c>
      <c r="L279" s="46">
        <v>1.056</v>
      </c>
    </row>
    <row r="280" spans="1:12" ht="12.75">
      <c r="A280" s="36" t="s">
        <v>854</v>
      </c>
      <c r="B280" s="60" t="s">
        <v>988</v>
      </c>
      <c r="C280" s="62">
        <v>150</v>
      </c>
      <c r="D280" s="48">
        <v>1.056</v>
      </c>
      <c r="E280" s="36" t="s">
        <v>854</v>
      </c>
      <c r="F280" s="42" t="s">
        <v>988</v>
      </c>
      <c r="G280" s="62">
        <v>198</v>
      </c>
      <c r="H280" s="37">
        <v>1.056</v>
      </c>
      <c r="I280" s="36" t="s">
        <v>854</v>
      </c>
      <c r="J280" s="42" t="s">
        <v>989</v>
      </c>
      <c r="K280" s="62">
        <v>88</v>
      </c>
      <c r="L280" s="46">
        <v>1.056</v>
      </c>
    </row>
    <row r="281" spans="1:12" ht="12.75">
      <c r="A281" s="36" t="s">
        <v>855</v>
      </c>
      <c r="B281" s="60" t="s">
        <v>988</v>
      </c>
      <c r="C281" s="62">
        <v>153</v>
      </c>
      <c r="D281" s="48">
        <v>1.056</v>
      </c>
      <c r="E281" s="36" t="s">
        <v>855</v>
      </c>
      <c r="F281" s="42" t="s">
        <v>988</v>
      </c>
      <c r="G281" s="62">
        <v>202</v>
      </c>
      <c r="H281" s="37">
        <v>1.056</v>
      </c>
      <c r="I281" s="36" t="s">
        <v>855</v>
      </c>
      <c r="J281" s="42" t="s">
        <v>989</v>
      </c>
      <c r="K281" s="62">
        <v>94</v>
      </c>
      <c r="L281" s="46">
        <v>1.056</v>
      </c>
    </row>
    <row r="282" spans="1:12" ht="12.75">
      <c r="A282" s="36" t="s">
        <v>856</v>
      </c>
      <c r="B282" s="62" t="s">
        <v>988</v>
      </c>
      <c r="C282" s="62">
        <v>156</v>
      </c>
      <c r="D282" s="48">
        <v>1.056</v>
      </c>
      <c r="E282" s="36" t="s">
        <v>856</v>
      </c>
      <c r="F282" s="42" t="s">
        <v>988</v>
      </c>
      <c r="G282" s="62">
        <v>210</v>
      </c>
      <c r="H282" s="37">
        <v>1.056</v>
      </c>
      <c r="I282" s="36" t="s">
        <v>856</v>
      </c>
      <c r="J282" s="42" t="s">
        <v>989</v>
      </c>
      <c r="K282" s="62">
        <v>98</v>
      </c>
      <c r="L282" s="46">
        <v>1.056</v>
      </c>
    </row>
    <row r="283" spans="1:12" ht="13.5" thickBot="1">
      <c r="A283" s="38" t="s">
        <v>857</v>
      </c>
      <c r="B283" s="61" t="s">
        <v>988</v>
      </c>
      <c r="C283" s="61">
        <v>157</v>
      </c>
      <c r="D283" s="49">
        <v>1.056</v>
      </c>
      <c r="E283" s="38" t="s">
        <v>857</v>
      </c>
      <c r="F283" s="43" t="s">
        <v>988</v>
      </c>
      <c r="G283" s="61">
        <v>211</v>
      </c>
      <c r="H283" s="39">
        <v>1.056</v>
      </c>
      <c r="I283" s="38" t="s">
        <v>857</v>
      </c>
      <c r="J283" s="43" t="s">
        <v>989</v>
      </c>
      <c r="K283" s="61">
        <v>254</v>
      </c>
      <c r="L283" s="47">
        <v>1.056</v>
      </c>
    </row>
    <row r="285" ht="13.5" thickBot="1"/>
    <row r="286" spans="1:12" ht="13.5" thickBot="1">
      <c r="A286" s="50" t="s">
        <v>792</v>
      </c>
      <c r="B286" s="66"/>
      <c r="C286" s="64"/>
      <c r="D286" s="45" t="s">
        <v>845</v>
      </c>
      <c r="E286" s="50" t="s">
        <v>793</v>
      </c>
      <c r="F286" s="44"/>
      <c r="G286" s="64"/>
      <c r="H286" s="45" t="s">
        <v>845</v>
      </c>
      <c r="I286" s="50" t="s">
        <v>794</v>
      </c>
      <c r="J286" s="44"/>
      <c r="K286" s="64"/>
      <c r="L286" s="45" t="s">
        <v>845</v>
      </c>
    </row>
    <row r="287" spans="1:12" ht="13.5" thickTop="1">
      <c r="A287" s="36" t="s">
        <v>846</v>
      </c>
      <c r="B287" s="60" t="s">
        <v>990</v>
      </c>
      <c r="C287" s="62">
        <v>102</v>
      </c>
      <c r="D287" s="48">
        <v>1.056</v>
      </c>
      <c r="E287" s="36" t="s">
        <v>846</v>
      </c>
      <c r="F287" s="42" t="s">
        <v>990</v>
      </c>
      <c r="G287" s="62">
        <v>148</v>
      </c>
      <c r="H287" s="37">
        <v>1.056</v>
      </c>
      <c r="I287" s="36" t="s">
        <v>846</v>
      </c>
      <c r="J287" s="42" t="s">
        <v>988</v>
      </c>
      <c r="K287" s="62">
        <v>212</v>
      </c>
      <c r="L287" s="46">
        <v>1.056</v>
      </c>
    </row>
    <row r="288" spans="1:12" ht="12.75">
      <c r="A288" s="36" t="s">
        <v>847</v>
      </c>
      <c r="B288" s="60" t="s">
        <v>990</v>
      </c>
      <c r="C288" s="62">
        <v>108</v>
      </c>
      <c r="D288" s="48">
        <v>1.056</v>
      </c>
      <c r="E288" s="36" t="s">
        <v>847</v>
      </c>
      <c r="F288" s="42" t="s">
        <v>990</v>
      </c>
      <c r="G288" s="62">
        <v>162</v>
      </c>
      <c r="H288" s="37">
        <v>1.056</v>
      </c>
      <c r="I288" s="36" t="s">
        <v>847</v>
      </c>
      <c r="J288" s="42" t="s">
        <v>988</v>
      </c>
      <c r="K288" s="62">
        <v>218</v>
      </c>
      <c r="L288" s="46">
        <v>1.056</v>
      </c>
    </row>
    <row r="289" spans="1:12" ht="12.75">
      <c r="A289" s="36" t="s">
        <v>848</v>
      </c>
      <c r="B289" s="60" t="s">
        <v>990</v>
      </c>
      <c r="C289" s="62">
        <v>109</v>
      </c>
      <c r="D289" s="48">
        <v>1.056</v>
      </c>
      <c r="E289" s="36" t="s">
        <v>848</v>
      </c>
      <c r="F289" s="42" t="s">
        <v>990</v>
      </c>
      <c r="G289" s="62">
        <v>163</v>
      </c>
      <c r="H289" s="37">
        <v>1.056</v>
      </c>
      <c r="I289" s="36" t="s">
        <v>848</v>
      </c>
      <c r="J289" s="42" t="s">
        <v>988</v>
      </c>
      <c r="K289" s="62">
        <v>219</v>
      </c>
      <c r="L289" s="46">
        <v>1.056</v>
      </c>
    </row>
    <row r="290" spans="1:12" ht="12.75">
      <c r="A290" s="36" t="s">
        <v>849</v>
      </c>
      <c r="B290" s="60" t="s">
        <v>990</v>
      </c>
      <c r="C290" s="62">
        <v>112</v>
      </c>
      <c r="D290" s="48">
        <v>1.056</v>
      </c>
      <c r="E290" s="36" t="s">
        <v>849</v>
      </c>
      <c r="F290" s="42" t="s">
        <v>990</v>
      </c>
      <c r="G290" s="62">
        <v>165</v>
      </c>
      <c r="H290" s="37">
        <v>1.056</v>
      </c>
      <c r="I290" s="36" t="s">
        <v>849</v>
      </c>
      <c r="J290" s="42" t="s">
        <v>988</v>
      </c>
      <c r="K290" s="62">
        <v>221</v>
      </c>
      <c r="L290" s="46">
        <v>1.056</v>
      </c>
    </row>
    <row r="291" spans="1:12" ht="12.75">
      <c r="A291" s="36" t="s">
        <v>850</v>
      </c>
      <c r="B291" s="60" t="s">
        <v>990</v>
      </c>
      <c r="C291" s="62">
        <v>114</v>
      </c>
      <c r="D291" s="48">
        <v>1.056</v>
      </c>
      <c r="E291" s="36" t="s">
        <v>850</v>
      </c>
      <c r="F291" s="42" t="s">
        <v>990</v>
      </c>
      <c r="G291" s="62">
        <v>170</v>
      </c>
      <c r="H291" s="37">
        <v>1.056</v>
      </c>
      <c r="I291" s="36" t="s">
        <v>850</v>
      </c>
      <c r="J291" s="42" t="s">
        <v>988</v>
      </c>
      <c r="K291" s="62">
        <v>222</v>
      </c>
      <c r="L291" s="46">
        <v>1.056</v>
      </c>
    </row>
    <row r="292" spans="1:12" ht="12.75">
      <c r="A292" s="36" t="s">
        <v>851</v>
      </c>
      <c r="B292" s="60" t="s">
        <v>990</v>
      </c>
      <c r="C292" s="62">
        <v>118</v>
      </c>
      <c r="D292" s="48">
        <v>1.056</v>
      </c>
      <c r="E292" s="36" t="s">
        <v>851</v>
      </c>
      <c r="F292" s="42" t="s">
        <v>990</v>
      </c>
      <c r="G292" s="62">
        <v>176</v>
      </c>
      <c r="H292" s="37">
        <v>1.056</v>
      </c>
      <c r="I292" s="36" t="s">
        <v>851</v>
      </c>
      <c r="J292" s="42" t="s">
        <v>988</v>
      </c>
      <c r="K292" s="62">
        <v>227</v>
      </c>
      <c r="L292" s="46">
        <v>1.056</v>
      </c>
    </row>
    <row r="293" spans="1:12" ht="12.75">
      <c r="A293" s="36" t="s">
        <v>852</v>
      </c>
      <c r="B293" s="60" t="s">
        <v>990</v>
      </c>
      <c r="C293" s="62">
        <v>126</v>
      </c>
      <c r="D293" s="48">
        <v>1.056</v>
      </c>
      <c r="E293" s="36" t="s">
        <v>852</v>
      </c>
      <c r="F293" s="42" t="s">
        <v>990</v>
      </c>
      <c r="G293" s="62">
        <v>182</v>
      </c>
      <c r="H293" s="37">
        <v>1.056</v>
      </c>
      <c r="I293" s="36" t="s">
        <v>852</v>
      </c>
      <c r="J293" s="42" t="s">
        <v>988</v>
      </c>
      <c r="K293" s="62">
        <v>244</v>
      </c>
      <c r="L293" s="46">
        <v>1.056</v>
      </c>
    </row>
    <row r="294" spans="1:12" ht="12.75">
      <c r="A294" s="36" t="s">
        <v>853</v>
      </c>
      <c r="B294" s="60" t="s">
        <v>990</v>
      </c>
      <c r="C294" s="62">
        <v>128</v>
      </c>
      <c r="D294" s="48">
        <v>1.056</v>
      </c>
      <c r="E294" s="36" t="s">
        <v>853</v>
      </c>
      <c r="F294" s="42" t="s">
        <v>990</v>
      </c>
      <c r="G294" s="62">
        <v>187</v>
      </c>
      <c r="H294" s="37">
        <v>1.056</v>
      </c>
      <c r="I294" s="36" t="s">
        <v>853</v>
      </c>
      <c r="J294" s="42" t="s">
        <v>988</v>
      </c>
      <c r="K294" s="62">
        <v>246</v>
      </c>
      <c r="L294" s="46">
        <v>1.056</v>
      </c>
    </row>
    <row r="295" spans="1:12" ht="12.75">
      <c r="A295" s="36" t="s">
        <v>854</v>
      </c>
      <c r="B295" s="60" t="s">
        <v>990</v>
      </c>
      <c r="C295" s="62">
        <v>131</v>
      </c>
      <c r="D295" s="48">
        <v>1.056</v>
      </c>
      <c r="E295" s="36" t="s">
        <v>854</v>
      </c>
      <c r="F295" s="42" t="s">
        <v>990</v>
      </c>
      <c r="G295" s="62">
        <v>192</v>
      </c>
      <c r="H295" s="37">
        <v>1.056</v>
      </c>
      <c r="I295" s="36" t="s">
        <v>854</v>
      </c>
      <c r="J295" s="42" t="s">
        <v>988</v>
      </c>
      <c r="K295" s="62">
        <v>249</v>
      </c>
      <c r="L295" s="46">
        <v>1.056</v>
      </c>
    </row>
    <row r="296" spans="1:12" ht="12.75">
      <c r="A296" s="36" t="s">
        <v>855</v>
      </c>
      <c r="B296" s="60" t="s">
        <v>990</v>
      </c>
      <c r="C296" s="62">
        <v>133</v>
      </c>
      <c r="D296" s="48">
        <v>1.056</v>
      </c>
      <c r="E296" s="36" t="s">
        <v>855</v>
      </c>
      <c r="F296" s="42" t="s">
        <v>990</v>
      </c>
      <c r="G296" s="62">
        <v>194</v>
      </c>
      <c r="H296" s="37">
        <v>1.056</v>
      </c>
      <c r="I296" s="36" t="s">
        <v>855</v>
      </c>
      <c r="J296" s="42" t="s">
        <v>988</v>
      </c>
      <c r="K296" s="62">
        <v>255</v>
      </c>
      <c r="L296" s="46">
        <v>1.056</v>
      </c>
    </row>
    <row r="297" spans="1:12" ht="12.75">
      <c r="A297" s="36" t="s">
        <v>856</v>
      </c>
      <c r="B297" s="62" t="s">
        <v>990</v>
      </c>
      <c r="C297" s="62">
        <v>145</v>
      </c>
      <c r="D297" s="48">
        <v>1.056</v>
      </c>
      <c r="E297" s="36" t="s">
        <v>856</v>
      </c>
      <c r="F297" s="42" t="s">
        <v>990</v>
      </c>
      <c r="G297" s="62">
        <v>198</v>
      </c>
      <c r="H297" s="37">
        <v>1.056</v>
      </c>
      <c r="I297" s="36" t="s">
        <v>856</v>
      </c>
      <c r="J297" s="42" t="s">
        <v>988</v>
      </c>
      <c r="K297" s="62">
        <v>256</v>
      </c>
      <c r="L297" s="46">
        <v>1.056</v>
      </c>
    </row>
    <row r="298" spans="1:12" ht="13.5" thickBot="1">
      <c r="A298" s="38" t="s">
        <v>857</v>
      </c>
      <c r="B298" s="61" t="s">
        <v>990</v>
      </c>
      <c r="C298" s="61">
        <v>147</v>
      </c>
      <c r="D298" s="49">
        <v>1.056</v>
      </c>
      <c r="E298" s="38" t="s">
        <v>857</v>
      </c>
      <c r="F298" s="43" t="s">
        <v>990</v>
      </c>
      <c r="G298" s="61">
        <v>218</v>
      </c>
      <c r="H298" s="39">
        <v>1.056</v>
      </c>
      <c r="I298" s="38" t="s">
        <v>857</v>
      </c>
      <c r="J298" s="43" t="s">
        <v>989</v>
      </c>
      <c r="K298" s="61">
        <v>250</v>
      </c>
      <c r="L298" s="47">
        <v>1.056</v>
      </c>
    </row>
    <row r="299" ht="12.75">
      <c r="G299" s="64"/>
    </row>
    <row r="300" ht="13.5" thickBot="1"/>
    <row r="301" spans="1:12" ht="13.5" thickBot="1">
      <c r="A301" s="50" t="s">
        <v>1022</v>
      </c>
      <c r="B301" s="66"/>
      <c r="C301" s="64"/>
      <c r="D301" s="45" t="s">
        <v>845</v>
      </c>
      <c r="E301" s="50" t="s">
        <v>1023</v>
      </c>
      <c r="F301" s="44"/>
      <c r="G301" s="64"/>
      <c r="H301" s="45" t="s">
        <v>845</v>
      </c>
      <c r="I301" s="50" t="s">
        <v>1025</v>
      </c>
      <c r="J301" s="44"/>
      <c r="K301" s="64"/>
      <c r="L301" s="45" t="s">
        <v>845</v>
      </c>
    </row>
    <row r="302" spans="1:12" ht="13.5" thickTop="1">
      <c r="A302" s="36" t="s">
        <v>846</v>
      </c>
      <c r="B302" s="60" t="s">
        <v>989</v>
      </c>
      <c r="C302" s="62">
        <v>228</v>
      </c>
      <c r="D302" s="48">
        <v>1.056</v>
      </c>
      <c r="E302" s="36" t="s">
        <v>846</v>
      </c>
      <c r="F302" s="42" t="s">
        <v>991</v>
      </c>
      <c r="G302" s="62">
        <v>180</v>
      </c>
      <c r="H302" s="37">
        <v>1.005</v>
      </c>
      <c r="I302" s="36" t="s">
        <v>846</v>
      </c>
      <c r="J302" s="42" t="s">
        <v>991</v>
      </c>
      <c r="K302" s="62">
        <v>219</v>
      </c>
      <c r="L302" s="46">
        <v>1.005</v>
      </c>
    </row>
    <row r="303" spans="1:12" ht="12.75">
      <c r="A303" s="36" t="s">
        <v>847</v>
      </c>
      <c r="B303" s="60" t="s">
        <v>989</v>
      </c>
      <c r="C303" s="62">
        <v>232</v>
      </c>
      <c r="D303" s="48">
        <v>1.056</v>
      </c>
      <c r="E303" s="36" t="s">
        <v>847</v>
      </c>
      <c r="F303" s="42" t="s">
        <v>991</v>
      </c>
      <c r="G303" s="62">
        <v>182</v>
      </c>
      <c r="H303" s="37">
        <v>1.005</v>
      </c>
      <c r="I303" s="36" t="s">
        <v>847</v>
      </c>
      <c r="J303" s="42" t="s">
        <v>991</v>
      </c>
      <c r="K303" s="62">
        <v>227</v>
      </c>
      <c r="L303" s="46">
        <v>1.005</v>
      </c>
    </row>
    <row r="304" spans="1:12" ht="12.75">
      <c r="A304" s="36" t="s">
        <v>848</v>
      </c>
      <c r="B304" s="60" t="s">
        <v>989</v>
      </c>
      <c r="C304" s="62">
        <v>233</v>
      </c>
      <c r="D304" s="48">
        <v>1.056</v>
      </c>
      <c r="E304" s="36" t="s">
        <v>848</v>
      </c>
      <c r="F304" s="42" t="s">
        <v>991</v>
      </c>
      <c r="G304" s="62">
        <v>188</v>
      </c>
      <c r="H304" s="37">
        <v>1.005</v>
      </c>
      <c r="I304" s="36" t="s">
        <v>848</v>
      </c>
      <c r="J304" s="42" t="s">
        <v>991</v>
      </c>
      <c r="K304" s="62">
        <v>229</v>
      </c>
      <c r="L304" s="46">
        <v>1.005</v>
      </c>
    </row>
    <row r="305" spans="1:12" ht="12.75">
      <c r="A305" s="36" t="s">
        <v>849</v>
      </c>
      <c r="B305" s="60" t="s">
        <v>989</v>
      </c>
      <c r="C305" s="62">
        <v>239</v>
      </c>
      <c r="D305" s="48">
        <v>1.056</v>
      </c>
      <c r="E305" s="36" t="s">
        <v>849</v>
      </c>
      <c r="F305" s="42" t="s">
        <v>991</v>
      </c>
      <c r="G305" s="62">
        <v>190</v>
      </c>
      <c r="H305" s="37">
        <v>1.005</v>
      </c>
      <c r="I305" s="36" t="s">
        <v>849</v>
      </c>
      <c r="J305" s="42" t="s">
        <v>991</v>
      </c>
      <c r="K305" s="62">
        <v>230</v>
      </c>
      <c r="L305" s="46">
        <v>1.005</v>
      </c>
    </row>
    <row r="306" spans="1:12" ht="12.75">
      <c r="A306" s="36" t="s">
        <v>850</v>
      </c>
      <c r="B306" s="60" t="s">
        <v>989</v>
      </c>
      <c r="C306" s="62">
        <v>241</v>
      </c>
      <c r="D306" s="48">
        <v>1.056</v>
      </c>
      <c r="E306" s="36" t="s">
        <v>850</v>
      </c>
      <c r="F306" s="42" t="s">
        <v>991</v>
      </c>
      <c r="G306" s="62">
        <v>195</v>
      </c>
      <c r="H306" s="37">
        <v>1.005</v>
      </c>
      <c r="I306" s="36" t="s">
        <v>850</v>
      </c>
      <c r="J306" s="42" t="s">
        <v>991</v>
      </c>
      <c r="K306" s="62">
        <v>231</v>
      </c>
      <c r="L306" s="46">
        <v>1.005</v>
      </c>
    </row>
    <row r="307" spans="1:12" ht="12.75">
      <c r="A307" s="36" t="s">
        <v>851</v>
      </c>
      <c r="B307" s="60" t="s">
        <v>989</v>
      </c>
      <c r="C307" s="62">
        <v>246</v>
      </c>
      <c r="D307" s="48">
        <v>1.056</v>
      </c>
      <c r="E307" s="36" t="s">
        <v>851</v>
      </c>
      <c r="F307" s="42" t="s">
        <v>991</v>
      </c>
      <c r="G307" s="62">
        <v>197</v>
      </c>
      <c r="H307" s="37">
        <v>1.005</v>
      </c>
      <c r="I307" s="36" t="s">
        <v>851</v>
      </c>
      <c r="J307" s="42" t="s">
        <v>991</v>
      </c>
      <c r="K307" s="62">
        <v>233</v>
      </c>
      <c r="L307" s="46">
        <v>1.005</v>
      </c>
    </row>
    <row r="308" spans="1:12" ht="12.75">
      <c r="A308" s="36" t="s">
        <v>852</v>
      </c>
      <c r="B308" s="60" t="s">
        <v>984</v>
      </c>
      <c r="C308" s="62">
        <v>220</v>
      </c>
      <c r="D308" s="48">
        <v>1.056</v>
      </c>
      <c r="E308" s="36" t="s">
        <v>852</v>
      </c>
      <c r="F308" s="42" t="s">
        <v>991</v>
      </c>
      <c r="G308" s="62">
        <v>198</v>
      </c>
      <c r="H308" s="37">
        <v>1.005</v>
      </c>
      <c r="I308" s="36" t="s">
        <v>852</v>
      </c>
      <c r="J308" s="42" t="s">
        <v>991</v>
      </c>
      <c r="K308" s="62">
        <v>234</v>
      </c>
      <c r="L308" s="46">
        <v>1.005</v>
      </c>
    </row>
    <row r="309" spans="1:12" ht="12.75">
      <c r="A309" s="36" t="s">
        <v>853</v>
      </c>
      <c r="B309" s="60" t="s">
        <v>984</v>
      </c>
      <c r="C309" s="62">
        <v>221</v>
      </c>
      <c r="D309" s="48">
        <v>1.056</v>
      </c>
      <c r="E309" s="36" t="s">
        <v>853</v>
      </c>
      <c r="F309" s="42" t="s">
        <v>991</v>
      </c>
      <c r="G309" s="62">
        <v>201</v>
      </c>
      <c r="H309" s="37">
        <v>1.005</v>
      </c>
      <c r="I309" s="36" t="s">
        <v>853</v>
      </c>
      <c r="J309" s="42" t="s">
        <v>991</v>
      </c>
      <c r="K309" s="62">
        <v>236</v>
      </c>
      <c r="L309" s="46">
        <v>1.005</v>
      </c>
    </row>
    <row r="310" spans="1:12" ht="12.75">
      <c r="A310" s="36" t="s">
        <v>854</v>
      </c>
      <c r="B310" s="60" t="s">
        <v>984</v>
      </c>
      <c r="C310" s="62">
        <v>231</v>
      </c>
      <c r="D310" s="48">
        <v>1.056</v>
      </c>
      <c r="E310" s="36" t="s">
        <v>854</v>
      </c>
      <c r="F310" s="42" t="s">
        <v>991</v>
      </c>
      <c r="G310" s="62">
        <v>203</v>
      </c>
      <c r="H310" s="37">
        <v>1.005</v>
      </c>
      <c r="I310" s="36" t="s">
        <v>854</v>
      </c>
      <c r="J310" s="42" t="s">
        <v>991</v>
      </c>
      <c r="K310" s="62">
        <v>241</v>
      </c>
      <c r="L310" s="46">
        <v>1.005</v>
      </c>
    </row>
    <row r="311" spans="1:12" ht="12.75">
      <c r="A311" s="36" t="s">
        <v>855</v>
      </c>
      <c r="B311" s="60" t="s">
        <v>984</v>
      </c>
      <c r="C311" s="62">
        <v>239</v>
      </c>
      <c r="D311" s="48">
        <v>1.056</v>
      </c>
      <c r="E311" s="36" t="s">
        <v>855</v>
      </c>
      <c r="F311" s="42" t="s">
        <v>991</v>
      </c>
      <c r="G311" s="62">
        <v>206</v>
      </c>
      <c r="H311" s="37">
        <v>1.005</v>
      </c>
      <c r="I311" s="36" t="s">
        <v>855</v>
      </c>
      <c r="J311" s="42" t="s">
        <v>991</v>
      </c>
      <c r="K311" s="62">
        <v>242</v>
      </c>
      <c r="L311" s="46">
        <v>1.005</v>
      </c>
    </row>
    <row r="312" spans="1:12" ht="12.75">
      <c r="A312" s="36" t="s">
        <v>856</v>
      </c>
      <c r="B312" s="62" t="s">
        <v>984</v>
      </c>
      <c r="C312" s="62">
        <v>243</v>
      </c>
      <c r="D312" s="48">
        <v>1.056</v>
      </c>
      <c r="E312" s="36" t="s">
        <v>856</v>
      </c>
      <c r="F312" s="42" t="s">
        <v>991</v>
      </c>
      <c r="G312" s="62">
        <v>207</v>
      </c>
      <c r="H312" s="37">
        <v>1.005</v>
      </c>
      <c r="I312" s="36" t="s">
        <v>856</v>
      </c>
      <c r="J312" s="42" t="s">
        <v>991</v>
      </c>
      <c r="K312" s="62">
        <v>243</v>
      </c>
      <c r="L312" s="46">
        <v>1.005</v>
      </c>
    </row>
    <row r="313" spans="1:12" ht="13.5" thickBot="1">
      <c r="A313" s="38" t="s">
        <v>857</v>
      </c>
      <c r="B313" s="61" t="s">
        <v>984</v>
      </c>
      <c r="C313" s="61">
        <v>252</v>
      </c>
      <c r="D313" s="49">
        <v>1.056</v>
      </c>
      <c r="E313" s="38" t="s">
        <v>857</v>
      </c>
      <c r="F313" s="43" t="s">
        <v>991</v>
      </c>
      <c r="G313" s="61">
        <v>218</v>
      </c>
      <c r="H313" s="39">
        <v>1.005</v>
      </c>
      <c r="I313" s="38" t="s">
        <v>857</v>
      </c>
      <c r="J313" s="43" t="s">
        <v>989</v>
      </c>
      <c r="K313" s="61">
        <v>90</v>
      </c>
      <c r="L313" s="47">
        <v>1.056</v>
      </c>
    </row>
    <row r="315" ht="13.5" thickBot="1"/>
    <row r="316" spans="1:12" ht="13.5" thickBot="1">
      <c r="A316" s="50" t="s">
        <v>1052</v>
      </c>
      <c r="B316" s="66"/>
      <c r="C316" s="64"/>
      <c r="D316" s="45" t="s">
        <v>845</v>
      </c>
      <c r="E316" s="50" t="s">
        <v>1053</v>
      </c>
      <c r="F316" s="44"/>
      <c r="G316" s="64"/>
      <c r="H316" s="45" t="s">
        <v>845</v>
      </c>
      <c r="I316" s="50" t="s">
        <v>1054</v>
      </c>
      <c r="J316" s="44"/>
      <c r="K316" s="64"/>
      <c r="L316" s="45" t="s">
        <v>845</v>
      </c>
    </row>
    <row r="317" spans="1:12" ht="13.5" thickTop="1">
      <c r="A317" s="36" t="s">
        <v>846</v>
      </c>
      <c r="B317" s="60" t="s">
        <v>992</v>
      </c>
      <c r="C317" s="62">
        <v>49</v>
      </c>
      <c r="D317" s="48">
        <v>1.005</v>
      </c>
      <c r="E317" s="36" t="s">
        <v>846</v>
      </c>
      <c r="F317" s="42" t="s">
        <v>992</v>
      </c>
      <c r="G317" s="62">
        <v>92</v>
      </c>
      <c r="H317" s="37">
        <v>1.005</v>
      </c>
      <c r="I317" s="36" t="s">
        <v>846</v>
      </c>
      <c r="J317" s="42" t="s">
        <v>992</v>
      </c>
      <c r="K317" s="62">
        <v>1</v>
      </c>
      <c r="L317" s="46">
        <v>1.005</v>
      </c>
    </row>
    <row r="318" spans="1:12" ht="12.75">
      <c r="A318" s="36" t="s">
        <v>847</v>
      </c>
      <c r="B318" s="60" t="s">
        <v>992</v>
      </c>
      <c r="C318" s="62">
        <v>50</v>
      </c>
      <c r="D318" s="48">
        <v>1.005</v>
      </c>
      <c r="E318" s="36" t="s">
        <v>847</v>
      </c>
      <c r="F318" s="42" t="s">
        <v>992</v>
      </c>
      <c r="G318" s="62">
        <v>94</v>
      </c>
      <c r="H318" s="37">
        <v>1.005</v>
      </c>
      <c r="I318" s="36" t="s">
        <v>847</v>
      </c>
      <c r="J318" s="42" t="s">
        <v>992</v>
      </c>
      <c r="K318" s="62">
        <v>2</v>
      </c>
      <c r="L318" s="46">
        <v>1.005</v>
      </c>
    </row>
    <row r="319" spans="1:12" ht="12.75">
      <c r="A319" s="36" t="s">
        <v>848</v>
      </c>
      <c r="B319" s="60" t="s">
        <v>992</v>
      </c>
      <c r="C319" s="62">
        <v>52</v>
      </c>
      <c r="D319" s="48">
        <v>1.005</v>
      </c>
      <c r="E319" s="36" t="s">
        <v>848</v>
      </c>
      <c r="F319" s="42" t="s">
        <v>992</v>
      </c>
      <c r="G319" s="62">
        <v>96</v>
      </c>
      <c r="H319" s="37">
        <v>1.005</v>
      </c>
      <c r="I319" s="36" t="s">
        <v>848</v>
      </c>
      <c r="J319" s="42" t="s">
        <v>992</v>
      </c>
      <c r="K319" s="62">
        <v>12</v>
      </c>
      <c r="L319" s="46">
        <v>1.005</v>
      </c>
    </row>
    <row r="320" spans="1:12" ht="12.75">
      <c r="A320" s="36" t="s">
        <v>849</v>
      </c>
      <c r="B320" s="60" t="s">
        <v>992</v>
      </c>
      <c r="C320" s="62">
        <v>54</v>
      </c>
      <c r="D320" s="48">
        <v>1.005</v>
      </c>
      <c r="E320" s="36" t="s">
        <v>849</v>
      </c>
      <c r="F320" s="42" t="s">
        <v>992</v>
      </c>
      <c r="G320" s="62">
        <v>108</v>
      </c>
      <c r="H320" s="37">
        <v>1.005</v>
      </c>
      <c r="I320" s="36" t="s">
        <v>849</v>
      </c>
      <c r="J320" s="42" t="s">
        <v>992</v>
      </c>
      <c r="K320" s="62">
        <v>13</v>
      </c>
      <c r="L320" s="46">
        <v>1.005</v>
      </c>
    </row>
    <row r="321" spans="1:12" ht="12.75">
      <c r="A321" s="36" t="s">
        <v>850</v>
      </c>
      <c r="B321" s="60" t="s">
        <v>992</v>
      </c>
      <c r="C321" s="62">
        <v>61</v>
      </c>
      <c r="D321" s="48">
        <v>1.005</v>
      </c>
      <c r="E321" s="36" t="s">
        <v>850</v>
      </c>
      <c r="F321" s="42" t="s">
        <v>992</v>
      </c>
      <c r="G321" s="62">
        <v>118</v>
      </c>
      <c r="H321" s="37">
        <v>1.005</v>
      </c>
      <c r="I321" s="36" t="s">
        <v>850</v>
      </c>
      <c r="J321" s="42" t="s">
        <v>992</v>
      </c>
      <c r="K321" s="62">
        <v>15</v>
      </c>
      <c r="L321" s="46">
        <v>1.005</v>
      </c>
    </row>
    <row r="322" spans="1:12" ht="12.75">
      <c r="A322" s="36" t="s">
        <v>851</v>
      </c>
      <c r="B322" s="60" t="s">
        <v>992</v>
      </c>
      <c r="C322" s="62">
        <v>62</v>
      </c>
      <c r="D322" s="48">
        <v>1.005</v>
      </c>
      <c r="E322" s="36" t="s">
        <v>851</v>
      </c>
      <c r="F322" s="42" t="s">
        <v>992</v>
      </c>
      <c r="G322" s="62">
        <v>119</v>
      </c>
      <c r="H322" s="37">
        <v>1.005</v>
      </c>
      <c r="I322" s="36" t="s">
        <v>851</v>
      </c>
      <c r="J322" s="42" t="s">
        <v>992</v>
      </c>
      <c r="K322" s="62">
        <v>16</v>
      </c>
      <c r="L322" s="46">
        <v>1.005</v>
      </c>
    </row>
    <row r="323" spans="1:12" ht="12.75">
      <c r="A323" s="36" t="s">
        <v>852</v>
      </c>
      <c r="B323" s="60" t="s">
        <v>992</v>
      </c>
      <c r="C323" s="62">
        <v>64</v>
      </c>
      <c r="D323" s="48">
        <v>1.005</v>
      </c>
      <c r="E323" s="36" t="s">
        <v>852</v>
      </c>
      <c r="F323" s="42" t="s">
        <v>992</v>
      </c>
      <c r="G323" s="62">
        <v>129</v>
      </c>
      <c r="H323" s="37">
        <v>1.005</v>
      </c>
      <c r="I323" s="36" t="s">
        <v>852</v>
      </c>
      <c r="J323" s="42" t="s">
        <v>992</v>
      </c>
      <c r="K323" s="62">
        <v>18</v>
      </c>
      <c r="L323" s="46">
        <v>1.005</v>
      </c>
    </row>
    <row r="324" spans="1:12" ht="12.75">
      <c r="A324" s="36" t="s">
        <v>853</v>
      </c>
      <c r="B324" s="60" t="s">
        <v>992</v>
      </c>
      <c r="C324" s="62">
        <v>65</v>
      </c>
      <c r="D324" s="48">
        <v>1.005</v>
      </c>
      <c r="E324" s="36" t="s">
        <v>853</v>
      </c>
      <c r="F324" s="42" t="s">
        <v>992</v>
      </c>
      <c r="G324" s="62">
        <v>132</v>
      </c>
      <c r="H324" s="37">
        <v>1.005</v>
      </c>
      <c r="I324" s="36" t="s">
        <v>853</v>
      </c>
      <c r="J324" s="42" t="s">
        <v>992</v>
      </c>
      <c r="K324" s="62">
        <v>24</v>
      </c>
      <c r="L324" s="46">
        <v>1.005</v>
      </c>
    </row>
    <row r="325" spans="1:12" ht="12.75">
      <c r="A325" s="36" t="s">
        <v>854</v>
      </c>
      <c r="B325" s="60" t="s">
        <v>992</v>
      </c>
      <c r="C325" s="62">
        <v>66</v>
      </c>
      <c r="D325" s="48">
        <v>1.005</v>
      </c>
      <c r="E325" s="36" t="s">
        <v>854</v>
      </c>
      <c r="F325" s="42" t="s">
        <v>992</v>
      </c>
      <c r="G325" s="62">
        <v>133</v>
      </c>
      <c r="H325" s="37">
        <v>1.005</v>
      </c>
      <c r="I325" s="36" t="s">
        <v>854</v>
      </c>
      <c r="J325" s="42" t="s">
        <v>992</v>
      </c>
      <c r="K325" s="62">
        <v>25</v>
      </c>
      <c r="L325" s="46">
        <v>1.005</v>
      </c>
    </row>
    <row r="326" spans="1:12" ht="12.75">
      <c r="A326" s="36" t="s">
        <v>855</v>
      </c>
      <c r="B326" s="60" t="s">
        <v>992</v>
      </c>
      <c r="C326" s="62">
        <v>67</v>
      </c>
      <c r="D326" s="48">
        <v>1.005</v>
      </c>
      <c r="E326" s="36" t="s">
        <v>855</v>
      </c>
      <c r="F326" s="42" t="s">
        <v>992</v>
      </c>
      <c r="G326" s="62">
        <v>140</v>
      </c>
      <c r="H326" s="37">
        <v>1.005</v>
      </c>
      <c r="I326" s="36" t="s">
        <v>855</v>
      </c>
      <c r="J326" s="42" t="s">
        <v>992</v>
      </c>
      <c r="K326" s="62">
        <v>37</v>
      </c>
      <c r="L326" s="46">
        <v>1.005</v>
      </c>
    </row>
    <row r="327" spans="1:12" ht="12.75">
      <c r="A327" s="36" t="s">
        <v>856</v>
      </c>
      <c r="B327" s="62" t="s">
        <v>992</v>
      </c>
      <c r="C327" s="62">
        <v>82</v>
      </c>
      <c r="D327" s="48">
        <v>1.005</v>
      </c>
      <c r="E327" s="36" t="s">
        <v>856</v>
      </c>
      <c r="F327" s="42" t="s">
        <v>992</v>
      </c>
      <c r="G327" s="62">
        <v>141</v>
      </c>
      <c r="H327" s="37">
        <v>1.005</v>
      </c>
      <c r="I327" s="36" t="s">
        <v>856</v>
      </c>
      <c r="J327" s="42" t="s">
        <v>992</v>
      </c>
      <c r="K327" s="62">
        <v>38</v>
      </c>
      <c r="L327" s="46">
        <v>1.005</v>
      </c>
    </row>
    <row r="328" spans="1:12" ht="13.5" thickBot="1">
      <c r="A328" s="38" t="s">
        <v>857</v>
      </c>
      <c r="B328" s="61" t="s">
        <v>992</v>
      </c>
      <c r="C328" s="61">
        <v>85</v>
      </c>
      <c r="D328" s="49">
        <v>1.005</v>
      </c>
      <c r="E328" s="38" t="s">
        <v>857</v>
      </c>
      <c r="F328" s="43" t="s">
        <v>992</v>
      </c>
      <c r="G328" s="61">
        <v>144</v>
      </c>
      <c r="H328" s="39">
        <v>1.005</v>
      </c>
      <c r="I328" s="38" t="s">
        <v>857</v>
      </c>
      <c r="J328" s="43" t="s">
        <v>992</v>
      </c>
      <c r="K328" s="61">
        <v>40</v>
      </c>
      <c r="L328" s="47">
        <v>1.005</v>
      </c>
    </row>
    <row r="329" ht="12.75">
      <c r="F329" s="4"/>
    </row>
    <row r="330" ht="13.5" thickBot="1"/>
    <row r="331" spans="1:12" ht="13.5" thickBot="1">
      <c r="A331" s="50" t="s">
        <v>16</v>
      </c>
      <c r="B331" s="66"/>
      <c r="C331" s="64"/>
      <c r="D331" s="45" t="s">
        <v>845</v>
      </c>
      <c r="E331" s="50" t="s">
        <v>83</v>
      </c>
      <c r="F331" s="44"/>
      <c r="G331" s="64"/>
      <c r="H331" s="45" t="s">
        <v>845</v>
      </c>
      <c r="I331" s="50" t="s">
        <v>84</v>
      </c>
      <c r="J331" s="44"/>
      <c r="K331" s="64"/>
      <c r="L331" s="45" t="s">
        <v>845</v>
      </c>
    </row>
    <row r="332" spans="1:12" ht="13.5" thickTop="1">
      <c r="A332" s="36" t="s">
        <v>846</v>
      </c>
      <c r="B332" s="60" t="s">
        <v>992</v>
      </c>
      <c r="C332" s="62">
        <v>146</v>
      </c>
      <c r="D332" s="48">
        <v>1.005</v>
      </c>
      <c r="E332" s="36" t="s">
        <v>846</v>
      </c>
      <c r="F332" s="42" t="s">
        <v>983</v>
      </c>
      <c r="G332" s="62">
        <v>3</v>
      </c>
      <c r="H332" s="37">
        <v>1.005</v>
      </c>
      <c r="I332" s="36" t="s">
        <v>846</v>
      </c>
      <c r="J332" s="42" t="s">
        <v>983</v>
      </c>
      <c r="K332" s="62">
        <v>49</v>
      </c>
      <c r="L332" s="46">
        <v>1.005</v>
      </c>
    </row>
    <row r="333" spans="1:12" ht="12.75">
      <c r="A333" s="36" t="s">
        <v>847</v>
      </c>
      <c r="B333" s="60" t="s">
        <v>992</v>
      </c>
      <c r="C333" s="62">
        <v>156</v>
      </c>
      <c r="D333" s="48">
        <v>1.005</v>
      </c>
      <c r="E333" s="36" t="s">
        <v>847</v>
      </c>
      <c r="F333" s="42" t="s">
        <v>983</v>
      </c>
      <c r="G333" s="62">
        <v>11</v>
      </c>
      <c r="H333" s="37">
        <v>1.005</v>
      </c>
      <c r="I333" s="36" t="s">
        <v>847</v>
      </c>
      <c r="J333" s="42" t="s">
        <v>983</v>
      </c>
      <c r="K333" s="62">
        <v>50</v>
      </c>
      <c r="L333" s="46">
        <v>1.005</v>
      </c>
    </row>
    <row r="334" spans="1:12" ht="12.75">
      <c r="A334" s="36" t="s">
        <v>848</v>
      </c>
      <c r="B334" s="60" t="s">
        <v>992</v>
      </c>
      <c r="C334" s="62">
        <v>157</v>
      </c>
      <c r="D334" s="48">
        <v>1.005</v>
      </c>
      <c r="E334" s="36" t="s">
        <v>848</v>
      </c>
      <c r="F334" s="42" t="s">
        <v>983</v>
      </c>
      <c r="G334" s="62">
        <v>16</v>
      </c>
      <c r="H334" s="37">
        <v>1.005</v>
      </c>
      <c r="I334" s="36" t="s">
        <v>848</v>
      </c>
      <c r="J334" s="42" t="s">
        <v>983</v>
      </c>
      <c r="K334" s="62">
        <v>51</v>
      </c>
      <c r="L334" s="46">
        <v>1.005</v>
      </c>
    </row>
    <row r="335" spans="1:12" ht="12.75">
      <c r="A335" s="36" t="s">
        <v>849</v>
      </c>
      <c r="B335" s="60" t="s">
        <v>992</v>
      </c>
      <c r="C335" s="62">
        <v>158</v>
      </c>
      <c r="D335" s="48">
        <v>1.005</v>
      </c>
      <c r="E335" s="36" t="s">
        <v>849</v>
      </c>
      <c r="F335" s="42" t="s">
        <v>983</v>
      </c>
      <c r="G335" s="62">
        <v>17</v>
      </c>
      <c r="H335" s="37">
        <v>1.005</v>
      </c>
      <c r="I335" s="36" t="s">
        <v>849</v>
      </c>
      <c r="J335" s="42" t="s">
        <v>983</v>
      </c>
      <c r="K335" s="62">
        <v>52</v>
      </c>
      <c r="L335" s="46">
        <v>1.005</v>
      </c>
    </row>
    <row r="336" spans="1:12" ht="12.75">
      <c r="A336" s="36" t="s">
        <v>850</v>
      </c>
      <c r="B336" s="60" t="s">
        <v>992</v>
      </c>
      <c r="C336" s="62">
        <v>159</v>
      </c>
      <c r="D336" s="48">
        <v>1.005</v>
      </c>
      <c r="E336" s="36" t="s">
        <v>850</v>
      </c>
      <c r="F336" s="42" t="s">
        <v>983</v>
      </c>
      <c r="G336" s="62">
        <v>18</v>
      </c>
      <c r="H336" s="37">
        <v>1.005</v>
      </c>
      <c r="I336" s="36" t="s">
        <v>850</v>
      </c>
      <c r="J336" s="42" t="s">
        <v>983</v>
      </c>
      <c r="K336" s="62">
        <v>53</v>
      </c>
      <c r="L336" s="46">
        <v>1.005</v>
      </c>
    </row>
    <row r="337" spans="1:12" ht="12.75">
      <c r="A337" s="36" t="s">
        <v>851</v>
      </c>
      <c r="B337" s="60" t="s">
        <v>992</v>
      </c>
      <c r="C337" s="62">
        <v>160</v>
      </c>
      <c r="D337" s="48">
        <v>1.005</v>
      </c>
      <c r="E337" s="36" t="s">
        <v>851</v>
      </c>
      <c r="F337" s="42" t="s">
        <v>983</v>
      </c>
      <c r="G337" s="62">
        <v>29</v>
      </c>
      <c r="H337" s="37">
        <v>1.005</v>
      </c>
      <c r="I337" s="36" t="s">
        <v>851</v>
      </c>
      <c r="J337" s="42" t="s">
        <v>983</v>
      </c>
      <c r="K337" s="62">
        <v>54</v>
      </c>
      <c r="L337" s="46">
        <v>1.005</v>
      </c>
    </row>
    <row r="338" spans="1:12" ht="12.75">
      <c r="A338" s="36" t="s">
        <v>852</v>
      </c>
      <c r="B338" s="60" t="s">
        <v>992</v>
      </c>
      <c r="C338" s="62">
        <v>161</v>
      </c>
      <c r="D338" s="48">
        <v>1.005</v>
      </c>
      <c r="E338" s="36" t="s">
        <v>852</v>
      </c>
      <c r="F338" s="42" t="s">
        <v>983</v>
      </c>
      <c r="G338" s="62">
        <v>30</v>
      </c>
      <c r="H338" s="37">
        <v>1.005</v>
      </c>
      <c r="I338" s="36" t="s">
        <v>852</v>
      </c>
      <c r="J338" s="42" t="s">
        <v>983</v>
      </c>
      <c r="K338" s="62">
        <v>61</v>
      </c>
      <c r="L338" s="46">
        <v>1.005</v>
      </c>
    </row>
    <row r="339" spans="1:12" ht="12.75">
      <c r="A339" s="36" t="s">
        <v>853</v>
      </c>
      <c r="B339" s="60" t="s">
        <v>992</v>
      </c>
      <c r="C339" s="62">
        <v>172</v>
      </c>
      <c r="D339" s="48">
        <v>1.005</v>
      </c>
      <c r="E339" s="36" t="s">
        <v>853</v>
      </c>
      <c r="F339" s="42" t="s">
        <v>983</v>
      </c>
      <c r="G339" s="62">
        <v>31</v>
      </c>
      <c r="H339" s="37">
        <v>1.005</v>
      </c>
      <c r="I339" s="36" t="s">
        <v>853</v>
      </c>
      <c r="J339" s="42" t="s">
        <v>983</v>
      </c>
      <c r="K339" s="62">
        <v>62</v>
      </c>
      <c r="L339" s="46">
        <v>1.005</v>
      </c>
    </row>
    <row r="340" spans="1:12" ht="12.75">
      <c r="A340" s="36" t="s">
        <v>854</v>
      </c>
      <c r="B340" s="60" t="s">
        <v>992</v>
      </c>
      <c r="C340" s="62">
        <v>173</v>
      </c>
      <c r="D340" s="48">
        <v>1.005</v>
      </c>
      <c r="E340" s="36" t="s">
        <v>854</v>
      </c>
      <c r="F340" s="42" t="s">
        <v>983</v>
      </c>
      <c r="G340" s="62">
        <v>32</v>
      </c>
      <c r="H340" s="37">
        <v>1.005</v>
      </c>
      <c r="I340" s="36" t="s">
        <v>854</v>
      </c>
      <c r="J340" s="42" t="s">
        <v>983</v>
      </c>
      <c r="K340" s="62">
        <v>63</v>
      </c>
      <c r="L340" s="46">
        <v>1.005</v>
      </c>
    </row>
    <row r="341" spans="1:12" ht="12.75">
      <c r="A341" s="36" t="s">
        <v>855</v>
      </c>
      <c r="B341" s="60" t="s">
        <v>992</v>
      </c>
      <c r="C341" s="62">
        <v>175</v>
      </c>
      <c r="D341" s="48">
        <v>1.005</v>
      </c>
      <c r="E341" s="36" t="s">
        <v>855</v>
      </c>
      <c r="F341" s="42" t="s">
        <v>983</v>
      </c>
      <c r="G341" s="62">
        <v>39</v>
      </c>
      <c r="H341" s="37">
        <v>1.005</v>
      </c>
      <c r="I341" s="36" t="s">
        <v>855</v>
      </c>
      <c r="J341" s="42" t="s">
        <v>983</v>
      </c>
      <c r="K341" s="62">
        <v>66</v>
      </c>
      <c r="L341" s="46">
        <v>1.005</v>
      </c>
    </row>
    <row r="342" spans="1:12" ht="12.75">
      <c r="A342" s="36" t="s">
        <v>856</v>
      </c>
      <c r="B342" s="62" t="s">
        <v>992</v>
      </c>
      <c r="C342" s="62">
        <v>177</v>
      </c>
      <c r="D342" s="48">
        <v>1.005</v>
      </c>
      <c r="E342" s="36" t="s">
        <v>856</v>
      </c>
      <c r="F342" s="42" t="s">
        <v>983</v>
      </c>
      <c r="G342" s="62">
        <v>40</v>
      </c>
      <c r="H342" s="37">
        <v>1.005</v>
      </c>
      <c r="I342" s="36" t="s">
        <v>856</v>
      </c>
      <c r="J342" s="42" t="s">
        <v>983</v>
      </c>
      <c r="K342" s="62">
        <v>68</v>
      </c>
      <c r="L342" s="46">
        <v>1.005</v>
      </c>
    </row>
    <row r="343" spans="1:12" ht="13.5" thickBot="1">
      <c r="A343" s="38" t="s">
        <v>857</v>
      </c>
      <c r="B343" s="61" t="s">
        <v>992</v>
      </c>
      <c r="C343" s="61">
        <v>178</v>
      </c>
      <c r="D343" s="49">
        <v>1.005</v>
      </c>
      <c r="E343" s="38" t="s">
        <v>857</v>
      </c>
      <c r="F343" s="43" t="s">
        <v>983</v>
      </c>
      <c r="G343" s="61">
        <v>42</v>
      </c>
      <c r="H343" s="39">
        <v>1.005</v>
      </c>
      <c r="I343" s="38" t="s">
        <v>857</v>
      </c>
      <c r="J343" s="43" t="s">
        <v>983</v>
      </c>
      <c r="K343" s="61">
        <v>69</v>
      </c>
      <c r="L343" s="47">
        <v>1.005</v>
      </c>
    </row>
    <row r="344" spans="1:12" ht="12.75">
      <c r="A344" s="1"/>
      <c r="B344" s="203"/>
      <c r="C344" s="203"/>
      <c r="D344" s="1"/>
      <c r="E344" s="1"/>
      <c r="F344" s="4"/>
      <c r="G344" s="203"/>
      <c r="H344" s="1"/>
      <c r="I344" s="1"/>
      <c r="J344" s="44"/>
      <c r="K344" s="203"/>
      <c r="L344" s="1"/>
    </row>
    <row r="345" ht="13.5" thickBot="1"/>
    <row r="346" spans="1:12" ht="13.5" thickBot="1">
      <c r="A346" s="50" t="s">
        <v>85</v>
      </c>
      <c r="B346" s="66"/>
      <c r="C346" s="64"/>
      <c r="D346" s="45" t="s">
        <v>845</v>
      </c>
      <c r="E346" s="50" t="s">
        <v>136</v>
      </c>
      <c r="F346" s="44"/>
      <c r="G346" s="64"/>
      <c r="H346" s="45" t="s">
        <v>845</v>
      </c>
      <c r="I346" s="50" t="s">
        <v>137</v>
      </c>
      <c r="J346" s="44"/>
      <c r="K346" s="64"/>
      <c r="L346" s="45" t="s">
        <v>845</v>
      </c>
    </row>
    <row r="347" spans="1:12" ht="13.5" thickTop="1">
      <c r="A347" s="36" t="s">
        <v>846</v>
      </c>
      <c r="B347" s="60" t="s">
        <v>987</v>
      </c>
      <c r="C347" s="62">
        <v>93</v>
      </c>
      <c r="D347" s="48">
        <v>1.005</v>
      </c>
      <c r="E347" s="36" t="s">
        <v>846</v>
      </c>
      <c r="F347" s="42" t="s">
        <v>993</v>
      </c>
      <c r="G347" s="62">
        <v>3</v>
      </c>
      <c r="H347" s="37">
        <v>1.005</v>
      </c>
      <c r="I347" s="36" t="s">
        <v>846</v>
      </c>
      <c r="J347" s="42" t="s">
        <v>994</v>
      </c>
      <c r="K347" s="62">
        <v>189</v>
      </c>
      <c r="L347" s="46">
        <v>1.005</v>
      </c>
    </row>
    <row r="348" spans="1:12" ht="12.75">
      <c r="A348" s="36" t="s">
        <v>847</v>
      </c>
      <c r="B348" s="60" t="s">
        <v>987</v>
      </c>
      <c r="C348" s="62">
        <v>102</v>
      </c>
      <c r="D348" s="48">
        <v>1.005</v>
      </c>
      <c r="E348" s="36" t="s">
        <v>847</v>
      </c>
      <c r="F348" s="42" t="s">
        <v>993</v>
      </c>
      <c r="G348" s="62">
        <v>13</v>
      </c>
      <c r="H348" s="37">
        <v>1.005</v>
      </c>
      <c r="I348" s="36" t="s">
        <v>847</v>
      </c>
      <c r="J348" s="42" t="s">
        <v>994</v>
      </c>
      <c r="K348" s="62">
        <v>190</v>
      </c>
      <c r="L348" s="46">
        <v>1.005</v>
      </c>
    </row>
    <row r="349" spans="1:12" ht="12.75">
      <c r="A349" s="36" t="s">
        <v>848</v>
      </c>
      <c r="B349" s="60" t="s">
        <v>987</v>
      </c>
      <c r="C349" s="62">
        <v>109</v>
      </c>
      <c r="D349" s="48">
        <v>1.005</v>
      </c>
      <c r="E349" s="36" t="s">
        <v>848</v>
      </c>
      <c r="F349" s="42" t="s">
        <v>993</v>
      </c>
      <c r="G349" s="62">
        <v>16</v>
      </c>
      <c r="H349" s="37">
        <v>1.005</v>
      </c>
      <c r="I349" s="36" t="s">
        <v>848</v>
      </c>
      <c r="J349" s="42" t="s">
        <v>994</v>
      </c>
      <c r="K349" s="62">
        <v>191</v>
      </c>
      <c r="L349" s="46">
        <v>1.005</v>
      </c>
    </row>
    <row r="350" spans="1:12" ht="12.75">
      <c r="A350" s="36" t="s">
        <v>849</v>
      </c>
      <c r="B350" s="60" t="s">
        <v>987</v>
      </c>
      <c r="C350" s="62">
        <v>112</v>
      </c>
      <c r="D350" s="48">
        <v>1.005</v>
      </c>
      <c r="E350" s="36" t="s">
        <v>849</v>
      </c>
      <c r="F350" s="42" t="s">
        <v>993</v>
      </c>
      <c r="G350" s="62">
        <v>23</v>
      </c>
      <c r="H350" s="37">
        <v>1.005</v>
      </c>
      <c r="I350" s="36" t="s">
        <v>849</v>
      </c>
      <c r="J350" s="42" t="s">
        <v>994</v>
      </c>
      <c r="K350" s="62">
        <v>192</v>
      </c>
      <c r="L350" s="46">
        <v>1.005</v>
      </c>
    </row>
    <row r="351" spans="1:12" ht="12.75">
      <c r="A351" s="36" t="s">
        <v>850</v>
      </c>
      <c r="B351" s="60" t="s">
        <v>987</v>
      </c>
      <c r="C351" s="62">
        <v>117</v>
      </c>
      <c r="D351" s="48">
        <v>1.005</v>
      </c>
      <c r="E351" s="36" t="s">
        <v>850</v>
      </c>
      <c r="F351" s="42" t="s">
        <v>993</v>
      </c>
      <c r="G351" s="62">
        <v>26</v>
      </c>
      <c r="H351" s="37">
        <v>1.005</v>
      </c>
      <c r="I351" s="36" t="s">
        <v>850</v>
      </c>
      <c r="J351" s="42" t="s">
        <v>994</v>
      </c>
      <c r="K351" s="62">
        <v>194</v>
      </c>
      <c r="L351" s="46">
        <v>1.005</v>
      </c>
    </row>
    <row r="352" spans="1:12" ht="12.75">
      <c r="A352" s="36" t="s">
        <v>851</v>
      </c>
      <c r="B352" s="60" t="s">
        <v>987</v>
      </c>
      <c r="C352" s="62">
        <v>124</v>
      </c>
      <c r="D352" s="48">
        <v>1.005</v>
      </c>
      <c r="E352" s="36" t="s">
        <v>851</v>
      </c>
      <c r="F352" s="42" t="s">
        <v>993</v>
      </c>
      <c r="G352" s="62">
        <v>29</v>
      </c>
      <c r="H352" s="37">
        <v>1.005</v>
      </c>
      <c r="I352" s="36" t="s">
        <v>851</v>
      </c>
      <c r="J352" s="42" t="s">
        <v>994</v>
      </c>
      <c r="K352" s="62">
        <v>195</v>
      </c>
      <c r="L352" s="46">
        <v>1.005</v>
      </c>
    </row>
    <row r="353" spans="1:12" ht="12.75">
      <c r="A353" s="36" t="s">
        <v>852</v>
      </c>
      <c r="B353" s="60" t="s">
        <v>987</v>
      </c>
      <c r="C353" s="62">
        <v>126</v>
      </c>
      <c r="D353" s="48">
        <v>1.005</v>
      </c>
      <c r="E353" s="36" t="s">
        <v>852</v>
      </c>
      <c r="F353" s="42" t="s">
        <v>993</v>
      </c>
      <c r="G353" s="62">
        <v>30</v>
      </c>
      <c r="H353" s="37">
        <v>1.005</v>
      </c>
      <c r="I353" s="36" t="s">
        <v>852</v>
      </c>
      <c r="J353" s="42" t="s">
        <v>994</v>
      </c>
      <c r="K353" s="62">
        <v>201</v>
      </c>
      <c r="L353" s="46">
        <v>1.005</v>
      </c>
    </row>
    <row r="354" spans="1:12" ht="12.75">
      <c r="A354" s="36" t="s">
        <v>853</v>
      </c>
      <c r="B354" s="60" t="s">
        <v>987</v>
      </c>
      <c r="C354" s="62">
        <v>130</v>
      </c>
      <c r="D354" s="48">
        <v>1.005</v>
      </c>
      <c r="E354" s="36" t="s">
        <v>853</v>
      </c>
      <c r="F354" s="42" t="s">
        <v>993</v>
      </c>
      <c r="G354" s="62">
        <v>31</v>
      </c>
      <c r="H354" s="37">
        <v>1.005</v>
      </c>
      <c r="I354" s="36" t="s">
        <v>853</v>
      </c>
      <c r="J354" s="42" t="s">
        <v>994</v>
      </c>
      <c r="K354" s="62">
        <v>202</v>
      </c>
      <c r="L354" s="46">
        <v>1.005</v>
      </c>
    </row>
    <row r="355" spans="1:12" ht="12.75">
      <c r="A355" s="36" t="s">
        <v>854</v>
      </c>
      <c r="B355" s="60" t="s">
        <v>987</v>
      </c>
      <c r="C355" s="62">
        <v>131</v>
      </c>
      <c r="D355" s="48">
        <v>1.005</v>
      </c>
      <c r="E355" s="36" t="s">
        <v>854</v>
      </c>
      <c r="F355" s="42" t="s">
        <v>993</v>
      </c>
      <c r="G355" s="62">
        <v>38</v>
      </c>
      <c r="H355" s="37">
        <v>1.005</v>
      </c>
      <c r="I355" s="36" t="s">
        <v>854</v>
      </c>
      <c r="J355" s="42" t="s">
        <v>994</v>
      </c>
      <c r="K355" s="62">
        <v>204</v>
      </c>
      <c r="L355" s="46">
        <v>1.005</v>
      </c>
    </row>
    <row r="356" spans="1:12" ht="12.75">
      <c r="A356" s="36" t="s">
        <v>855</v>
      </c>
      <c r="B356" s="60" t="s">
        <v>987</v>
      </c>
      <c r="C356" s="62">
        <v>141</v>
      </c>
      <c r="D356" s="48">
        <v>1.005</v>
      </c>
      <c r="E356" s="36" t="s">
        <v>855</v>
      </c>
      <c r="F356" s="42" t="s">
        <v>993</v>
      </c>
      <c r="G356" s="62">
        <v>42</v>
      </c>
      <c r="H356" s="37">
        <v>1.005</v>
      </c>
      <c r="I356" s="36" t="s">
        <v>855</v>
      </c>
      <c r="J356" s="42" t="s">
        <v>994</v>
      </c>
      <c r="K356" s="62">
        <v>209</v>
      </c>
      <c r="L356" s="46">
        <v>1.005</v>
      </c>
    </row>
    <row r="357" spans="1:12" ht="12.75">
      <c r="A357" s="36" t="s">
        <v>856</v>
      </c>
      <c r="B357" s="62" t="s">
        <v>987</v>
      </c>
      <c r="C357" s="62">
        <v>142</v>
      </c>
      <c r="D357" s="48">
        <v>1.005</v>
      </c>
      <c r="E357" s="36" t="s">
        <v>856</v>
      </c>
      <c r="F357" s="42" t="s">
        <v>993</v>
      </c>
      <c r="G357" s="62">
        <v>45</v>
      </c>
      <c r="H357" s="37">
        <v>1.005</v>
      </c>
      <c r="I357" s="36" t="s">
        <v>856</v>
      </c>
      <c r="J357" s="42" t="s">
        <v>994</v>
      </c>
      <c r="K357" s="62">
        <v>219</v>
      </c>
      <c r="L357" s="46">
        <v>1.005</v>
      </c>
    </row>
    <row r="358" spans="1:12" ht="13.5" thickBot="1">
      <c r="A358" s="38" t="s">
        <v>857</v>
      </c>
      <c r="B358" s="61" t="s">
        <v>987</v>
      </c>
      <c r="C358" s="61">
        <v>157</v>
      </c>
      <c r="D358" s="49">
        <v>1.005</v>
      </c>
      <c r="E358" s="38" t="s">
        <v>857</v>
      </c>
      <c r="F358" s="43" t="s">
        <v>993</v>
      </c>
      <c r="G358" s="61">
        <v>47</v>
      </c>
      <c r="H358" s="39">
        <v>1.005</v>
      </c>
      <c r="I358" s="38" t="s">
        <v>857</v>
      </c>
      <c r="J358" s="43" t="s">
        <v>994</v>
      </c>
      <c r="K358" s="61">
        <v>221</v>
      </c>
      <c r="L358" s="47">
        <v>1.005</v>
      </c>
    </row>
    <row r="360" ht="13.5" thickBot="1"/>
    <row r="361" spans="1:12" ht="13.5" thickBot="1">
      <c r="A361" s="50" t="s">
        <v>138</v>
      </c>
      <c r="B361" s="66"/>
      <c r="C361" s="64"/>
      <c r="D361" s="45" t="s">
        <v>845</v>
      </c>
      <c r="E361" s="50" t="s">
        <v>139</v>
      </c>
      <c r="F361" s="44"/>
      <c r="G361" s="64"/>
      <c r="H361" s="45" t="s">
        <v>845</v>
      </c>
      <c r="I361" s="50" t="s">
        <v>140</v>
      </c>
      <c r="J361" s="44"/>
      <c r="K361" s="64"/>
      <c r="L361" s="45" t="s">
        <v>845</v>
      </c>
    </row>
    <row r="362" spans="1:12" ht="13.5" thickTop="1">
      <c r="A362" s="36" t="s">
        <v>846</v>
      </c>
      <c r="B362" s="60" t="s">
        <v>994</v>
      </c>
      <c r="C362" s="62">
        <v>227</v>
      </c>
      <c r="D362" s="48">
        <v>1.005</v>
      </c>
      <c r="E362" s="36" t="s">
        <v>846</v>
      </c>
      <c r="F362" s="42" t="s">
        <v>465</v>
      </c>
      <c r="G362" s="62">
        <v>49</v>
      </c>
      <c r="H362" s="37">
        <v>1.005</v>
      </c>
      <c r="I362" s="36" t="s">
        <v>846</v>
      </c>
      <c r="J362" s="42" t="s">
        <v>465</v>
      </c>
      <c r="K362" s="62">
        <v>91</v>
      </c>
      <c r="L362" s="46">
        <v>1.005</v>
      </c>
    </row>
    <row r="363" spans="1:12" ht="12.75">
      <c r="A363" s="36" t="s">
        <v>847</v>
      </c>
      <c r="B363" s="60" t="s">
        <v>994</v>
      </c>
      <c r="C363" s="62">
        <v>230</v>
      </c>
      <c r="D363" s="48">
        <v>1.005</v>
      </c>
      <c r="E363" s="36" t="s">
        <v>847</v>
      </c>
      <c r="F363" s="42" t="s">
        <v>465</v>
      </c>
      <c r="G363" s="62">
        <v>40</v>
      </c>
      <c r="H363" s="37">
        <v>1.005</v>
      </c>
      <c r="I363" s="36" t="s">
        <v>847</v>
      </c>
      <c r="J363" s="42" t="s">
        <v>465</v>
      </c>
      <c r="K363" s="62">
        <v>95</v>
      </c>
      <c r="L363" s="46">
        <v>1.005</v>
      </c>
    </row>
    <row r="364" spans="1:12" ht="12.75">
      <c r="A364" s="36" t="s">
        <v>848</v>
      </c>
      <c r="B364" s="60" t="s">
        <v>994</v>
      </c>
      <c r="C364" s="62">
        <v>231</v>
      </c>
      <c r="D364" s="48">
        <v>1.005</v>
      </c>
      <c r="E364" s="36" t="s">
        <v>848</v>
      </c>
      <c r="F364" s="42" t="s">
        <v>465</v>
      </c>
      <c r="G364" s="62">
        <v>55</v>
      </c>
      <c r="H364" s="37">
        <v>1.005</v>
      </c>
      <c r="I364" s="36" t="s">
        <v>848</v>
      </c>
      <c r="J364" s="42" t="s">
        <v>465</v>
      </c>
      <c r="K364" s="62">
        <v>97</v>
      </c>
      <c r="L364" s="46">
        <v>1.005</v>
      </c>
    </row>
    <row r="365" spans="1:12" ht="12.75">
      <c r="A365" s="36" t="s">
        <v>849</v>
      </c>
      <c r="B365" s="60" t="s">
        <v>994</v>
      </c>
      <c r="C365" s="62">
        <v>234</v>
      </c>
      <c r="D365" s="48">
        <v>1.005</v>
      </c>
      <c r="E365" s="36" t="s">
        <v>849</v>
      </c>
      <c r="F365" s="42" t="s">
        <v>465</v>
      </c>
      <c r="G365" s="62">
        <v>56</v>
      </c>
      <c r="H365" s="37">
        <v>1.005</v>
      </c>
      <c r="I365" s="36" t="s">
        <v>849</v>
      </c>
      <c r="J365" s="42" t="s">
        <v>465</v>
      </c>
      <c r="K365" s="62">
        <v>98</v>
      </c>
      <c r="L365" s="46">
        <v>1.005</v>
      </c>
    </row>
    <row r="366" spans="1:12" ht="12.75">
      <c r="A366" s="36" t="s">
        <v>850</v>
      </c>
      <c r="B366" s="60" t="s">
        <v>994</v>
      </c>
      <c r="C366" s="62">
        <v>236</v>
      </c>
      <c r="D366" s="48">
        <v>1.005</v>
      </c>
      <c r="E366" s="36" t="s">
        <v>850</v>
      </c>
      <c r="F366" s="42" t="s">
        <v>465</v>
      </c>
      <c r="G366" s="62">
        <v>58</v>
      </c>
      <c r="H366" s="37">
        <v>1.005</v>
      </c>
      <c r="I366" s="36" t="s">
        <v>850</v>
      </c>
      <c r="J366" s="42" t="s">
        <v>465</v>
      </c>
      <c r="K366" s="62">
        <v>110</v>
      </c>
      <c r="L366" s="46">
        <v>1.005</v>
      </c>
    </row>
    <row r="367" spans="1:12" ht="12.75">
      <c r="A367" s="36" t="s">
        <v>851</v>
      </c>
      <c r="B367" s="60" t="s">
        <v>994</v>
      </c>
      <c r="C367" s="62">
        <v>242</v>
      </c>
      <c r="D367" s="48">
        <v>1.005</v>
      </c>
      <c r="E367" s="36" t="s">
        <v>851</v>
      </c>
      <c r="F367" s="42" t="s">
        <v>465</v>
      </c>
      <c r="G367" s="62">
        <v>66</v>
      </c>
      <c r="H367" s="37">
        <v>1.005</v>
      </c>
      <c r="I367" s="36" t="s">
        <v>851</v>
      </c>
      <c r="J367" s="42" t="s">
        <v>465</v>
      </c>
      <c r="K367" s="62">
        <v>111</v>
      </c>
      <c r="L367" s="46">
        <v>1.005</v>
      </c>
    </row>
    <row r="368" spans="1:12" ht="12.75">
      <c r="A368" s="36" t="s">
        <v>852</v>
      </c>
      <c r="B368" s="60" t="s">
        <v>994</v>
      </c>
      <c r="C368" s="62">
        <v>243</v>
      </c>
      <c r="D368" s="48">
        <v>1.005</v>
      </c>
      <c r="E368" s="36" t="s">
        <v>852</v>
      </c>
      <c r="F368" s="42" t="s">
        <v>465</v>
      </c>
      <c r="G368" s="62">
        <v>68</v>
      </c>
      <c r="H368" s="37">
        <v>1.005</v>
      </c>
      <c r="I368" s="36" t="s">
        <v>852</v>
      </c>
      <c r="J368" s="42" t="s">
        <v>465</v>
      </c>
      <c r="K368" s="62">
        <v>112</v>
      </c>
      <c r="L368" s="46">
        <v>1.005</v>
      </c>
    </row>
    <row r="369" spans="1:12" ht="12.75">
      <c r="A369" s="36" t="s">
        <v>853</v>
      </c>
      <c r="B369" s="60" t="s">
        <v>994</v>
      </c>
      <c r="C369" s="62">
        <v>244</v>
      </c>
      <c r="D369" s="48">
        <v>1.005</v>
      </c>
      <c r="E369" s="36" t="s">
        <v>853</v>
      </c>
      <c r="F369" s="42" t="s">
        <v>465</v>
      </c>
      <c r="G369" s="62">
        <v>69</v>
      </c>
      <c r="H369" s="37">
        <v>1.005</v>
      </c>
      <c r="I369" s="36" t="s">
        <v>853</v>
      </c>
      <c r="J369" s="42" t="s">
        <v>465</v>
      </c>
      <c r="K369" s="62">
        <v>114</v>
      </c>
      <c r="L369" s="46">
        <v>1.005</v>
      </c>
    </row>
    <row r="370" spans="1:12" ht="12.75">
      <c r="A370" s="36" t="s">
        <v>854</v>
      </c>
      <c r="B370" s="60" t="s">
        <v>994</v>
      </c>
      <c r="C370" s="62">
        <v>246</v>
      </c>
      <c r="D370" s="48">
        <v>1.005</v>
      </c>
      <c r="E370" s="36" t="s">
        <v>854</v>
      </c>
      <c r="F370" s="42" t="s">
        <v>465</v>
      </c>
      <c r="G370" s="62">
        <v>79</v>
      </c>
      <c r="H370" s="37">
        <v>1.005</v>
      </c>
      <c r="I370" s="36" t="s">
        <v>854</v>
      </c>
      <c r="J370" s="42" t="s">
        <v>465</v>
      </c>
      <c r="K370" s="62">
        <v>118</v>
      </c>
      <c r="L370" s="46">
        <v>1.005</v>
      </c>
    </row>
    <row r="371" spans="1:12" ht="12.75">
      <c r="A371" s="36" t="s">
        <v>855</v>
      </c>
      <c r="B371" s="60" t="s">
        <v>994</v>
      </c>
      <c r="C371" s="62">
        <v>254</v>
      </c>
      <c r="D371" s="48">
        <v>1.005</v>
      </c>
      <c r="E371" s="36" t="s">
        <v>855</v>
      </c>
      <c r="F371" s="42" t="s">
        <v>465</v>
      </c>
      <c r="G371" s="62">
        <v>83</v>
      </c>
      <c r="H371" s="37">
        <v>1.005</v>
      </c>
      <c r="I371" s="36" t="s">
        <v>855</v>
      </c>
      <c r="J371" s="42" t="s">
        <v>465</v>
      </c>
      <c r="K371" s="62">
        <v>126</v>
      </c>
      <c r="L371" s="46">
        <v>1.005</v>
      </c>
    </row>
    <row r="372" spans="1:12" ht="12.75">
      <c r="A372" s="36" t="s">
        <v>856</v>
      </c>
      <c r="B372" s="62" t="s">
        <v>987</v>
      </c>
      <c r="C372" s="62">
        <v>158</v>
      </c>
      <c r="D372" s="48">
        <v>1.005</v>
      </c>
      <c r="E372" s="36" t="s">
        <v>856</v>
      </c>
      <c r="F372" s="42" t="s">
        <v>465</v>
      </c>
      <c r="G372" s="62">
        <v>84</v>
      </c>
      <c r="H372" s="37">
        <v>1.005</v>
      </c>
      <c r="I372" s="36" t="s">
        <v>856</v>
      </c>
      <c r="J372" s="42" t="s">
        <v>465</v>
      </c>
      <c r="K372" s="62">
        <v>129</v>
      </c>
      <c r="L372" s="46">
        <v>1.005</v>
      </c>
    </row>
    <row r="373" spans="1:12" ht="13.5" thickBot="1">
      <c r="A373" s="38" t="s">
        <v>857</v>
      </c>
      <c r="B373" s="61" t="s">
        <v>987</v>
      </c>
      <c r="C373" s="61">
        <v>164</v>
      </c>
      <c r="D373" s="49">
        <v>1.005</v>
      </c>
      <c r="E373" s="38" t="s">
        <v>857</v>
      </c>
      <c r="F373" s="43" t="s">
        <v>465</v>
      </c>
      <c r="G373" s="61">
        <v>85</v>
      </c>
      <c r="H373" s="39">
        <v>1.005</v>
      </c>
      <c r="I373" s="38" t="s">
        <v>857</v>
      </c>
      <c r="J373" s="43" t="s">
        <v>465</v>
      </c>
      <c r="K373" s="61">
        <v>131</v>
      </c>
      <c r="L373" s="47">
        <v>1.005</v>
      </c>
    </row>
    <row r="375" ht="13.5" thickBot="1"/>
    <row r="376" spans="1:12" ht="13.5" thickBot="1">
      <c r="A376" s="50" t="s">
        <v>141</v>
      </c>
      <c r="B376" s="66"/>
      <c r="C376" s="64"/>
      <c r="D376" s="45" t="s">
        <v>845</v>
      </c>
      <c r="E376" s="50" t="s">
        <v>142</v>
      </c>
      <c r="F376" s="44"/>
      <c r="G376" s="64"/>
      <c r="H376" s="45" t="s">
        <v>845</v>
      </c>
      <c r="I376" s="50" t="s">
        <v>143</v>
      </c>
      <c r="J376" s="44"/>
      <c r="K376" s="64"/>
      <c r="L376" s="45" t="s">
        <v>845</v>
      </c>
    </row>
    <row r="377" spans="1:12" ht="13.5" thickTop="1">
      <c r="A377" s="36" t="s">
        <v>846</v>
      </c>
      <c r="B377" s="60" t="s">
        <v>465</v>
      </c>
      <c r="C377" s="62">
        <v>139</v>
      </c>
      <c r="D377" s="48">
        <v>1.005</v>
      </c>
      <c r="E377" s="36" t="s">
        <v>846</v>
      </c>
      <c r="F377" s="42" t="s">
        <v>463</v>
      </c>
      <c r="G377" s="62">
        <v>196</v>
      </c>
      <c r="H377" s="37">
        <v>1.005</v>
      </c>
      <c r="I377" s="36" t="s">
        <v>846</v>
      </c>
      <c r="J377" s="42" t="s">
        <v>465</v>
      </c>
      <c r="K377" s="62">
        <v>187</v>
      </c>
      <c r="L377" s="46">
        <v>1.005</v>
      </c>
    </row>
    <row r="378" spans="1:12" ht="12.75">
      <c r="A378" s="36" t="s">
        <v>847</v>
      </c>
      <c r="B378" s="60" t="s">
        <v>465</v>
      </c>
      <c r="C378" s="62">
        <v>141</v>
      </c>
      <c r="D378" s="48">
        <v>1.005</v>
      </c>
      <c r="E378" s="36" t="s">
        <v>847</v>
      </c>
      <c r="F378" s="42" t="s">
        <v>463</v>
      </c>
      <c r="G378" s="62">
        <v>198</v>
      </c>
      <c r="H378" s="37">
        <v>1.005</v>
      </c>
      <c r="I378" s="36" t="s">
        <v>847</v>
      </c>
      <c r="J378" s="42" t="s">
        <v>465</v>
      </c>
      <c r="K378" s="62">
        <v>190</v>
      </c>
      <c r="L378" s="46">
        <v>1.005</v>
      </c>
    </row>
    <row r="379" spans="1:12" ht="12.75">
      <c r="A379" s="36" t="s">
        <v>848</v>
      </c>
      <c r="B379" s="60" t="s">
        <v>465</v>
      </c>
      <c r="C379" s="62">
        <v>143</v>
      </c>
      <c r="D379" s="48">
        <v>1.005</v>
      </c>
      <c r="E379" s="36" t="s">
        <v>848</v>
      </c>
      <c r="F379" s="42" t="s">
        <v>463</v>
      </c>
      <c r="G379" s="62">
        <v>202</v>
      </c>
      <c r="H379" s="37">
        <v>1.005</v>
      </c>
      <c r="I379" s="36" t="s">
        <v>848</v>
      </c>
      <c r="J379" s="42" t="s">
        <v>465</v>
      </c>
      <c r="K379" s="62">
        <v>192</v>
      </c>
      <c r="L379" s="46">
        <v>1.005</v>
      </c>
    </row>
    <row r="380" spans="1:12" ht="12.75">
      <c r="A380" s="36" t="s">
        <v>849</v>
      </c>
      <c r="B380" s="60" t="s">
        <v>465</v>
      </c>
      <c r="C380" s="62">
        <v>144</v>
      </c>
      <c r="D380" s="48">
        <v>1.005</v>
      </c>
      <c r="E380" s="36" t="s">
        <v>849</v>
      </c>
      <c r="F380" s="42" t="s">
        <v>463</v>
      </c>
      <c r="G380" s="62">
        <v>203</v>
      </c>
      <c r="H380" s="37">
        <v>1.005</v>
      </c>
      <c r="I380" s="36" t="s">
        <v>849</v>
      </c>
      <c r="J380" s="42" t="s">
        <v>465</v>
      </c>
      <c r="K380" s="62">
        <v>207</v>
      </c>
      <c r="L380" s="46">
        <v>1.005</v>
      </c>
    </row>
    <row r="381" spans="1:12" ht="12.75">
      <c r="A381" s="36" t="s">
        <v>850</v>
      </c>
      <c r="B381" s="60" t="s">
        <v>465</v>
      </c>
      <c r="C381" s="62">
        <v>148</v>
      </c>
      <c r="D381" s="48">
        <v>1.005</v>
      </c>
      <c r="E381" s="36" t="s">
        <v>850</v>
      </c>
      <c r="F381" s="42" t="s">
        <v>463</v>
      </c>
      <c r="G381" s="62">
        <v>206</v>
      </c>
      <c r="H381" s="37">
        <v>1.005</v>
      </c>
      <c r="I381" s="36" t="s">
        <v>850</v>
      </c>
      <c r="J381" s="42" t="s">
        <v>465</v>
      </c>
      <c r="K381" s="62">
        <v>208</v>
      </c>
      <c r="L381" s="46">
        <v>1.005</v>
      </c>
    </row>
    <row r="382" spans="1:12" ht="12.75">
      <c r="A382" s="36" t="s">
        <v>851</v>
      </c>
      <c r="B382" s="60" t="s">
        <v>465</v>
      </c>
      <c r="C382" s="62">
        <v>160</v>
      </c>
      <c r="D382" s="48">
        <v>1.005</v>
      </c>
      <c r="E382" s="36" t="s">
        <v>851</v>
      </c>
      <c r="F382" s="42" t="s">
        <v>463</v>
      </c>
      <c r="G382" s="62">
        <v>209</v>
      </c>
      <c r="H382" s="37">
        <v>1.005</v>
      </c>
      <c r="I382" s="36" t="s">
        <v>851</v>
      </c>
      <c r="J382" s="42" t="s">
        <v>465</v>
      </c>
      <c r="K382" s="62">
        <v>209</v>
      </c>
      <c r="L382" s="46">
        <v>1.005</v>
      </c>
    </row>
    <row r="383" spans="1:12" ht="12.75">
      <c r="A383" s="36" t="s">
        <v>852</v>
      </c>
      <c r="B383" s="60" t="s">
        <v>465</v>
      </c>
      <c r="C383" s="62">
        <v>164</v>
      </c>
      <c r="D383" s="48">
        <v>1.005</v>
      </c>
      <c r="E383" s="36" t="s">
        <v>852</v>
      </c>
      <c r="F383" s="42" t="s">
        <v>463</v>
      </c>
      <c r="G383" s="62">
        <v>214</v>
      </c>
      <c r="H383" s="37">
        <v>1.005</v>
      </c>
      <c r="I383" s="36" t="s">
        <v>852</v>
      </c>
      <c r="J383" s="42" t="s">
        <v>465</v>
      </c>
      <c r="K383" s="62">
        <v>216</v>
      </c>
      <c r="L383" s="46">
        <v>1.005</v>
      </c>
    </row>
    <row r="384" spans="1:12" ht="12.75">
      <c r="A384" s="36" t="s">
        <v>853</v>
      </c>
      <c r="B384" s="60" t="s">
        <v>465</v>
      </c>
      <c r="C384" s="62">
        <v>174</v>
      </c>
      <c r="D384" s="48">
        <v>1.005</v>
      </c>
      <c r="E384" s="36" t="s">
        <v>853</v>
      </c>
      <c r="F384" s="42" t="s">
        <v>463</v>
      </c>
      <c r="G384" s="62">
        <v>216</v>
      </c>
      <c r="H384" s="37">
        <v>1.005</v>
      </c>
      <c r="I384" s="36" t="s">
        <v>853</v>
      </c>
      <c r="J384" s="42" t="s">
        <v>465</v>
      </c>
      <c r="K384" s="62">
        <v>217</v>
      </c>
      <c r="L384" s="46">
        <v>1.005</v>
      </c>
    </row>
    <row r="385" spans="1:12" ht="12.75">
      <c r="A385" s="36" t="s">
        <v>854</v>
      </c>
      <c r="B385" s="60" t="s">
        <v>465</v>
      </c>
      <c r="C385" s="62">
        <v>175</v>
      </c>
      <c r="D385" s="48">
        <v>1.005</v>
      </c>
      <c r="E385" s="36" t="s">
        <v>854</v>
      </c>
      <c r="F385" s="42" t="s">
        <v>463</v>
      </c>
      <c r="G385" s="62">
        <v>219</v>
      </c>
      <c r="H385" s="37">
        <v>1.005</v>
      </c>
      <c r="I385" s="36" t="s">
        <v>854</v>
      </c>
      <c r="J385" s="42" t="s">
        <v>465</v>
      </c>
      <c r="K385" s="62">
        <v>218</v>
      </c>
      <c r="L385" s="46">
        <v>1.005</v>
      </c>
    </row>
    <row r="386" spans="1:12" ht="12.75">
      <c r="A386" s="36" t="s">
        <v>855</v>
      </c>
      <c r="B386" s="60" t="s">
        <v>465</v>
      </c>
      <c r="C386" s="62">
        <v>177</v>
      </c>
      <c r="D386" s="48">
        <v>1.005</v>
      </c>
      <c r="E386" s="36" t="s">
        <v>855</v>
      </c>
      <c r="F386" s="42" t="s">
        <v>463</v>
      </c>
      <c r="G386" s="62">
        <v>223</v>
      </c>
      <c r="H386" s="37">
        <v>1.005</v>
      </c>
      <c r="I386" s="36" t="s">
        <v>855</v>
      </c>
      <c r="J386" s="42" t="s">
        <v>465</v>
      </c>
      <c r="K386" s="62">
        <v>219</v>
      </c>
      <c r="L386" s="46">
        <v>1.005</v>
      </c>
    </row>
    <row r="387" spans="1:12" ht="12.75">
      <c r="A387" s="36" t="s">
        <v>856</v>
      </c>
      <c r="B387" s="62" t="s">
        <v>465</v>
      </c>
      <c r="C387" s="62">
        <v>181</v>
      </c>
      <c r="D387" s="48">
        <v>1.005</v>
      </c>
      <c r="E387" s="36" t="s">
        <v>856</v>
      </c>
      <c r="F387" s="42" t="s">
        <v>463</v>
      </c>
      <c r="G387" s="62">
        <v>228</v>
      </c>
      <c r="H387" s="37">
        <v>1.005</v>
      </c>
      <c r="I387" s="36" t="s">
        <v>856</v>
      </c>
      <c r="J387" s="42" t="s">
        <v>465</v>
      </c>
      <c r="K387" s="62">
        <v>221</v>
      </c>
      <c r="L387" s="46">
        <v>1.005</v>
      </c>
    </row>
    <row r="388" spans="1:12" ht="13.5" thickBot="1">
      <c r="A388" s="38" t="s">
        <v>857</v>
      </c>
      <c r="B388" s="61" t="s">
        <v>465</v>
      </c>
      <c r="C388" s="61">
        <v>185</v>
      </c>
      <c r="D388" s="49">
        <v>1.005</v>
      </c>
      <c r="E388" s="38" t="s">
        <v>857</v>
      </c>
      <c r="F388" s="43" t="s">
        <v>463</v>
      </c>
      <c r="G388" s="61">
        <v>230</v>
      </c>
      <c r="H388" s="39">
        <v>1.005</v>
      </c>
      <c r="I388" s="38" t="s">
        <v>857</v>
      </c>
      <c r="J388" s="43" t="s">
        <v>465</v>
      </c>
      <c r="K388" s="61">
        <v>222</v>
      </c>
      <c r="L388" s="47">
        <v>1.005</v>
      </c>
    </row>
    <row r="390" ht="13.5" thickBot="1"/>
    <row r="391" spans="1:12" ht="13.5" thickBot="1">
      <c r="A391" s="50" t="s">
        <v>144</v>
      </c>
      <c r="B391" s="66"/>
      <c r="C391" s="64"/>
      <c r="D391" s="45" t="s">
        <v>845</v>
      </c>
      <c r="E391" s="50" t="s">
        <v>145</v>
      </c>
      <c r="F391" s="44"/>
      <c r="G391" s="64"/>
      <c r="H391" s="45" t="s">
        <v>845</v>
      </c>
      <c r="I391" s="50" t="s">
        <v>201</v>
      </c>
      <c r="J391" s="44"/>
      <c r="K391" s="64"/>
      <c r="L391" s="45" t="s">
        <v>845</v>
      </c>
    </row>
    <row r="392" spans="1:12" ht="13.5" thickTop="1">
      <c r="A392" s="36" t="s">
        <v>846</v>
      </c>
      <c r="B392" s="60" t="s">
        <v>466</v>
      </c>
      <c r="C392" s="62">
        <v>184</v>
      </c>
      <c r="D392" s="48">
        <v>1.005</v>
      </c>
      <c r="E392" s="36" t="s">
        <v>846</v>
      </c>
      <c r="F392" s="42" t="s">
        <v>30</v>
      </c>
      <c r="G392" s="62">
        <v>144</v>
      </c>
      <c r="H392" s="37">
        <v>1.005</v>
      </c>
      <c r="I392" s="36" t="s">
        <v>846</v>
      </c>
      <c r="J392" s="42" t="s">
        <v>30</v>
      </c>
      <c r="K392" s="62">
        <v>177</v>
      </c>
      <c r="L392" s="46">
        <v>1.005</v>
      </c>
    </row>
    <row r="393" spans="1:12" ht="12.75">
      <c r="A393" s="36" t="s">
        <v>847</v>
      </c>
      <c r="B393" s="60" t="s">
        <v>466</v>
      </c>
      <c r="C393" s="62">
        <v>190</v>
      </c>
      <c r="D393" s="48">
        <v>1.005</v>
      </c>
      <c r="E393" s="36" t="s">
        <v>847</v>
      </c>
      <c r="F393" s="42" t="s">
        <v>30</v>
      </c>
      <c r="G393" s="62">
        <v>146</v>
      </c>
      <c r="H393" s="37">
        <v>1.005</v>
      </c>
      <c r="I393" s="36" t="s">
        <v>847</v>
      </c>
      <c r="J393" s="42" t="s">
        <v>30</v>
      </c>
      <c r="K393" s="62">
        <v>179</v>
      </c>
      <c r="L393" s="46">
        <v>1.005</v>
      </c>
    </row>
    <row r="394" spans="1:12" ht="12.75">
      <c r="A394" s="36" t="s">
        <v>848</v>
      </c>
      <c r="B394" s="60" t="s">
        <v>466</v>
      </c>
      <c r="C394" s="62">
        <v>191</v>
      </c>
      <c r="D394" s="48">
        <v>1.005</v>
      </c>
      <c r="E394" s="36" t="s">
        <v>848</v>
      </c>
      <c r="F394" s="42" t="s">
        <v>30</v>
      </c>
      <c r="G394" s="62">
        <v>149</v>
      </c>
      <c r="H394" s="37">
        <v>1.005</v>
      </c>
      <c r="I394" s="36" t="s">
        <v>848</v>
      </c>
      <c r="J394" s="42" t="s">
        <v>30</v>
      </c>
      <c r="K394" s="62">
        <v>180</v>
      </c>
      <c r="L394" s="46">
        <v>1.005</v>
      </c>
    </row>
    <row r="395" spans="1:12" ht="12.75">
      <c r="A395" s="36" t="s">
        <v>849</v>
      </c>
      <c r="B395" s="60" t="s">
        <v>466</v>
      </c>
      <c r="C395" s="62">
        <v>194</v>
      </c>
      <c r="D395" s="48">
        <v>1.005</v>
      </c>
      <c r="E395" s="36" t="s">
        <v>849</v>
      </c>
      <c r="F395" s="42" t="s">
        <v>30</v>
      </c>
      <c r="G395" s="62">
        <v>155</v>
      </c>
      <c r="H395" s="37">
        <v>1.005</v>
      </c>
      <c r="I395" s="36" t="s">
        <v>849</v>
      </c>
      <c r="J395" s="42" t="s">
        <v>30</v>
      </c>
      <c r="K395" s="62">
        <v>181</v>
      </c>
      <c r="L395" s="46">
        <v>1.005</v>
      </c>
    </row>
    <row r="396" spans="1:12" ht="12.75">
      <c r="A396" s="36" t="s">
        <v>850</v>
      </c>
      <c r="B396" s="60" t="s">
        <v>466</v>
      </c>
      <c r="C396" s="62">
        <v>201</v>
      </c>
      <c r="D396" s="48">
        <v>1.005</v>
      </c>
      <c r="E396" s="36" t="s">
        <v>850</v>
      </c>
      <c r="F396" s="42" t="s">
        <v>30</v>
      </c>
      <c r="G396" s="62">
        <v>156</v>
      </c>
      <c r="H396" s="37">
        <v>1.005</v>
      </c>
      <c r="I396" s="36" t="s">
        <v>850</v>
      </c>
      <c r="J396" s="42" t="s">
        <v>30</v>
      </c>
      <c r="K396" s="62">
        <v>183</v>
      </c>
      <c r="L396" s="46">
        <v>1.005</v>
      </c>
    </row>
    <row r="397" spans="1:12" ht="12.75">
      <c r="A397" s="36" t="s">
        <v>851</v>
      </c>
      <c r="B397" s="60" t="s">
        <v>466</v>
      </c>
      <c r="C397" s="62">
        <v>203</v>
      </c>
      <c r="D397" s="48">
        <v>1.005</v>
      </c>
      <c r="E397" s="36" t="s">
        <v>851</v>
      </c>
      <c r="F397" s="42" t="s">
        <v>30</v>
      </c>
      <c r="G397" s="62">
        <v>157</v>
      </c>
      <c r="H397" s="37">
        <v>1.005</v>
      </c>
      <c r="I397" s="36" t="s">
        <v>851</v>
      </c>
      <c r="J397" s="42" t="s">
        <v>30</v>
      </c>
      <c r="K397" s="62">
        <v>187</v>
      </c>
      <c r="L397" s="46">
        <v>1.005</v>
      </c>
    </row>
    <row r="398" spans="1:12" ht="12.75">
      <c r="A398" s="36" t="s">
        <v>852</v>
      </c>
      <c r="B398" s="60" t="s">
        <v>466</v>
      </c>
      <c r="C398" s="62">
        <v>208</v>
      </c>
      <c r="D398" s="48">
        <v>1.005</v>
      </c>
      <c r="E398" s="36" t="s">
        <v>852</v>
      </c>
      <c r="F398" s="42" t="s">
        <v>30</v>
      </c>
      <c r="G398" s="62">
        <v>158</v>
      </c>
      <c r="H398" s="37">
        <v>1.005</v>
      </c>
      <c r="I398" s="36" t="s">
        <v>852</v>
      </c>
      <c r="J398" s="42" t="s">
        <v>30</v>
      </c>
      <c r="K398" s="62">
        <v>188</v>
      </c>
      <c r="L398" s="46">
        <v>1.005</v>
      </c>
    </row>
    <row r="399" spans="1:12" ht="12.75">
      <c r="A399" s="36" t="s">
        <v>853</v>
      </c>
      <c r="B399" s="60" t="s">
        <v>466</v>
      </c>
      <c r="C399" s="62">
        <v>210</v>
      </c>
      <c r="D399" s="48">
        <v>1.005</v>
      </c>
      <c r="E399" s="36" t="s">
        <v>853</v>
      </c>
      <c r="F399" s="42" t="s">
        <v>30</v>
      </c>
      <c r="G399" s="62">
        <v>160</v>
      </c>
      <c r="H399" s="37">
        <v>1.005</v>
      </c>
      <c r="I399" s="36" t="s">
        <v>853</v>
      </c>
      <c r="J399" s="42" t="s">
        <v>30</v>
      </c>
      <c r="K399" s="62">
        <v>192</v>
      </c>
      <c r="L399" s="46">
        <v>1.005</v>
      </c>
    </row>
    <row r="400" spans="1:12" ht="12.75">
      <c r="A400" s="36" t="s">
        <v>854</v>
      </c>
      <c r="B400" s="60" t="s">
        <v>466</v>
      </c>
      <c r="C400" s="62">
        <v>220</v>
      </c>
      <c r="D400" s="48">
        <v>1.005</v>
      </c>
      <c r="E400" s="36" t="s">
        <v>854</v>
      </c>
      <c r="F400" s="42" t="s">
        <v>30</v>
      </c>
      <c r="G400" s="62">
        <v>165</v>
      </c>
      <c r="H400" s="37">
        <v>1.005</v>
      </c>
      <c r="I400" s="36" t="s">
        <v>854</v>
      </c>
      <c r="J400" s="42" t="s">
        <v>30</v>
      </c>
      <c r="K400" s="62">
        <v>193</v>
      </c>
      <c r="L400" s="46">
        <v>1.005</v>
      </c>
    </row>
    <row r="401" spans="1:12" ht="12.75">
      <c r="A401" s="36" t="s">
        <v>855</v>
      </c>
      <c r="B401" s="60" t="s">
        <v>466</v>
      </c>
      <c r="C401" s="62">
        <v>224</v>
      </c>
      <c r="D401" s="48">
        <v>1.005</v>
      </c>
      <c r="E401" s="36" t="s">
        <v>855</v>
      </c>
      <c r="F401" s="42" t="s">
        <v>30</v>
      </c>
      <c r="G401" s="62">
        <v>171</v>
      </c>
      <c r="H401" s="37">
        <v>1.005</v>
      </c>
      <c r="I401" s="36" t="s">
        <v>855</v>
      </c>
      <c r="J401" s="42" t="s">
        <v>30</v>
      </c>
      <c r="K401" s="62">
        <v>195</v>
      </c>
      <c r="L401" s="46">
        <v>1.005</v>
      </c>
    </row>
    <row r="402" spans="1:12" ht="12.75">
      <c r="A402" s="36" t="s">
        <v>856</v>
      </c>
      <c r="B402" s="62" t="s">
        <v>466</v>
      </c>
      <c r="C402" s="62">
        <v>230</v>
      </c>
      <c r="D402" s="48">
        <v>1.005</v>
      </c>
      <c r="E402" s="36" t="s">
        <v>856</v>
      </c>
      <c r="F402" s="42" t="s">
        <v>30</v>
      </c>
      <c r="G402" s="62">
        <v>173</v>
      </c>
      <c r="H402" s="37">
        <v>1.005</v>
      </c>
      <c r="I402" s="36" t="s">
        <v>856</v>
      </c>
      <c r="J402" s="42" t="s">
        <v>30</v>
      </c>
      <c r="K402" s="62">
        <v>196</v>
      </c>
      <c r="L402" s="46">
        <v>1.005</v>
      </c>
    </row>
    <row r="403" spans="1:12" ht="13.5" thickBot="1">
      <c r="A403" s="38" t="s">
        <v>857</v>
      </c>
      <c r="B403" s="61" t="s">
        <v>466</v>
      </c>
      <c r="C403" s="61">
        <v>232</v>
      </c>
      <c r="D403" s="49">
        <v>1.005</v>
      </c>
      <c r="E403" s="38" t="s">
        <v>857</v>
      </c>
      <c r="F403" s="43" t="s">
        <v>30</v>
      </c>
      <c r="G403" s="61">
        <v>174</v>
      </c>
      <c r="H403" s="39">
        <v>1.005</v>
      </c>
      <c r="I403" s="38" t="s">
        <v>857</v>
      </c>
      <c r="J403" s="43" t="s">
        <v>30</v>
      </c>
      <c r="K403" s="61">
        <v>197</v>
      </c>
      <c r="L403" s="47">
        <v>1.005</v>
      </c>
    </row>
    <row r="405" ht="13.5" thickBot="1"/>
    <row r="406" spans="1:12" ht="13.5" thickBot="1">
      <c r="A406" s="50" t="s">
        <v>202</v>
      </c>
      <c r="B406" s="66"/>
      <c r="C406" s="64"/>
      <c r="D406" s="45" t="s">
        <v>845</v>
      </c>
      <c r="E406" s="50" t="s">
        <v>203</v>
      </c>
      <c r="F406" s="44"/>
      <c r="G406" s="64"/>
      <c r="H406" s="45" t="s">
        <v>845</v>
      </c>
      <c r="I406" s="50" t="s">
        <v>204</v>
      </c>
      <c r="J406" s="44"/>
      <c r="K406" s="64"/>
      <c r="L406" s="45" t="s">
        <v>845</v>
      </c>
    </row>
    <row r="407" spans="1:12" ht="13.5" thickTop="1">
      <c r="A407" s="36" t="s">
        <v>846</v>
      </c>
      <c r="B407" s="60" t="s">
        <v>30</v>
      </c>
      <c r="C407" s="62">
        <v>203</v>
      </c>
      <c r="D407" s="48">
        <v>1.005</v>
      </c>
      <c r="E407" s="36" t="s">
        <v>846</v>
      </c>
      <c r="F407" s="42" t="s">
        <v>30</v>
      </c>
      <c r="G407" s="62">
        <v>28</v>
      </c>
      <c r="H407" s="37">
        <v>1.005</v>
      </c>
      <c r="I407" s="36" t="s">
        <v>846</v>
      </c>
      <c r="J407" s="42" t="s">
        <v>30</v>
      </c>
      <c r="K407" s="62">
        <v>63</v>
      </c>
      <c r="L407" s="46">
        <v>1.005</v>
      </c>
    </row>
    <row r="408" spans="1:12" ht="12.75">
      <c r="A408" s="36" t="s">
        <v>847</v>
      </c>
      <c r="B408" s="60" t="s">
        <v>30</v>
      </c>
      <c r="C408" s="62">
        <v>205</v>
      </c>
      <c r="D408" s="48">
        <v>1.005</v>
      </c>
      <c r="E408" s="36" t="s">
        <v>847</v>
      </c>
      <c r="F408" s="42" t="s">
        <v>30</v>
      </c>
      <c r="G408" s="62">
        <v>29</v>
      </c>
      <c r="H408" s="37">
        <v>1.005</v>
      </c>
      <c r="I408" s="36" t="s">
        <v>847</v>
      </c>
      <c r="J408" s="42" t="s">
        <v>30</v>
      </c>
      <c r="K408" s="62">
        <v>64</v>
      </c>
      <c r="L408" s="46">
        <v>1.005</v>
      </c>
    </row>
    <row r="409" spans="1:12" ht="12.75">
      <c r="A409" s="36" t="s">
        <v>848</v>
      </c>
      <c r="B409" s="60" t="s">
        <v>30</v>
      </c>
      <c r="C409" s="62">
        <v>207</v>
      </c>
      <c r="D409" s="48">
        <v>1.005</v>
      </c>
      <c r="E409" s="36" t="s">
        <v>848</v>
      </c>
      <c r="F409" s="42" t="s">
        <v>30</v>
      </c>
      <c r="G409" s="62">
        <v>40</v>
      </c>
      <c r="H409" s="37">
        <v>1.005</v>
      </c>
      <c r="I409" s="36" t="s">
        <v>848</v>
      </c>
      <c r="J409" s="42" t="s">
        <v>30</v>
      </c>
      <c r="K409" s="62">
        <v>66</v>
      </c>
      <c r="L409" s="46">
        <v>1.005</v>
      </c>
    </row>
    <row r="410" spans="1:12" ht="12.75">
      <c r="A410" s="36" t="s">
        <v>849</v>
      </c>
      <c r="B410" s="60" t="s">
        <v>30</v>
      </c>
      <c r="C410" s="62">
        <v>209</v>
      </c>
      <c r="D410" s="48">
        <v>1.005</v>
      </c>
      <c r="E410" s="36" t="s">
        <v>849</v>
      </c>
      <c r="F410" s="42" t="s">
        <v>30</v>
      </c>
      <c r="G410" s="62">
        <v>41</v>
      </c>
      <c r="H410" s="37">
        <v>1.005</v>
      </c>
      <c r="I410" s="36" t="s">
        <v>849</v>
      </c>
      <c r="J410" s="42" t="s">
        <v>30</v>
      </c>
      <c r="K410" s="62">
        <v>71</v>
      </c>
      <c r="L410" s="46">
        <v>1.005</v>
      </c>
    </row>
    <row r="411" spans="1:12" ht="12.75">
      <c r="A411" s="36" t="s">
        <v>850</v>
      </c>
      <c r="B411" s="60" t="s">
        <v>30</v>
      </c>
      <c r="C411" s="62">
        <v>210</v>
      </c>
      <c r="D411" s="48">
        <v>1.005</v>
      </c>
      <c r="E411" s="36" t="s">
        <v>850</v>
      </c>
      <c r="F411" s="42" t="s">
        <v>30</v>
      </c>
      <c r="G411" s="62">
        <v>48</v>
      </c>
      <c r="H411" s="37">
        <v>1.005</v>
      </c>
      <c r="I411" s="36" t="s">
        <v>850</v>
      </c>
      <c r="J411" s="42" t="s">
        <v>30</v>
      </c>
      <c r="K411" s="62">
        <v>76</v>
      </c>
      <c r="L411" s="46">
        <v>1.005</v>
      </c>
    </row>
    <row r="412" spans="1:12" ht="12.75">
      <c r="A412" s="36" t="s">
        <v>851</v>
      </c>
      <c r="B412" s="60" t="s">
        <v>30</v>
      </c>
      <c r="C412" s="62">
        <v>212</v>
      </c>
      <c r="D412" s="48">
        <v>1.005</v>
      </c>
      <c r="E412" s="36" t="s">
        <v>851</v>
      </c>
      <c r="F412" s="42" t="s">
        <v>30</v>
      </c>
      <c r="G412" s="62">
        <v>49</v>
      </c>
      <c r="H412" s="37">
        <v>1.005</v>
      </c>
      <c r="I412" s="36" t="s">
        <v>851</v>
      </c>
      <c r="J412" s="42" t="s">
        <v>30</v>
      </c>
      <c r="K412" s="62">
        <v>77</v>
      </c>
      <c r="L412" s="46">
        <v>1.005</v>
      </c>
    </row>
    <row r="413" spans="1:12" ht="12.75">
      <c r="A413" s="36" t="s">
        <v>852</v>
      </c>
      <c r="B413" s="60" t="s">
        <v>30</v>
      </c>
      <c r="C413" s="62">
        <v>215</v>
      </c>
      <c r="D413" s="48">
        <v>1.005</v>
      </c>
      <c r="E413" s="36" t="s">
        <v>852</v>
      </c>
      <c r="F413" s="42" t="s">
        <v>30</v>
      </c>
      <c r="G413" s="62">
        <v>51</v>
      </c>
      <c r="H413" s="37">
        <v>1.005</v>
      </c>
      <c r="I413" s="36" t="s">
        <v>852</v>
      </c>
      <c r="J413" s="42" t="s">
        <v>30</v>
      </c>
      <c r="K413" s="62">
        <v>78</v>
      </c>
      <c r="L413" s="46">
        <v>1.005</v>
      </c>
    </row>
    <row r="414" spans="1:12" ht="12.75">
      <c r="A414" s="36" t="s">
        <v>853</v>
      </c>
      <c r="B414" s="60" t="s">
        <v>30</v>
      </c>
      <c r="C414" s="62">
        <v>218</v>
      </c>
      <c r="D414" s="48">
        <v>1.005</v>
      </c>
      <c r="E414" s="36" t="s">
        <v>853</v>
      </c>
      <c r="F414" s="42" t="s">
        <v>30</v>
      </c>
      <c r="G414" s="62">
        <v>52</v>
      </c>
      <c r="H414" s="37">
        <v>1.005</v>
      </c>
      <c r="I414" s="36" t="s">
        <v>853</v>
      </c>
      <c r="J414" s="42" t="s">
        <v>30</v>
      </c>
      <c r="K414" s="62">
        <v>79</v>
      </c>
      <c r="L414" s="46">
        <v>1.005</v>
      </c>
    </row>
    <row r="415" spans="1:12" ht="12.75">
      <c r="A415" s="36" t="s">
        <v>854</v>
      </c>
      <c r="B415" s="60" t="s">
        <v>30</v>
      </c>
      <c r="C415" s="62">
        <v>219</v>
      </c>
      <c r="D415" s="48">
        <v>1.005</v>
      </c>
      <c r="E415" s="36" t="s">
        <v>854</v>
      </c>
      <c r="F415" s="42" t="s">
        <v>30</v>
      </c>
      <c r="G415" s="62">
        <v>55</v>
      </c>
      <c r="H415" s="37">
        <v>1.005</v>
      </c>
      <c r="I415" s="36" t="s">
        <v>854</v>
      </c>
      <c r="J415" s="42" t="s">
        <v>30</v>
      </c>
      <c r="K415" s="62">
        <v>82</v>
      </c>
      <c r="L415" s="46">
        <v>1.005</v>
      </c>
    </row>
    <row r="416" spans="1:12" ht="12.75">
      <c r="A416" s="36" t="s">
        <v>855</v>
      </c>
      <c r="B416" s="60" t="s">
        <v>30</v>
      </c>
      <c r="C416" s="62">
        <v>220</v>
      </c>
      <c r="D416" s="48">
        <v>1.005</v>
      </c>
      <c r="E416" s="36" t="s">
        <v>855</v>
      </c>
      <c r="F416" s="42" t="s">
        <v>30</v>
      </c>
      <c r="G416" s="62">
        <v>57</v>
      </c>
      <c r="H416" s="37">
        <v>1.005</v>
      </c>
      <c r="I416" s="36" t="s">
        <v>855</v>
      </c>
      <c r="J416" s="42" t="s">
        <v>30</v>
      </c>
      <c r="K416" s="62">
        <v>85</v>
      </c>
      <c r="L416" s="46">
        <v>1.005</v>
      </c>
    </row>
    <row r="417" spans="1:12" ht="12.75">
      <c r="A417" s="36" t="s">
        <v>856</v>
      </c>
      <c r="B417" s="62" t="s">
        <v>30</v>
      </c>
      <c r="C417" s="62">
        <v>221</v>
      </c>
      <c r="D417" s="48">
        <v>1.005</v>
      </c>
      <c r="E417" s="36" t="s">
        <v>856</v>
      </c>
      <c r="F417" s="42" t="s">
        <v>30</v>
      </c>
      <c r="G417" s="62">
        <v>61</v>
      </c>
      <c r="H417" s="37">
        <v>1.005</v>
      </c>
      <c r="I417" s="36" t="s">
        <v>856</v>
      </c>
      <c r="J417" s="42" t="s">
        <v>30</v>
      </c>
      <c r="K417" s="62">
        <v>87</v>
      </c>
      <c r="L417" s="46">
        <v>1.005</v>
      </c>
    </row>
    <row r="418" spans="1:12" ht="13.5" thickBot="1">
      <c r="A418" s="38" t="s">
        <v>857</v>
      </c>
      <c r="B418" s="61" t="s">
        <v>30</v>
      </c>
      <c r="C418" s="61">
        <v>222</v>
      </c>
      <c r="D418" s="49">
        <v>1.005</v>
      </c>
      <c r="E418" s="38" t="s">
        <v>857</v>
      </c>
      <c r="F418" s="43" t="s">
        <v>30</v>
      </c>
      <c r="G418" s="61">
        <v>62</v>
      </c>
      <c r="H418" s="39">
        <v>1.005</v>
      </c>
      <c r="I418" s="38" t="s">
        <v>857</v>
      </c>
      <c r="J418" s="43" t="s">
        <v>30</v>
      </c>
      <c r="K418" s="61">
        <v>92</v>
      </c>
      <c r="L418" s="47">
        <v>1.005</v>
      </c>
    </row>
    <row r="420" ht="13.5" thickBot="1"/>
    <row r="421" spans="1:12" ht="13.5" thickBot="1">
      <c r="A421" s="50" t="s">
        <v>205</v>
      </c>
      <c r="B421" s="66"/>
      <c r="C421" s="64"/>
      <c r="D421" s="45" t="s">
        <v>845</v>
      </c>
      <c r="E421" s="50" t="s">
        <v>209</v>
      </c>
      <c r="F421" s="44"/>
      <c r="G421" s="64"/>
      <c r="H421" s="45" t="s">
        <v>845</v>
      </c>
      <c r="I421" s="50" t="s">
        <v>56</v>
      </c>
      <c r="J421" s="44"/>
      <c r="K421" s="64"/>
      <c r="L421" s="45" t="s">
        <v>845</v>
      </c>
    </row>
    <row r="422" spans="1:12" ht="13.5" thickTop="1">
      <c r="A422" s="36" t="s">
        <v>846</v>
      </c>
      <c r="B422" s="60" t="s">
        <v>30</v>
      </c>
      <c r="C422" s="62">
        <v>93</v>
      </c>
      <c r="D422" s="48">
        <v>1.005</v>
      </c>
      <c r="E422" s="36" t="s">
        <v>846</v>
      </c>
      <c r="F422" s="42" t="s">
        <v>30</v>
      </c>
      <c r="G422" s="62">
        <v>2</v>
      </c>
      <c r="H422" s="37">
        <v>1.005</v>
      </c>
      <c r="I422" s="36" t="s">
        <v>846</v>
      </c>
      <c r="J422" s="42" t="s">
        <v>465</v>
      </c>
      <c r="K422" s="62">
        <v>232</v>
      </c>
      <c r="L422" s="46">
        <v>1.005</v>
      </c>
    </row>
    <row r="423" spans="1:12" ht="12.75">
      <c r="A423" s="36" t="s">
        <v>847</v>
      </c>
      <c r="B423" s="60" t="s">
        <v>30</v>
      </c>
      <c r="C423" s="62">
        <v>96</v>
      </c>
      <c r="D423" s="48">
        <v>1.005</v>
      </c>
      <c r="E423" s="36" t="s">
        <v>847</v>
      </c>
      <c r="F423" s="42" t="s">
        <v>30</v>
      </c>
      <c r="G423" s="62">
        <v>3</v>
      </c>
      <c r="H423" s="37">
        <v>1.005</v>
      </c>
      <c r="I423" s="36" t="s">
        <v>847</v>
      </c>
      <c r="J423" s="42" t="s">
        <v>465</v>
      </c>
      <c r="K423" s="62">
        <v>246</v>
      </c>
      <c r="L423" s="46">
        <v>1.005</v>
      </c>
    </row>
    <row r="424" spans="1:12" ht="12.75">
      <c r="A424" s="36" t="s">
        <v>848</v>
      </c>
      <c r="B424" s="60" t="s">
        <v>30</v>
      </c>
      <c r="C424" s="62">
        <v>100</v>
      </c>
      <c r="D424" s="48">
        <v>1.005</v>
      </c>
      <c r="E424" s="36" t="s">
        <v>848</v>
      </c>
      <c r="F424" s="42" t="s">
        <v>30</v>
      </c>
      <c r="G424" s="62">
        <v>11</v>
      </c>
      <c r="H424" s="37">
        <v>1.005</v>
      </c>
      <c r="I424" s="36" t="s">
        <v>848</v>
      </c>
      <c r="J424" s="42" t="s">
        <v>465</v>
      </c>
      <c r="K424" s="62">
        <v>250</v>
      </c>
      <c r="L424" s="46">
        <v>1.005</v>
      </c>
    </row>
    <row r="425" spans="1:12" ht="12.75">
      <c r="A425" s="36" t="s">
        <v>849</v>
      </c>
      <c r="B425" s="60" t="s">
        <v>30</v>
      </c>
      <c r="C425" s="62">
        <v>108</v>
      </c>
      <c r="D425" s="48">
        <v>1.005</v>
      </c>
      <c r="E425" s="36" t="s">
        <v>849</v>
      </c>
      <c r="F425" s="42" t="s">
        <v>30</v>
      </c>
      <c r="G425" s="62">
        <v>12</v>
      </c>
      <c r="H425" s="37">
        <v>1.005</v>
      </c>
      <c r="I425" s="36" t="s">
        <v>849</v>
      </c>
      <c r="J425" s="42" t="s">
        <v>465</v>
      </c>
      <c r="K425" s="62">
        <v>251</v>
      </c>
      <c r="L425" s="46">
        <v>1.005</v>
      </c>
    </row>
    <row r="426" spans="1:12" ht="12.75">
      <c r="A426" s="36" t="s">
        <v>850</v>
      </c>
      <c r="B426" s="60" t="s">
        <v>30</v>
      </c>
      <c r="C426" s="62">
        <v>113</v>
      </c>
      <c r="D426" s="48">
        <v>1.005</v>
      </c>
      <c r="E426" s="36" t="s">
        <v>850</v>
      </c>
      <c r="F426" s="42" t="s">
        <v>30</v>
      </c>
      <c r="G426" s="62">
        <v>16</v>
      </c>
      <c r="H426" s="37">
        <v>1.005</v>
      </c>
      <c r="I426" s="36" t="s">
        <v>850</v>
      </c>
      <c r="J426" s="42" t="s">
        <v>465</v>
      </c>
      <c r="K426" s="62">
        <v>253</v>
      </c>
      <c r="L426" s="46">
        <v>1.005</v>
      </c>
    </row>
    <row r="427" spans="1:12" ht="12.75">
      <c r="A427" s="36" t="s">
        <v>851</v>
      </c>
      <c r="B427" s="60" t="s">
        <v>30</v>
      </c>
      <c r="C427" s="62">
        <v>123</v>
      </c>
      <c r="D427" s="48">
        <v>1.005</v>
      </c>
      <c r="E427" s="36" t="s">
        <v>851</v>
      </c>
      <c r="F427" s="42" t="s">
        <v>30</v>
      </c>
      <c r="G427" s="62">
        <v>17</v>
      </c>
      <c r="H427" s="37">
        <v>1.005</v>
      </c>
      <c r="I427" s="36" t="s">
        <v>851</v>
      </c>
      <c r="J427" s="42" t="s">
        <v>465</v>
      </c>
      <c r="K427" s="62">
        <v>255</v>
      </c>
      <c r="L427" s="46">
        <v>1.005</v>
      </c>
    </row>
    <row r="428" spans="1:12" ht="12.75">
      <c r="A428" s="36" t="s">
        <v>852</v>
      </c>
      <c r="B428" s="60" t="s">
        <v>30</v>
      </c>
      <c r="C428" s="62">
        <v>130</v>
      </c>
      <c r="D428" s="48">
        <v>1.005</v>
      </c>
      <c r="E428" s="36" t="s">
        <v>852</v>
      </c>
      <c r="F428" s="42" t="s">
        <v>30</v>
      </c>
      <c r="G428" s="62">
        <v>18</v>
      </c>
      <c r="H428" s="37">
        <v>1.005</v>
      </c>
      <c r="I428" s="36" t="s">
        <v>852</v>
      </c>
      <c r="J428" s="42" t="s">
        <v>465</v>
      </c>
      <c r="K428" s="62">
        <v>256</v>
      </c>
      <c r="L428" s="46">
        <v>1.005</v>
      </c>
    </row>
    <row r="429" spans="1:12" ht="12.75">
      <c r="A429" s="36" t="s">
        <v>853</v>
      </c>
      <c r="B429" s="60" t="s">
        <v>30</v>
      </c>
      <c r="C429" s="62">
        <v>132</v>
      </c>
      <c r="D429" s="48">
        <v>1.005</v>
      </c>
      <c r="E429" s="36" t="s">
        <v>853</v>
      </c>
      <c r="F429" s="42" t="s">
        <v>30</v>
      </c>
      <c r="G429" s="62">
        <v>19</v>
      </c>
      <c r="H429" s="37">
        <v>1.005</v>
      </c>
      <c r="I429" s="36" t="s">
        <v>853</v>
      </c>
      <c r="J429" s="42" t="s">
        <v>466</v>
      </c>
      <c r="K429" s="62">
        <v>237</v>
      </c>
      <c r="L429" s="46">
        <v>1.005</v>
      </c>
    </row>
    <row r="430" spans="1:12" ht="12.75">
      <c r="A430" s="36" t="s">
        <v>854</v>
      </c>
      <c r="B430" s="60" t="s">
        <v>30</v>
      </c>
      <c r="C430" s="62">
        <v>133</v>
      </c>
      <c r="D430" s="48">
        <v>1.005</v>
      </c>
      <c r="E430" s="36" t="s">
        <v>854</v>
      </c>
      <c r="F430" s="42" t="s">
        <v>30</v>
      </c>
      <c r="G430" s="62">
        <v>24</v>
      </c>
      <c r="H430" s="37">
        <v>1.005</v>
      </c>
      <c r="I430" s="36" t="s">
        <v>854</v>
      </c>
      <c r="J430" s="42" t="s">
        <v>466</v>
      </c>
      <c r="K430" s="62">
        <v>239</v>
      </c>
      <c r="L430" s="46">
        <v>1.005</v>
      </c>
    </row>
    <row r="431" spans="1:12" ht="12.75">
      <c r="A431" s="36" t="s">
        <v>855</v>
      </c>
      <c r="B431" s="60" t="s">
        <v>30</v>
      </c>
      <c r="C431" s="62">
        <v>134</v>
      </c>
      <c r="D431" s="48">
        <v>1.005</v>
      </c>
      <c r="E431" s="36" t="s">
        <v>855</v>
      </c>
      <c r="F431" s="42" t="s">
        <v>30</v>
      </c>
      <c r="G431" s="62">
        <v>25</v>
      </c>
      <c r="H431" s="37">
        <v>1.005</v>
      </c>
      <c r="I431" s="36" t="s">
        <v>855</v>
      </c>
      <c r="J431" s="42" t="s">
        <v>466</v>
      </c>
      <c r="K431" s="62">
        <v>242</v>
      </c>
      <c r="L431" s="46">
        <v>1.005</v>
      </c>
    </row>
    <row r="432" spans="1:12" ht="12.75">
      <c r="A432" s="36" t="s">
        <v>856</v>
      </c>
      <c r="B432" s="62" t="s">
        <v>30</v>
      </c>
      <c r="C432" s="62">
        <v>142</v>
      </c>
      <c r="D432" s="48">
        <v>1.005</v>
      </c>
      <c r="E432" s="36" t="s">
        <v>856</v>
      </c>
      <c r="F432" s="42" t="s">
        <v>30</v>
      </c>
      <c r="G432" s="62">
        <v>26</v>
      </c>
      <c r="H432" s="37">
        <v>1.005</v>
      </c>
      <c r="I432" s="36" t="s">
        <v>856</v>
      </c>
      <c r="J432" s="42" t="s">
        <v>466</v>
      </c>
      <c r="K432" s="62">
        <v>253</v>
      </c>
      <c r="L432" s="46">
        <v>1.005</v>
      </c>
    </row>
    <row r="433" spans="1:12" ht="13.5" thickBot="1">
      <c r="A433" s="38" t="s">
        <v>857</v>
      </c>
      <c r="B433" s="61" t="s">
        <v>30</v>
      </c>
      <c r="C433" s="61">
        <v>143</v>
      </c>
      <c r="D433" s="49">
        <v>1.005</v>
      </c>
      <c r="E433" s="38" t="s">
        <v>857</v>
      </c>
      <c r="F433" s="43" t="s">
        <v>486</v>
      </c>
      <c r="G433" s="61">
        <v>238</v>
      </c>
      <c r="H433" s="39">
        <v>1.056</v>
      </c>
      <c r="I433" s="38" t="s">
        <v>857</v>
      </c>
      <c r="J433" s="43" t="s">
        <v>466</v>
      </c>
      <c r="K433" s="61">
        <v>254</v>
      </c>
      <c r="L433" s="47">
        <v>1.005</v>
      </c>
    </row>
    <row r="435" ht="13.5" thickBot="1"/>
    <row r="436" spans="1:12" ht="13.5" thickBot="1">
      <c r="A436" s="50" t="s">
        <v>57</v>
      </c>
      <c r="B436" s="66"/>
      <c r="C436" s="64"/>
      <c r="D436" s="45" t="s">
        <v>845</v>
      </c>
      <c r="E436" s="50" t="s">
        <v>58</v>
      </c>
      <c r="F436" s="44"/>
      <c r="G436" s="64"/>
      <c r="H436" s="45" t="s">
        <v>845</v>
      </c>
      <c r="I436" s="50" t="s">
        <v>59</v>
      </c>
      <c r="J436" s="44"/>
      <c r="K436" s="64"/>
      <c r="L436" s="45" t="s">
        <v>845</v>
      </c>
    </row>
    <row r="437" spans="1:12" ht="13.5" thickTop="1">
      <c r="A437" s="36" t="s">
        <v>846</v>
      </c>
      <c r="B437" s="60" t="s">
        <v>31</v>
      </c>
      <c r="C437" s="62">
        <v>5</v>
      </c>
      <c r="D437" s="48">
        <v>1.005</v>
      </c>
      <c r="E437" s="36" t="s">
        <v>846</v>
      </c>
      <c r="F437" s="42" t="s">
        <v>31</v>
      </c>
      <c r="G437" s="62">
        <v>70</v>
      </c>
      <c r="H437" s="37">
        <v>1.005</v>
      </c>
      <c r="I437" s="36" t="s">
        <v>846</v>
      </c>
      <c r="J437" s="42" t="s">
        <v>31</v>
      </c>
      <c r="K437" s="62">
        <v>128</v>
      </c>
      <c r="L437" s="46">
        <v>1.005</v>
      </c>
    </row>
    <row r="438" spans="1:12" ht="12.75">
      <c r="A438" s="36" t="s">
        <v>847</v>
      </c>
      <c r="B438" s="60" t="s">
        <v>31</v>
      </c>
      <c r="C438" s="62">
        <v>6</v>
      </c>
      <c r="D438" s="48">
        <v>1.005</v>
      </c>
      <c r="E438" s="36" t="s">
        <v>847</v>
      </c>
      <c r="F438" s="42" t="s">
        <v>31</v>
      </c>
      <c r="G438" s="62">
        <v>78</v>
      </c>
      <c r="H438" s="37">
        <v>1.005</v>
      </c>
      <c r="I438" s="36" t="s">
        <v>847</v>
      </c>
      <c r="J438" s="42" t="s">
        <v>31</v>
      </c>
      <c r="K438" s="62">
        <v>129</v>
      </c>
      <c r="L438" s="46">
        <v>1.005</v>
      </c>
    </row>
    <row r="439" spans="1:12" ht="12.75">
      <c r="A439" s="36" t="s">
        <v>848</v>
      </c>
      <c r="B439" s="60" t="s">
        <v>31</v>
      </c>
      <c r="C439" s="62">
        <v>13</v>
      </c>
      <c r="D439" s="48">
        <v>1.005</v>
      </c>
      <c r="E439" s="36" t="s">
        <v>848</v>
      </c>
      <c r="F439" s="42" t="s">
        <v>31</v>
      </c>
      <c r="G439" s="62">
        <v>81</v>
      </c>
      <c r="H439" s="37">
        <v>1.005</v>
      </c>
      <c r="I439" s="36" t="s">
        <v>848</v>
      </c>
      <c r="J439" s="42" t="s">
        <v>31</v>
      </c>
      <c r="K439" s="62">
        <v>130</v>
      </c>
      <c r="L439" s="46">
        <v>1.005</v>
      </c>
    </row>
    <row r="440" spans="1:12" ht="12.75">
      <c r="A440" s="36" t="s">
        <v>849</v>
      </c>
      <c r="B440" s="60" t="s">
        <v>31</v>
      </c>
      <c r="C440" s="62">
        <v>15</v>
      </c>
      <c r="D440" s="48">
        <v>1.005</v>
      </c>
      <c r="E440" s="36" t="s">
        <v>849</v>
      </c>
      <c r="F440" s="42" t="s">
        <v>31</v>
      </c>
      <c r="G440" s="62">
        <v>85</v>
      </c>
      <c r="H440" s="37">
        <v>1.005</v>
      </c>
      <c r="I440" s="36" t="s">
        <v>849</v>
      </c>
      <c r="J440" s="42" t="s">
        <v>31</v>
      </c>
      <c r="K440" s="62">
        <v>131</v>
      </c>
      <c r="L440" s="46">
        <v>1.005</v>
      </c>
    </row>
    <row r="441" spans="1:12" ht="12.75">
      <c r="A441" s="36" t="s">
        <v>850</v>
      </c>
      <c r="B441" s="60" t="s">
        <v>31</v>
      </c>
      <c r="C441" s="62">
        <v>16</v>
      </c>
      <c r="D441" s="48">
        <v>1.005</v>
      </c>
      <c r="E441" s="36" t="s">
        <v>850</v>
      </c>
      <c r="F441" s="42" t="s">
        <v>31</v>
      </c>
      <c r="G441" s="62">
        <v>92</v>
      </c>
      <c r="H441" s="37">
        <v>1.005</v>
      </c>
      <c r="I441" s="36" t="s">
        <v>850</v>
      </c>
      <c r="J441" s="42" t="s">
        <v>31</v>
      </c>
      <c r="K441" s="62">
        <v>132</v>
      </c>
      <c r="L441" s="46">
        <v>1.005</v>
      </c>
    </row>
    <row r="442" spans="1:12" ht="12.75">
      <c r="A442" s="36" t="s">
        <v>851</v>
      </c>
      <c r="B442" s="60" t="s">
        <v>31</v>
      </c>
      <c r="C442" s="62">
        <v>31</v>
      </c>
      <c r="D442" s="48">
        <v>1.005</v>
      </c>
      <c r="E442" s="36" t="s">
        <v>851</v>
      </c>
      <c r="F442" s="42" t="s">
        <v>31</v>
      </c>
      <c r="G442" s="62">
        <v>93</v>
      </c>
      <c r="H442" s="37">
        <v>1.005</v>
      </c>
      <c r="I442" s="36" t="s">
        <v>851</v>
      </c>
      <c r="J442" s="42" t="s">
        <v>31</v>
      </c>
      <c r="K442" s="62">
        <v>135</v>
      </c>
      <c r="L442" s="46">
        <v>1.005</v>
      </c>
    </row>
    <row r="443" spans="1:12" ht="12.75">
      <c r="A443" s="36" t="s">
        <v>852</v>
      </c>
      <c r="B443" s="60" t="s">
        <v>31</v>
      </c>
      <c r="C443" s="62">
        <v>35</v>
      </c>
      <c r="D443" s="48">
        <v>1.005</v>
      </c>
      <c r="E443" s="36" t="s">
        <v>852</v>
      </c>
      <c r="F443" s="42" t="s">
        <v>31</v>
      </c>
      <c r="G443" s="62">
        <v>99</v>
      </c>
      <c r="H443" s="37">
        <v>1.005</v>
      </c>
      <c r="I443" s="36" t="s">
        <v>852</v>
      </c>
      <c r="J443" s="42" t="s">
        <v>31</v>
      </c>
      <c r="K443" s="62">
        <v>141</v>
      </c>
      <c r="L443" s="46">
        <v>1.005</v>
      </c>
    </row>
    <row r="444" spans="1:12" ht="12.75">
      <c r="A444" s="36" t="s">
        <v>853</v>
      </c>
      <c r="B444" s="60" t="s">
        <v>31</v>
      </c>
      <c r="C444" s="62">
        <v>39</v>
      </c>
      <c r="D444" s="48">
        <v>1.005</v>
      </c>
      <c r="E444" s="36" t="s">
        <v>853</v>
      </c>
      <c r="F444" s="42" t="s">
        <v>31</v>
      </c>
      <c r="G444" s="62">
        <v>108</v>
      </c>
      <c r="H444" s="37">
        <v>1.005</v>
      </c>
      <c r="I444" s="36" t="s">
        <v>853</v>
      </c>
      <c r="J444" s="42" t="s">
        <v>31</v>
      </c>
      <c r="K444" s="62">
        <v>142</v>
      </c>
      <c r="L444" s="46">
        <v>1.005</v>
      </c>
    </row>
    <row r="445" spans="1:12" ht="12.75">
      <c r="A445" s="36" t="s">
        <v>854</v>
      </c>
      <c r="B445" s="60" t="s">
        <v>31</v>
      </c>
      <c r="C445" s="62">
        <v>44</v>
      </c>
      <c r="D445" s="48">
        <v>1.005</v>
      </c>
      <c r="E445" s="36" t="s">
        <v>854</v>
      </c>
      <c r="F445" s="42" t="s">
        <v>31</v>
      </c>
      <c r="G445" s="62">
        <v>110</v>
      </c>
      <c r="H445" s="37">
        <v>1.005</v>
      </c>
      <c r="I445" s="36" t="s">
        <v>854</v>
      </c>
      <c r="J445" s="42" t="s">
        <v>31</v>
      </c>
      <c r="K445" s="62">
        <v>145</v>
      </c>
      <c r="L445" s="46">
        <v>1.005</v>
      </c>
    </row>
    <row r="446" spans="1:12" ht="12.75">
      <c r="A446" s="36" t="s">
        <v>855</v>
      </c>
      <c r="B446" s="60" t="s">
        <v>31</v>
      </c>
      <c r="C446" s="62">
        <v>62</v>
      </c>
      <c r="D446" s="48">
        <v>1.005</v>
      </c>
      <c r="E446" s="36" t="s">
        <v>855</v>
      </c>
      <c r="F446" s="42" t="s">
        <v>31</v>
      </c>
      <c r="G446" s="62">
        <v>111</v>
      </c>
      <c r="H446" s="37">
        <v>1.005</v>
      </c>
      <c r="I446" s="36" t="s">
        <v>855</v>
      </c>
      <c r="J446" s="42" t="s">
        <v>31</v>
      </c>
      <c r="K446" s="62">
        <v>146</v>
      </c>
      <c r="L446" s="46">
        <v>1.005</v>
      </c>
    </row>
    <row r="447" spans="1:12" ht="12.75">
      <c r="A447" s="36" t="s">
        <v>856</v>
      </c>
      <c r="B447" s="62" t="s">
        <v>31</v>
      </c>
      <c r="C447" s="62">
        <v>63</v>
      </c>
      <c r="D447" s="48">
        <v>1.005</v>
      </c>
      <c r="E447" s="36" t="s">
        <v>856</v>
      </c>
      <c r="F447" s="42" t="s">
        <v>31</v>
      </c>
      <c r="G447" s="62">
        <v>113</v>
      </c>
      <c r="H447" s="37">
        <v>1.005</v>
      </c>
      <c r="I447" s="36" t="s">
        <v>856</v>
      </c>
      <c r="J447" s="42" t="s">
        <v>31</v>
      </c>
      <c r="K447" s="62">
        <v>149</v>
      </c>
      <c r="L447" s="46">
        <v>1.005</v>
      </c>
    </row>
    <row r="448" spans="1:12" ht="13.5" thickBot="1">
      <c r="A448" s="38" t="s">
        <v>857</v>
      </c>
      <c r="B448" s="61" t="s">
        <v>31</v>
      </c>
      <c r="C448" s="61">
        <v>67</v>
      </c>
      <c r="D448" s="49">
        <v>1.005</v>
      </c>
      <c r="E448" s="38" t="s">
        <v>857</v>
      </c>
      <c r="F448" s="43" t="s">
        <v>31</v>
      </c>
      <c r="G448" s="61">
        <v>126</v>
      </c>
      <c r="H448" s="39">
        <v>1.005</v>
      </c>
      <c r="I448" s="38" t="s">
        <v>857</v>
      </c>
      <c r="J448" s="43" t="s">
        <v>31</v>
      </c>
      <c r="K448" s="61">
        <v>153</v>
      </c>
      <c r="L448" s="47">
        <v>1.005</v>
      </c>
    </row>
    <row r="450" ht="13.5" thickBot="1"/>
    <row r="451" spans="1:12" ht="13.5" thickBot="1">
      <c r="A451" s="50" t="s">
        <v>353</v>
      </c>
      <c r="B451" s="66"/>
      <c r="C451" s="64"/>
      <c r="D451" s="45" t="s">
        <v>845</v>
      </c>
      <c r="E451" s="50" t="s">
        <v>354</v>
      </c>
      <c r="F451" s="44"/>
      <c r="G451" s="64"/>
      <c r="H451" s="45" t="s">
        <v>845</v>
      </c>
      <c r="I451" s="50" t="s">
        <v>355</v>
      </c>
      <c r="J451" s="44"/>
      <c r="K451" s="64"/>
      <c r="L451" s="45" t="s">
        <v>845</v>
      </c>
    </row>
    <row r="452" spans="1:12" ht="13.5" thickTop="1">
      <c r="A452" s="36" t="s">
        <v>846</v>
      </c>
      <c r="B452" s="60" t="s">
        <v>31</v>
      </c>
      <c r="C452" s="62">
        <v>162</v>
      </c>
      <c r="D452" s="48">
        <v>1.005</v>
      </c>
      <c r="E452" s="36" t="s">
        <v>846</v>
      </c>
      <c r="F452" s="42" t="s">
        <v>463</v>
      </c>
      <c r="G452" s="62">
        <v>237</v>
      </c>
      <c r="H452" s="37">
        <v>1.005</v>
      </c>
      <c r="I452" s="36" t="s">
        <v>846</v>
      </c>
      <c r="J452" s="42" t="s">
        <v>30</v>
      </c>
      <c r="K452" s="62">
        <v>224</v>
      </c>
      <c r="L452" s="46">
        <v>1.005</v>
      </c>
    </row>
    <row r="453" spans="1:12" ht="12.75">
      <c r="A453" s="36" t="s">
        <v>847</v>
      </c>
      <c r="B453" s="60" t="s">
        <v>31</v>
      </c>
      <c r="C453" s="62">
        <v>163</v>
      </c>
      <c r="D453" s="48">
        <v>1.005</v>
      </c>
      <c r="E453" s="36" t="s">
        <v>847</v>
      </c>
      <c r="F453" s="42" t="s">
        <v>463</v>
      </c>
      <c r="G453" s="62">
        <v>240</v>
      </c>
      <c r="H453" s="37">
        <v>1.005</v>
      </c>
      <c r="I453" s="36" t="s">
        <v>847</v>
      </c>
      <c r="J453" s="42" t="s">
        <v>30</v>
      </c>
      <c r="K453" s="62">
        <v>225</v>
      </c>
      <c r="L453" s="46">
        <v>1.005</v>
      </c>
    </row>
    <row r="454" spans="1:12" ht="12.75">
      <c r="A454" s="36" t="s">
        <v>848</v>
      </c>
      <c r="B454" s="60" t="s">
        <v>31</v>
      </c>
      <c r="C454" s="62">
        <v>165</v>
      </c>
      <c r="D454" s="48">
        <v>1.005</v>
      </c>
      <c r="E454" s="36" t="s">
        <v>848</v>
      </c>
      <c r="F454" s="42" t="s">
        <v>463</v>
      </c>
      <c r="G454" s="62">
        <v>241</v>
      </c>
      <c r="H454" s="37">
        <v>1.005</v>
      </c>
      <c r="I454" s="36" t="s">
        <v>848</v>
      </c>
      <c r="J454" s="42" t="s">
        <v>30</v>
      </c>
      <c r="K454" s="62">
        <v>231</v>
      </c>
      <c r="L454" s="46">
        <v>1.005</v>
      </c>
    </row>
    <row r="455" spans="1:12" ht="12.75">
      <c r="A455" s="36" t="s">
        <v>849</v>
      </c>
      <c r="B455" s="60" t="s">
        <v>31</v>
      </c>
      <c r="C455" s="62">
        <v>172</v>
      </c>
      <c r="D455" s="48">
        <v>1.005</v>
      </c>
      <c r="E455" s="36" t="s">
        <v>849</v>
      </c>
      <c r="F455" s="42" t="s">
        <v>463</v>
      </c>
      <c r="G455" s="62">
        <v>243</v>
      </c>
      <c r="H455" s="37">
        <v>1.005</v>
      </c>
      <c r="I455" s="36" t="s">
        <v>849</v>
      </c>
      <c r="J455" s="42" t="s">
        <v>30</v>
      </c>
      <c r="K455" s="62">
        <v>232</v>
      </c>
      <c r="L455" s="46">
        <v>1.005</v>
      </c>
    </row>
    <row r="456" spans="1:12" ht="12.75">
      <c r="A456" s="36" t="s">
        <v>850</v>
      </c>
      <c r="B456" s="60" t="s">
        <v>31</v>
      </c>
      <c r="C456" s="62">
        <v>179</v>
      </c>
      <c r="D456" s="48">
        <v>1.005</v>
      </c>
      <c r="E456" s="36" t="s">
        <v>850</v>
      </c>
      <c r="F456" s="42" t="s">
        <v>463</v>
      </c>
      <c r="G456" s="62">
        <v>244</v>
      </c>
      <c r="H456" s="37">
        <v>1.005</v>
      </c>
      <c r="I456" s="36" t="s">
        <v>850</v>
      </c>
      <c r="J456" s="42" t="s">
        <v>30</v>
      </c>
      <c r="K456" s="62">
        <v>233</v>
      </c>
      <c r="L456" s="46">
        <v>1.005</v>
      </c>
    </row>
    <row r="457" spans="1:12" ht="12.75">
      <c r="A457" s="36" t="s">
        <v>851</v>
      </c>
      <c r="B457" s="60" t="s">
        <v>31</v>
      </c>
      <c r="C457" s="62">
        <v>181</v>
      </c>
      <c r="D457" s="48">
        <v>1.005</v>
      </c>
      <c r="E457" s="36" t="s">
        <v>851</v>
      </c>
      <c r="F457" s="42" t="s">
        <v>463</v>
      </c>
      <c r="G457" s="62">
        <v>246</v>
      </c>
      <c r="H457" s="37">
        <v>1.005</v>
      </c>
      <c r="I457" s="36" t="s">
        <v>851</v>
      </c>
      <c r="J457" s="42" t="s">
        <v>30</v>
      </c>
      <c r="K457" s="62">
        <v>236</v>
      </c>
      <c r="L457" s="46">
        <v>1.005</v>
      </c>
    </row>
    <row r="458" spans="1:12" ht="12.75">
      <c r="A458" s="36" t="s">
        <v>852</v>
      </c>
      <c r="B458" s="60" t="s">
        <v>31</v>
      </c>
      <c r="C458" s="62">
        <v>182</v>
      </c>
      <c r="D458" s="48">
        <v>1.005</v>
      </c>
      <c r="E458" s="36" t="s">
        <v>852</v>
      </c>
      <c r="F458" s="42" t="s">
        <v>463</v>
      </c>
      <c r="G458" s="62">
        <v>247</v>
      </c>
      <c r="H458" s="37">
        <v>1.005</v>
      </c>
      <c r="I458" s="36" t="s">
        <v>852</v>
      </c>
      <c r="J458" s="42" t="s">
        <v>30</v>
      </c>
      <c r="K458" s="62">
        <v>244</v>
      </c>
      <c r="L458" s="46">
        <v>1.005</v>
      </c>
    </row>
    <row r="459" spans="1:12" ht="12.75">
      <c r="A459" s="36" t="s">
        <v>853</v>
      </c>
      <c r="B459" s="60" t="s">
        <v>31</v>
      </c>
      <c r="C459" s="62">
        <v>187</v>
      </c>
      <c r="D459" s="48">
        <v>1.005</v>
      </c>
      <c r="E459" s="36" t="s">
        <v>853</v>
      </c>
      <c r="F459" s="42" t="s">
        <v>463</v>
      </c>
      <c r="G459" s="62">
        <v>251</v>
      </c>
      <c r="H459" s="37">
        <v>1.005</v>
      </c>
      <c r="I459" s="36" t="s">
        <v>853</v>
      </c>
      <c r="J459" s="42" t="s">
        <v>30</v>
      </c>
      <c r="K459" s="62">
        <v>252</v>
      </c>
      <c r="L459" s="46">
        <v>1.005</v>
      </c>
    </row>
    <row r="460" spans="1:12" ht="12.75">
      <c r="A460" s="36" t="s">
        <v>854</v>
      </c>
      <c r="B460" s="60" t="s">
        <v>31</v>
      </c>
      <c r="C460" s="62">
        <v>188</v>
      </c>
      <c r="D460" s="48">
        <v>1.005</v>
      </c>
      <c r="E460" s="36" t="s">
        <v>854</v>
      </c>
      <c r="F460" s="42" t="s">
        <v>463</v>
      </c>
      <c r="G460" s="62">
        <v>256</v>
      </c>
      <c r="H460" s="37">
        <v>1.005</v>
      </c>
      <c r="I460" s="36" t="s">
        <v>854</v>
      </c>
      <c r="J460" s="42" t="s">
        <v>30</v>
      </c>
      <c r="K460" s="62">
        <v>254</v>
      </c>
      <c r="L460" s="46">
        <v>1.005</v>
      </c>
    </row>
    <row r="461" spans="1:12" ht="12.75">
      <c r="A461" s="36" t="s">
        <v>855</v>
      </c>
      <c r="B461" s="60" t="s">
        <v>31</v>
      </c>
      <c r="C461" s="62">
        <v>189</v>
      </c>
      <c r="D461" s="48">
        <v>1.005</v>
      </c>
      <c r="E461" s="36" t="s">
        <v>855</v>
      </c>
      <c r="F461" s="42" t="s">
        <v>464</v>
      </c>
      <c r="G461" s="62">
        <v>172</v>
      </c>
      <c r="H461" s="37">
        <v>1.005</v>
      </c>
      <c r="I461" s="36" t="s">
        <v>855</v>
      </c>
      <c r="J461" s="42" t="s">
        <v>464</v>
      </c>
      <c r="K461" s="62">
        <v>178</v>
      </c>
      <c r="L461" s="46">
        <v>1.005</v>
      </c>
    </row>
    <row r="462" spans="1:12" ht="12.75">
      <c r="A462" s="36" t="s">
        <v>856</v>
      </c>
      <c r="B462" s="62" t="s">
        <v>31</v>
      </c>
      <c r="C462" s="62">
        <v>192</v>
      </c>
      <c r="D462" s="48">
        <v>1.005</v>
      </c>
      <c r="E462" s="36" t="s">
        <v>856</v>
      </c>
      <c r="F462" s="42" t="s">
        <v>464</v>
      </c>
      <c r="G462" s="62">
        <v>173</v>
      </c>
      <c r="H462" s="37">
        <v>1.005</v>
      </c>
      <c r="I462" s="36" t="s">
        <v>856</v>
      </c>
      <c r="J462" s="42" t="s">
        <v>464</v>
      </c>
      <c r="K462" s="62">
        <v>180</v>
      </c>
      <c r="L462" s="46">
        <v>1.005</v>
      </c>
    </row>
    <row r="463" spans="1:12" ht="13.5" thickBot="1">
      <c r="A463" s="38" t="s">
        <v>857</v>
      </c>
      <c r="B463" s="61" t="s">
        <v>31</v>
      </c>
      <c r="C463" s="61">
        <v>193</v>
      </c>
      <c r="D463" s="49">
        <v>1.005</v>
      </c>
      <c r="E463" s="38" t="s">
        <v>857</v>
      </c>
      <c r="F463" s="43" t="s">
        <v>464</v>
      </c>
      <c r="G463" s="61">
        <v>176</v>
      </c>
      <c r="H463" s="39">
        <v>1.005</v>
      </c>
      <c r="I463" s="38" t="s">
        <v>857</v>
      </c>
      <c r="J463" s="43" t="s">
        <v>464</v>
      </c>
      <c r="K463" s="61">
        <v>184</v>
      </c>
      <c r="L463" s="47">
        <v>1.005</v>
      </c>
    </row>
    <row r="465" ht="13.5" thickBot="1"/>
    <row r="466" spans="1:12" ht="13.5" thickBot="1">
      <c r="A466" s="50" t="s">
        <v>510</v>
      </c>
      <c r="B466" s="66"/>
      <c r="C466" s="64"/>
      <c r="D466" s="45" t="s">
        <v>845</v>
      </c>
      <c r="E466" s="50" t="s">
        <v>278</v>
      </c>
      <c r="F466" s="44"/>
      <c r="G466" s="64"/>
      <c r="H466" s="45" t="s">
        <v>845</v>
      </c>
      <c r="I466" s="50" t="s">
        <v>279</v>
      </c>
      <c r="J466" s="44"/>
      <c r="K466" s="64"/>
      <c r="L466" s="45" t="s">
        <v>845</v>
      </c>
    </row>
    <row r="467" spans="1:12" ht="13.5" thickTop="1">
      <c r="A467" s="36" t="s">
        <v>846</v>
      </c>
      <c r="B467" s="60" t="s">
        <v>32</v>
      </c>
      <c r="C467" s="62">
        <v>155</v>
      </c>
      <c r="D467" s="48">
        <v>1.005</v>
      </c>
      <c r="E467" s="36" t="s">
        <v>846</v>
      </c>
      <c r="F467" s="42" t="s">
        <v>32</v>
      </c>
      <c r="G467" s="62">
        <v>190</v>
      </c>
      <c r="H467" s="37">
        <v>1.005</v>
      </c>
      <c r="I467" s="36" t="s">
        <v>846</v>
      </c>
      <c r="J467" s="42" t="s">
        <v>32</v>
      </c>
      <c r="K467" s="62">
        <v>223</v>
      </c>
      <c r="L467" s="46">
        <v>1.005</v>
      </c>
    </row>
    <row r="468" spans="1:12" ht="12.75">
      <c r="A468" s="36" t="s">
        <v>847</v>
      </c>
      <c r="B468" s="60" t="s">
        <v>32</v>
      </c>
      <c r="C468" s="62">
        <v>157</v>
      </c>
      <c r="D468" s="48">
        <v>1.005</v>
      </c>
      <c r="E468" s="36" t="s">
        <v>847</v>
      </c>
      <c r="F468" s="42" t="s">
        <v>32</v>
      </c>
      <c r="G468" s="62">
        <v>194</v>
      </c>
      <c r="H468" s="37">
        <v>1.005</v>
      </c>
      <c r="I468" s="36" t="s">
        <v>847</v>
      </c>
      <c r="J468" s="42" t="s">
        <v>32</v>
      </c>
      <c r="K468" s="62">
        <v>224</v>
      </c>
      <c r="L468" s="46">
        <v>1.005</v>
      </c>
    </row>
    <row r="469" spans="1:12" ht="12.75">
      <c r="A469" s="36" t="s">
        <v>848</v>
      </c>
      <c r="B469" s="60" t="s">
        <v>32</v>
      </c>
      <c r="C469" s="62">
        <v>160</v>
      </c>
      <c r="D469" s="48">
        <v>1.005</v>
      </c>
      <c r="E469" s="36" t="s">
        <v>848</v>
      </c>
      <c r="F469" s="42" t="s">
        <v>32</v>
      </c>
      <c r="G469" s="62">
        <v>201</v>
      </c>
      <c r="H469" s="37">
        <v>1.005</v>
      </c>
      <c r="I469" s="36" t="s">
        <v>848</v>
      </c>
      <c r="J469" s="42" t="s">
        <v>32</v>
      </c>
      <c r="K469" s="62">
        <v>228</v>
      </c>
      <c r="L469" s="46">
        <v>1.005</v>
      </c>
    </row>
    <row r="470" spans="1:12" ht="12.75">
      <c r="A470" s="36" t="s">
        <v>849</v>
      </c>
      <c r="B470" s="60" t="s">
        <v>32</v>
      </c>
      <c r="C470" s="62">
        <v>166</v>
      </c>
      <c r="D470" s="48">
        <v>1.005</v>
      </c>
      <c r="E470" s="36" t="s">
        <v>849</v>
      </c>
      <c r="F470" s="42" t="s">
        <v>32</v>
      </c>
      <c r="G470" s="62">
        <v>202</v>
      </c>
      <c r="H470" s="37">
        <v>1.005</v>
      </c>
      <c r="I470" s="36" t="s">
        <v>849</v>
      </c>
      <c r="J470" s="42" t="s">
        <v>32</v>
      </c>
      <c r="K470" s="62">
        <v>231</v>
      </c>
      <c r="L470" s="46">
        <v>1.005</v>
      </c>
    </row>
    <row r="471" spans="1:12" ht="12.75">
      <c r="A471" s="36" t="s">
        <v>850</v>
      </c>
      <c r="B471" s="60" t="s">
        <v>32</v>
      </c>
      <c r="C471" s="62">
        <v>167</v>
      </c>
      <c r="D471" s="48">
        <v>1.005</v>
      </c>
      <c r="E471" s="36" t="s">
        <v>850</v>
      </c>
      <c r="F471" s="42" t="s">
        <v>32</v>
      </c>
      <c r="G471" s="62">
        <v>204</v>
      </c>
      <c r="H471" s="37">
        <v>1.005</v>
      </c>
      <c r="I471" s="36" t="s">
        <v>850</v>
      </c>
      <c r="J471" s="42" t="s">
        <v>32</v>
      </c>
      <c r="K471" s="62">
        <v>232</v>
      </c>
      <c r="L471" s="46">
        <v>1.005</v>
      </c>
    </row>
    <row r="472" spans="1:12" ht="12.75">
      <c r="A472" s="36" t="s">
        <v>851</v>
      </c>
      <c r="B472" s="60" t="s">
        <v>32</v>
      </c>
      <c r="C472" s="62">
        <v>272</v>
      </c>
      <c r="D472" s="48">
        <v>1.005</v>
      </c>
      <c r="E472" s="36" t="s">
        <v>851</v>
      </c>
      <c r="F472" s="42" t="s">
        <v>32</v>
      </c>
      <c r="G472" s="62">
        <v>205</v>
      </c>
      <c r="H472" s="37">
        <v>1.005</v>
      </c>
      <c r="I472" s="36" t="s">
        <v>851</v>
      </c>
      <c r="J472" s="42" t="s">
        <v>32</v>
      </c>
      <c r="K472" s="62">
        <v>234</v>
      </c>
      <c r="L472" s="46">
        <v>1.005</v>
      </c>
    </row>
    <row r="473" spans="1:12" ht="12.75">
      <c r="A473" s="36" t="s">
        <v>852</v>
      </c>
      <c r="B473" s="60" t="s">
        <v>32</v>
      </c>
      <c r="C473" s="62">
        <v>173</v>
      </c>
      <c r="D473" s="48">
        <v>1.005</v>
      </c>
      <c r="E473" s="36" t="s">
        <v>852</v>
      </c>
      <c r="F473" s="42" t="s">
        <v>32</v>
      </c>
      <c r="G473" s="62">
        <v>207</v>
      </c>
      <c r="H473" s="37">
        <v>1.005</v>
      </c>
      <c r="I473" s="36" t="s">
        <v>852</v>
      </c>
      <c r="J473" s="42" t="s">
        <v>32</v>
      </c>
      <c r="K473" s="62">
        <v>240</v>
      </c>
      <c r="L473" s="46">
        <v>1.005</v>
      </c>
    </row>
    <row r="474" spans="1:12" ht="12.75">
      <c r="A474" s="36" t="s">
        <v>853</v>
      </c>
      <c r="B474" s="60" t="s">
        <v>32</v>
      </c>
      <c r="C474" s="62">
        <v>174</v>
      </c>
      <c r="D474" s="48">
        <v>1.005</v>
      </c>
      <c r="E474" s="36" t="s">
        <v>853</v>
      </c>
      <c r="F474" s="42" t="s">
        <v>32</v>
      </c>
      <c r="G474" s="62">
        <v>208</v>
      </c>
      <c r="H474" s="37">
        <v>1.005</v>
      </c>
      <c r="I474" s="36" t="s">
        <v>853</v>
      </c>
      <c r="J474" s="42" t="s">
        <v>32</v>
      </c>
      <c r="K474" s="62">
        <v>241</v>
      </c>
      <c r="L474" s="46">
        <v>1.005</v>
      </c>
    </row>
    <row r="475" spans="1:12" ht="12.75">
      <c r="A475" s="36" t="s">
        <v>854</v>
      </c>
      <c r="B475" s="60" t="s">
        <v>32</v>
      </c>
      <c r="C475" s="62">
        <v>179</v>
      </c>
      <c r="D475" s="48">
        <v>1.005</v>
      </c>
      <c r="E475" s="36" t="s">
        <v>854</v>
      </c>
      <c r="F475" s="42" t="s">
        <v>32</v>
      </c>
      <c r="G475" s="62">
        <v>216</v>
      </c>
      <c r="H475" s="37">
        <v>1.005</v>
      </c>
      <c r="I475" s="36" t="s">
        <v>854</v>
      </c>
      <c r="J475" s="42" t="s">
        <v>32</v>
      </c>
      <c r="K475" s="62">
        <v>243</v>
      </c>
      <c r="L475" s="46">
        <v>1.005</v>
      </c>
    </row>
    <row r="476" spans="1:12" ht="12.75">
      <c r="A476" s="36" t="s">
        <v>855</v>
      </c>
      <c r="B476" s="60" t="s">
        <v>32</v>
      </c>
      <c r="C476" s="62">
        <v>180</v>
      </c>
      <c r="D476" s="48">
        <v>1.005</v>
      </c>
      <c r="E476" s="36" t="s">
        <v>855</v>
      </c>
      <c r="F476" s="42" t="s">
        <v>32</v>
      </c>
      <c r="G476" s="62">
        <v>219</v>
      </c>
      <c r="H476" s="37">
        <v>1.005</v>
      </c>
      <c r="I476" s="36" t="s">
        <v>855</v>
      </c>
      <c r="J476" s="42" t="s">
        <v>32</v>
      </c>
      <c r="K476" s="62">
        <v>246</v>
      </c>
      <c r="L476" s="46">
        <v>1.005</v>
      </c>
    </row>
    <row r="477" spans="1:12" ht="12.75">
      <c r="A477" s="36" t="s">
        <v>856</v>
      </c>
      <c r="B477" s="62" t="s">
        <v>32</v>
      </c>
      <c r="C477" s="62">
        <v>188</v>
      </c>
      <c r="D477" s="48">
        <v>1.005</v>
      </c>
      <c r="E477" s="36" t="s">
        <v>856</v>
      </c>
      <c r="F477" s="42" t="s">
        <v>32</v>
      </c>
      <c r="G477" s="62">
        <v>221</v>
      </c>
      <c r="H477" s="37">
        <v>1.005</v>
      </c>
      <c r="I477" s="36" t="s">
        <v>856</v>
      </c>
      <c r="J477" s="42" t="s">
        <v>32</v>
      </c>
      <c r="K477" s="62">
        <v>250</v>
      </c>
      <c r="L477" s="46">
        <v>1.005</v>
      </c>
    </row>
    <row r="478" spans="1:12" ht="13.5" thickBot="1">
      <c r="A478" s="38" t="s">
        <v>857</v>
      </c>
      <c r="B478" s="61" t="s">
        <v>32</v>
      </c>
      <c r="C478" s="61">
        <v>189</v>
      </c>
      <c r="D478" s="49">
        <v>1.005</v>
      </c>
      <c r="E478" s="38" t="s">
        <v>857</v>
      </c>
      <c r="F478" s="43" t="s">
        <v>32</v>
      </c>
      <c r="G478" s="61">
        <v>222</v>
      </c>
      <c r="H478" s="39">
        <v>1.005</v>
      </c>
      <c r="I478" s="38" t="s">
        <v>857</v>
      </c>
      <c r="J478" s="43" t="s">
        <v>32</v>
      </c>
      <c r="K478" s="61">
        <v>255</v>
      </c>
      <c r="L478" s="47">
        <v>1.005</v>
      </c>
    </row>
    <row r="480" ht="13.5" thickBot="1"/>
    <row r="481" spans="1:12" ht="13.5" thickBot="1">
      <c r="A481" s="50" t="s">
        <v>280</v>
      </c>
      <c r="B481" s="66"/>
      <c r="C481" s="64"/>
      <c r="D481" s="45" t="s">
        <v>845</v>
      </c>
      <c r="E481" s="50" t="s">
        <v>281</v>
      </c>
      <c r="F481" s="44"/>
      <c r="G481" s="64"/>
      <c r="H481" s="45" t="s">
        <v>845</v>
      </c>
      <c r="I481" s="50" t="s">
        <v>282</v>
      </c>
      <c r="J481" s="44"/>
      <c r="K481" s="64"/>
      <c r="L481" s="45" t="s">
        <v>845</v>
      </c>
    </row>
    <row r="482" spans="1:12" ht="13.5" thickTop="1">
      <c r="A482" s="36" t="s">
        <v>846</v>
      </c>
      <c r="B482" s="60" t="s">
        <v>31</v>
      </c>
      <c r="C482" s="62">
        <v>195</v>
      </c>
      <c r="D482" s="48">
        <v>1.005</v>
      </c>
      <c r="E482" s="36" t="s">
        <v>846</v>
      </c>
      <c r="F482" s="42" t="s">
        <v>31</v>
      </c>
      <c r="G482" s="62">
        <v>230</v>
      </c>
      <c r="H482" s="37">
        <v>1.005</v>
      </c>
      <c r="I482" s="36" t="s">
        <v>846</v>
      </c>
      <c r="J482" s="42" t="s">
        <v>32</v>
      </c>
      <c r="K482" s="62">
        <v>2</v>
      </c>
      <c r="L482" s="46">
        <v>1.005</v>
      </c>
    </row>
    <row r="483" spans="1:12" ht="12.75">
      <c r="A483" s="36" t="s">
        <v>847</v>
      </c>
      <c r="B483" s="60" t="s">
        <v>31</v>
      </c>
      <c r="C483" s="62">
        <v>201</v>
      </c>
      <c r="D483" s="48">
        <v>1.005</v>
      </c>
      <c r="E483" s="36" t="s">
        <v>847</v>
      </c>
      <c r="F483" s="42" t="s">
        <v>31</v>
      </c>
      <c r="G483" s="62">
        <v>231</v>
      </c>
      <c r="H483" s="37">
        <v>1.005</v>
      </c>
      <c r="I483" s="36" t="s">
        <v>847</v>
      </c>
      <c r="J483" s="42" t="s">
        <v>32</v>
      </c>
      <c r="K483" s="62">
        <v>5</v>
      </c>
      <c r="L483" s="46">
        <v>1.005</v>
      </c>
    </row>
    <row r="484" spans="1:12" ht="12.75">
      <c r="A484" s="36" t="s">
        <v>848</v>
      </c>
      <c r="B484" s="60" t="s">
        <v>31</v>
      </c>
      <c r="C484" s="62">
        <v>202</v>
      </c>
      <c r="D484" s="48">
        <v>1.005</v>
      </c>
      <c r="E484" s="36" t="s">
        <v>848</v>
      </c>
      <c r="F484" s="42" t="s">
        <v>31</v>
      </c>
      <c r="G484" s="62">
        <v>232</v>
      </c>
      <c r="H484" s="37">
        <v>1.005</v>
      </c>
      <c r="I484" s="36" t="s">
        <v>848</v>
      </c>
      <c r="J484" s="42" t="s">
        <v>32</v>
      </c>
      <c r="K484" s="62">
        <v>6</v>
      </c>
      <c r="L484" s="46">
        <v>1.005</v>
      </c>
    </row>
    <row r="485" spans="1:12" ht="12.75">
      <c r="A485" s="36" t="s">
        <v>849</v>
      </c>
      <c r="B485" s="60" t="s">
        <v>31</v>
      </c>
      <c r="C485" s="62">
        <v>204</v>
      </c>
      <c r="D485" s="48">
        <v>1.005</v>
      </c>
      <c r="E485" s="36" t="s">
        <v>849</v>
      </c>
      <c r="F485" s="42" t="s">
        <v>31</v>
      </c>
      <c r="G485" s="62">
        <v>233</v>
      </c>
      <c r="H485" s="37">
        <v>1.005</v>
      </c>
      <c r="I485" s="36" t="s">
        <v>849</v>
      </c>
      <c r="J485" s="42" t="s">
        <v>32</v>
      </c>
      <c r="K485" s="62">
        <v>8</v>
      </c>
      <c r="L485" s="46">
        <v>1.005</v>
      </c>
    </row>
    <row r="486" spans="1:12" ht="12.75">
      <c r="A486" s="36" t="s">
        <v>850</v>
      </c>
      <c r="B486" s="60" t="s">
        <v>31</v>
      </c>
      <c r="C486" s="62">
        <v>206</v>
      </c>
      <c r="D486" s="48">
        <v>1.005</v>
      </c>
      <c r="E486" s="36" t="s">
        <v>850</v>
      </c>
      <c r="F486" s="42" t="s">
        <v>31</v>
      </c>
      <c r="G486" s="62">
        <v>236</v>
      </c>
      <c r="H486" s="37">
        <v>1.005</v>
      </c>
      <c r="I486" s="36" t="s">
        <v>850</v>
      </c>
      <c r="J486" s="42" t="s">
        <v>32</v>
      </c>
      <c r="K486" s="62">
        <v>11</v>
      </c>
      <c r="L486" s="46">
        <v>1.005</v>
      </c>
    </row>
    <row r="487" spans="1:12" ht="12.75">
      <c r="A487" s="36" t="s">
        <v>851</v>
      </c>
      <c r="B487" s="60" t="s">
        <v>31</v>
      </c>
      <c r="C487" s="62">
        <v>207</v>
      </c>
      <c r="D487" s="48">
        <v>1.005</v>
      </c>
      <c r="E487" s="36" t="s">
        <v>851</v>
      </c>
      <c r="F487" s="42" t="s">
        <v>31</v>
      </c>
      <c r="G487" s="62">
        <v>237</v>
      </c>
      <c r="H487" s="37">
        <v>1.005</v>
      </c>
      <c r="I487" s="36" t="s">
        <v>851</v>
      </c>
      <c r="J487" s="42" t="s">
        <v>32</v>
      </c>
      <c r="K487" s="62">
        <v>15</v>
      </c>
      <c r="L487" s="46">
        <v>1.005</v>
      </c>
    </row>
    <row r="488" spans="1:12" ht="12.75">
      <c r="A488" s="36" t="s">
        <v>852</v>
      </c>
      <c r="B488" s="60" t="s">
        <v>31</v>
      </c>
      <c r="C488" s="62">
        <v>211</v>
      </c>
      <c r="D488" s="48">
        <v>1.005</v>
      </c>
      <c r="E488" s="36" t="s">
        <v>852</v>
      </c>
      <c r="F488" s="42" t="s">
        <v>31</v>
      </c>
      <c r="G488" s="62">
        <v>240</v>
      </c>
      <c r="H488" s="37">
        <v>1.005</v>
      </c>
      <c r="I488" s="36" t="s">
        <v>852</v>
      </c>
      <c r="J488" s="42" t="s">
        <v>32</v>
      </c>
      <c r="K488" s="62">
        <v>16</v>
      </c>
      <c r="L488" s="46">
        <v>1.005</v>
      </c>
    </row>
    <row r="489" spans="1:12" ht="12.75">
      <c r="A489" s="36" t="s">
        <v>853</v>
      </c>
      <c r="B489" s="60" t="s">
        <v>31</v>
      </c>
      <c r="C489" s="62">
        <v>218</v>
      </c>
      <c r="D489" s="48">
        <v>1.005</v>
      </c>
      <c r="E489" s="36" t="s">
        <v>853</v>
      </c>
      <c r="F489" s="42" t="s">
        <v>31</v>
      </c>
      <c r="G489" s="62">
        <v>242</v>
      </c>
      <c r="H489" s="37">
        <v>1.005</v>
      </c>
      <c r="I489" s="36" t="s">
        <v>853</v>
      </c>
      <c r="J489" s="42" t="s">
        <v>32</v>
      </c>
      <c r="K489" s="62">
        <v>17</v>
      </c>
      <c r="L489" s="46">
        <v>1.005</v>
      </c>
    </row>
    <row r="490" spans="1:12" ht="12.75">
      <c r="A490" s="36" t="s">
        <v>854</v>
      </c>
      <c r="B490" s="60" t="s">
        <v>31</v>
      </c>
      <c r="C490" s="62">
        <v>221</v>
      </c>
      <c r="D490" s="48">
        <v>1.005</v>
      </c>
      <c r="E490" s="36" t="s">
        <v>854</v>
      </c>
      <c r="F490" s="42" t="s">
        <v>31</v>
      </c>
      <c r="G490" s="62">
        <v>246</v>
      </c>
      <c r="H490" s="37">
        <v>1.005</v>
      </c>
      <c r="I490" s="36" t="s">
        <v>854</v>
      </c>
      <c r="J490" s="42" t="s">
        <v>32</v>
      </c>
      <c r="K490" s="62">
        <v>25</v>
      </c>
      <c r="L490" s="46">
        <v>1.005</v>
      </c>
    </row>
    <row r="491" spans="1:12" ht="12.75">
      <c r="A491" s="36" t="s">
        <v>855</v>
      </c>
      <c r="B491" s="60" t="s">
        <v>31</v>
      </c>
      <c r="C491" s="62">
        <v>222</v>
      </c>
      <c r="D491" s="48">
        <v>1.005</v>
      </c>
      <c r="E491" s="36" t="s">
        <v>855</v>
      </c>
      <c r="F491" s="42" t="s">
        <v>31</v>
      </c>
      <c r="G491" s="62">
        <v>251</v>
      </c>
      <c r="H491" s="37">
        <v>1.005</v>
      </c>
      <c r="I491" s="36" t="s">
        <v>855</v>
      </c>
      <c r="J491" s="42" t="s">
        <v>32</v>
      </c>
      <c r="K491" s="62">
        <v>26</v>
      </c>
      <c r="L491" s="46">
        <v>1.005</v>
      </c>
    </row>
    <row r="492" spans="1:12" ht="12.75">
      <c r="A492" s="36" t="s">
        <v>856</v>
      </c>
      <c r="B492" s="62" t="s">
        <v>31</v>
      </c>
      <c r="C492" s="62">
        <v>227</v>
      </c>
      <c r="D492" s="48">
        <v>1.005</v>
      </c>
      <c r="E492" s="36" t="s">
        <v>856</v>
      </c>
      <c r="F492" s="42" t="s">
        <v>31</v>
      </c>
      <c r="G492" s="62">
        <v>254</v>
      </c>
      <c r="H492" s="37">
        <v>1.005</v>
      </c>
      <c r="I492" s="36" t="s">
        <v>856</v>
      </c>
      <c r="J492" s="42" t="s">
        <v>32</v>
      </c>
      <c r="K492" s="62">
        <v>27</v>
      </c>
      <c r="L492" s="46">
        <v>1.005</v>
      </c>
    </row>
    <row r="493" spans="1:12" ht="13.5" thickBot="1">
      <c r="A493" s="38" t="s">
        <v>857</v>
      </c>
      <c r="B493" s="61" t="s">
        <v>31</v>
      </c>
      <c r="C493" s="61">
        <v>228</v>
      </c>
      <c r="D493" s="49">
        <v>1.005</v>
      </c>
      <c r="E493" s="38" t="s">
        <v>857</v>
      </c>
      <c r="F493" s="43" t="s">
        <v>480</v>
      </c>
      <c r="G493" s="61">
        <v>256</v>
      </c>
      <c r="H493" s="39">
        <v>1.044</v>
      </c>
      <c r="I493" s="38" t="s">
        <v>857</v>
      </c>
      <c r="J493" s="43" t="s">
        <v>32</v>
      </c>
      <c r="K493" s="61">
        <v>29</v>
      </c>
      <c r="L493" s="47">
        <v>1.005</v>
      </c>
    </row>
    <row r="495" ht="13.5" thickBot="1"/>
    <row r="496" spans="1:12" ht="13.5" thickBot="1">
      <c r="A496" s="50" t="s">
        <v>283</v>
      </c>
      <c r="B496" s="66"/>
      <c r="C496" s="64"/>
      <c r="D496" s="45" t="s">
        <v>845</v>
      </c>
      <c r="E496" s="50" t="s">
        <v>284</v>
      </c>
      <c r="F496" s="44"/>
      <c r="G496" s="64"/>
      <c r="H496" s="45" t="s">
        <v>845</v>
      </c>
      <c r="I496" s="50" t="s">
        <v>285</v>
      </c>
      <c r="J496" s="44"/>
      <c r="K496" s="64"/>
      <c r="L496" s="45" t="s">
        <v>845</v>
      </c>
    </row>
    <row r="497" spans="1:12" ht="13.5" thickTop="1">
      <c r="A497" s="36" t="s">
        <v>846</v>
      </c>
      <c r="B497" s="60" t="s">
        <v>32</v>
      </c>
      <c r="C497" s="62">
        <v>31</v>
      </c>
      <c r="D497" s="48">
        <v>1.005</v>
      </c>
      <c r="E497" s="36" t="s">
        <v>846</v>
      </c>
      <c r="F497" s="42" t="s">
        <v>32</v>
      </c>
      <c r="G497" s="62">
        <v>69</v>
      </c>
      <c r="H497" s="37">
        <v>1.005</v>
      </c>
      <c r="I497" s="36" t="s">
        <v>846</v>
      </c>
      <c r="J497" s="42" t="s">
        <v>32</v>
      </c>
      <c r="K497" s="62">
        <v>111</v>
      </c>
      <c r="L497" s="46">
        <v>1.005</v>
      </c>
    </row>
    <row r="498" spans="1:12" ht="12.75">
      <c r="A498" s="36" t="s">
        <v>847</v>
      </c>
      <c r="B498" s="60" t="s">
        <v>32</v>
      </c>
      <c r="C498" s="62">
        <v>38</v>
      </c>
      <c r="D498" s="48">
        <v>1.005</v>
      </c>
      <c r="E498" s="36" t="s">
        <v>847</v>
      </c>
      <c r="F498" s="42" t="s">
        <v>32</v>
      </c>
      <c r="G498" s="62">
        <v>70</v>
      </c>
      <c r="H498" s="37">
        <v>1.005</v>
      </c>
      <c r="I498" s="36" t="s">
        <v>847</v>
      </c>
      <c r="J498" s="42" t="s">
        <v>32</v>
      </c>
      <c r="K498" s="62">
        <v>113</v>
      </c>
      <c r="L498" s="46">
        <v>1.005</v>
      </c>
    </row>
    <row r="499" spans="1:12" ht="12.75">
      <c r="A499" s="36" t="s">
        <v>848</v>
      </c>
      <c r="B499" s="60" t="s">
        <v>32</v>
      </c>
      <c r="C499" s="62">
        <v>39</v>
      </c>
      <c r="D499" s="48">
        <v>1.005</v>
      </c>
      <c r="E499" s="36" t="s">
        <v>848</v>
      </c>
      <c r="F499" s="42" t="s">
        <v>32</v>
      </c>
      <c r="G499" s="62">
        <v>77</v>
      </c>
      <c r="H499" s="37">
        <v>1.005</v>
      </c>
      <c r="I499" s="36" t="s">
        <v>848</v>
      </c>
      <c r="J499" s="42" t="s">
        <v>32</v>
      </c>
      <c r="K499" s="62">
        <v>125</v>
      </c>
      <c r="L499" s="46">
        <v>1.005</v>
      </c>
    </row>
    <row r="500" spans="1:12" ht="12.75">
      <c r="A500" s="36" t="s">
        <v>849</v>
      </c>
      <c r="B500" s="60" t="s">
        <v>32</v>
      </c>
      <c r="C500" s="62">
        <v>43</v>
      </c>
      <c r="D500" s="48">
        <v>1.005</v>
      </c>
      <c r="E500" s="36" t="s">
        <v>849</v>
      </c>
      <c r="F500" s="42" t="s">
        <v>32</v>
      </c>
      <c r="G500" s="62">
        <v>80</v>
      </c>
      <c r="H500" s="37">
        <v>1.005</v>
      </c>
      <c r="I500" s="36" t="s">
        <v>849</v>
      </c>
      <c r="J500" s="42" t="s">
        <v>32</v>
      </c>
      <c r="K500" s="62">
        <v>126</v>
      </c>
      <c r="L500" s="46">
        <v>1.005</v>
      </c>
    </row>
    <row r="501" spans="1:12" ht="12.75">
      <c r="A501" s="36" t="s">
        <v>850</v>
      </c>
      <c r="B501" s="60" t="s">
        <v>32</v>
      </c>
      <c r="C501" s="62">
        <v>45</v>
      </c>
      <c r="D501" s="48">
        <v>1.005</v>
      </c>
      <c r="E501" s="36" t="s">
        <v>850</v>
      </c>
      <c r="F501" s="42" t="s">
        <v>32</v>
      </c>
      <c r="G501" s="62">
        <v>82</v>
      </c>
      <c r="H501" s="37">
        <v>1.005</v>
      </c>
      <c r="I501" s="36" t="s">
        <v>850</v>
      </c>
      <c r="J501" s="42" t="s">
        <v>32</v>
      </c>
      <c r="K501" s="62">
        <v>128</v>
      </c>
      <c r="L501" s="46">
        <v>1.005</v>
      </c>
    </row>
    <row r="502" spans="1:12" ht="12.75">
      <c r="A502" s="36" t="s">
        <v>851</v>
      </c>
      <c r="B502" s="60" t="s">
        <v>32</v>
      </c>
      <c r="C502" s="62">
        <v>50</v>
      </c>
      <c r="D502" s="48">
        <v>1.005</v>
      </c>
      <c r="E502" s="36" t="s">
        <v>851</v>
      </c>
      <c r="F502" s="42" t="s">
        <v>32</v>
      </c>
      <c r="G502" s="62">
        <v>87</v>
      </c>
      <c r="H502" s="37">
        <v>1.005</v>
      </c>
      <c r="I502" s="36" t="s">
        <v>851</v>
      </c>
      <c r="J502" s="42" t="s">
        <v>32</v>
      </c>
      <c r="K502" s="62">
        <v>129</v>
      </c>
      <c r="L502" s="46">
        <v>1.005</v>
      </c>
    </row>
    <row r="503" spans="1:12" ht="12.75">
      <c r="A503" s="36" t="s">
        <v>852</v>
      </c>
      <c r="B503" s="60" t="s">
        <v>32</v>
      </c>
      <c r="C503" s="62">
        <v>54</v>
      </c>
      <c r="D503" s="48">
        <v>1.005</v>
      </c>
      <c r="E503" s="36" t="s">
        <v>852</v>
      </c>
      <c r="F503" s="42" t="s">
        <v>32</v>
      </c>
      <c r="G503" s="62">
        <v>91</v>
      </c>
      <c r="H503" s="37">
        <v>1.005</v>
      </c>
      <c r="I503" s="36" t="s">
        <v>852</v>
      </c>
      <c r="J503" s="42" t="s">
        <v>32</v>
      </c>
      <c r="K503" s="62">
        <v>134</v>
      </c>
      <c r="L503" s="46">
        <v>1.005</v>
      </c>
    </row>
    <row r="504" spans="1:12" ht="12.75">
      <c r="A504" s="36" t="s">
        <v>853</v>
      </c>
      <c r="B504" s="60" t="s">
        <v>32</v>
      </c>
      <c r="C504" s="62">
        <v>55</v>
      </c>
      <c r="D504" s="48">
        <v>1.005</v>
      </c>
      <c r="E504" s="36" t="s">
        <v>853</v>
      </c>
      <c r="F504" s="42" t="s">
        <v>32</v>
      </c>
      <c r="G504" s="62">
        <v>95</v>
      </c>
      <c r="H504" s="37">
        <v>1.005</v>
      </c>
      <c r="I504" s="36" t="s">
        <v>853</v>
      </c>
      <c r="J504" s="42" t="s">
        <v>32</v>
      </c>
      <c r="K504" s="62">
        <v>141</v>
      </c>
      <c r="L504" s="46">
        <v>1.005</v>
      </c>
    </row>
    <row r="505" spans="1:12" ht="12.75">
      <c r="A505" s="36" t="s">
        <v>854</v>
      </c>
      <c r="B505" s="60" t="s">
        <v>32</v>
      </c>
      <c r="C505" s="62">
        <v>62</v>
      </c>
      <c r="D505" s="48">
        <v>1.005</v>
      </c>
      <c r="E505" s="36" t="s">
        <v>854</v>
      </c>
      <c r="F505" s="42" t="s">
        <v>32</v>
      </c>
      <c r="G505" s="62">
        <v>100</v>
      </c>
      <c r="H505" s="37">
        <v>1.005</v>
      </c>
      <c r="I505" s="36" t="s">
        <v>854</v>
      </c>
      <c r="J505" s="42" t="s">
        <v>32</v>
      </c>
      <c r="K505" s="62">
        <v>142</v>
      </c>
      <c r="L505" s="46">
        <v>1.005</v>
      </c>
    </row>
    <row r="506" spans="1:12" ht="12.75">
      <c r="A506" s="36" t="s">
        <v>855</v>
      </c>
      <c r="B506" s="60" t="s">
        <v>32</v>
      </c>
      <c r="C506" s="62">
        <v>63</v>
      </c>
      <c r="D506" s="48">
        <v>1.005</v>
      </c>
      <c r="E506" s="36" t="s">
        <v>855</v>
      </c>
      <c r="F506" s="42" t="s">
        <v>32</v>
      </c>
      <c r="G506" s="62">
        <v>101</v>
      </c>
      <c r="H506" s="37">
        <v>1.005</v>
      </c>
      <c r="I506" s="36" t="s">
        <v>855</v>
      </c>
      <c r="J506" s="42" t="s">
        <v>32</v>
      </c>
      <c r="K506" s="62">
        <v>143</v>
      </c>
      <c r="L506" s="46">
        <v>1.005</v>
      </c>
    </row>
    <row r="507" spans="1:12" ht="12.75">
      <c r="A507" s="36" t="s">
        <v>856</v>
      </c>
      <c r="B507" s="62" t="s">
        <v>32</v>
      </c>
      <c r="C507" s="62">
        <v>64</v>
      </c>
      <c r="D507" s="48">
        <v>1.005</v>
      </c>
      <c r="E507" s="36" t="s">
        <v>856</v>
      </c>
      <c r="F507" s="42" t="s">
        <v>32</v>
      </c>
      <c r="G507" s="62">
        <v>108</v>
      </c>
      <c r="H507" s="37">
        <v>1.005</v>
      </c>
      <c r="I507" s="36" t="s">
        <v>856</v>
      </c>
      <c r="J507" s="42" t="s">
        <v>32</v>
      </c>
      <c r="K507" s="62">
        <v>144</v>
      </c>
      <c r="L507" s="46">
        <v>1.005</v>
      </c>
    </row>
    <row r="508" spans="1:12" ht="13.5" thickBot="1">
      <c r="A508" s="38" t="s">
        <v>857</v>
      </c>
      <c r="B508" s="61" t="s">
        <v>32</v>
      </c>
      <c r="C508" s="61">
        <v>67</v>
      </c>
      <c r="D508" s="49">
        <v>1.005</v>
      </c>
      <c r="E508" s="38" t="s">
        <v>857</v>
      </c>
      <c r="F508" s="43" t="s">
        <v>32</v>
      </c>
      <c r="G508" s="61">
        <v>110</v>
      </c>
      <c r="H508" s="39">
        <v>1.005</v>
      </c>
      <c r="I508" s="38" t="s">
        <v>857</v>
      </c>
      <c r="J508" s="43" t="s">
        <v>32</v>
      </c>
      <c r="K508" s="61">
        <v>146</v>
      </c>
      <c r="L508" s="47">
        <v>1.005</v>
      </c>
    </row>
    <row r="510" ht="13.5" thickBot="1"/>
    <row r="511" spans="1:12" ht="13.5" thickBot="1">
      <c r="A511" s="50" t="s">
        <v>286</v>
      </c>
      <c r="B511" s="66"/>
      <c r="C511" s="64"/>
      <c r="D511" s="45" t="s">
        <v>845</v>
      </c>
      <c r="E511" s="50" t="s">
        <v>287</v>
      </c>
      <c r="F511" s="44"/>
      <c r="G511" s="64"/>
      <c r="H511" s="45" t="s">
        <v>845</v>
      </c>
      <c r="I511" s="50" t="s">
        <v>288</v>
      </c>
      <c r="J511" s="44"/>
      <c r="K511" s="64"/>
      <c r="L511" s="45" t="s">
        <v>845</v>
      </c>
    </row>
    <row r="512" spans="1:12" ht="13.5" thickTop="1">
      <c r="A512" s="36" t="s">
        <v>846</v>
      </c>
      <c r="B512" s="60" t="s">
        <v>34</v>
      </c>
      <c r="C512" s="62">
        <v>70</v>
      </c>
      <c r="D512" s="48">
        <v>1.06</v>
      </c>
      <c r="E512" s="36" t="s">
        <v>846</v>
      </c>
      <c r="F512" s="42" t="s">
        <v>34</v>
      </c>
      <c r="G512" s="62">
        <v>182</v>
      </c>
      <c r="H512" s="37">
        <v>1.06</v>
      </c>
      <c r="I512" s="36" t="s">
        <v>846</v>
      </c>
      <c r="J512" s="42" t="s">
        <v>35</v>
      </c>
      <c r="K512" s="62">
        <v>6</v>
      </c>
      <c r="L512" s="46">
        <v>1.06</v>
      </c>
    </row>
    <row r="513" spans="1:12" ht="12.75">
      <c r="A513" s="36" t="s">
        <v>847</v>
      </c>
      <c r="B513" s="60" t="s">
        <v>34</v>
      </c>
      <c r="C513" s="62">
        <v>97</v>
      </c>
      <c r="D513" s="48">
        <v>1.06</v>
      </c>
      <c r="E513" s="36" t="s">
        <v>847</v>
      </c>
      <c r="F513" s="42" t="s">
        <v>34</v>
      </c>
      <c r="G513" s="62">
        <v>188</v>
      </c>
      <c r="H513" s="37">
        <v>1.06</v>
      </c>
      <c r="I513" s="36" t="s">
        <v>847</v>
      </c>
      <c r="J513" s="42" t="s">
        <v>35</v>
      </c>
      <c r="K513" s="62">
        <v>7</v>
      </c>
      <c r="L513" s="46">
        <v>1.06</v>
      </c>
    </row>
    <row r="514" spans="1:12" ht="12.75">
      <c r="A514" s="36" t="s">
        <v>848</v>
      </c>
      <c r="B514" s="60" t="s">
        <v>34</v>
      </c>
      <c r="C514" s="62">
        <v>109</v>
      </c>
      <c r="D514" s="48">
        <v>1.06</v>
      </c>
      <c r="E514" s="36" t="s">
        <v>848</v>
      </c>
      <c r="F514" s="42" t="s">
        <v>34</v>
      </c>
      <c r="G514" s="62">
        <v>191</v>
      </c>
      <c r="H514" s="37">
        <v>1.06</v>
      </c>
      <c r="I514" s="36" t="s">
        <v>848</v>
      </c>
      <c r="J514" s="42" t="s">
        <v>35</v>
      </c>
      <c r="K514" s="62">
        <v>16</v>
      </c>
      <c r="L514" s="46">
        <v>1.06</v>
      </c>
    </row>
    <row r="515" spans="1:12" ht="12.75">
      <c r="A515" s="36" t="s">
        <v>849</v>
      </c>
      <c r="B515" s="60" t="s">
        <v>34</v>
      </c>
      <c r="C515" s="62">
        <v>116</v>
      </c>
      <c r="D515" s="48">
        <v>1.06</v>
      </c>
      <c r="E515" s="36" t="s">
        <v>849</v>
      </c>
      <c r="F515" s="42" t="s">
        <v>34</v>
      </c>
      <c r="G515" s="62">
        <v>192</v>
      </c>
      <c r="H515" s="37">
        <v>1.06</v>
      </c>
      <c r="I515" s="36" t="s">
        <v>849</v>
      </c>
      <c r="J515" s="42" t="s">
        <v>35</v>
      </c>
      <c r="K515" s="62">
        <v>19</v>
      </c>
      <c r="L515" s="46">
        <v>1.06</v>
      </c>
    </row>
    <row r="516" spans="1:12" ht="12.75">
      <c r="A516" s="36" t="s">
        <v>850</v>
      </c>
      <c r="B516" s="60" t="s">
        <v>34</v>
      </c>
      <c r="C516" s="62">
        <v>134</v>
      </c>
      <c r="D516" s="48">
        <v>1.06</v>
      </c>
      <c r="E516" s="36" t="s">
        <v>850</v>
      </c>
      <c r="F516" s="42" t="s">
        <v>34</v>
      </c>
      <c r="G516" s="62">
        <v>193</v>
      </c>
      <c r="H516" s="37">
        <v>1.06</v>
      </c>
      <c r="I516" s="36" t="s">
        <v>850</v>
      </c>
      <c r="J516" s="42" t="s">
        <v>35</v>
      </c>
      <c r="K516" s="62">
        <v>37</v>
      </c>
      <c r="L516" s="46">
        <v>1.06</v>
      </c>
    </row>
    <row r="517" spans="1:12" ht="12.75">
      <c r="A517" s="36" t="s">
        <v>851</v>
      </c>
      <c r="B517" s="60" t="s">
        <v>34</v>
      </c>
      <c r="C517" s="62">
        <v>141</v>
      </c>
      <c r="D517" s="48">
        <v>1.06</v>
      </c>
      <c r="E517" s="36" t="s">
        <v>851</v>
      </c>
      <c r="F517" s="42" t="s">
        <v>34</v>
      </c>
      <c r="G517" s="62">
        <v>198</v>
      </c>
      <c r="H517" s="37">
        <v>1.06</v>
      </c>
      <c r="I517" s="36" t="s">
        <v>851</v>
      </c>
      <c r="J517" s="42" t="s">
        <v>35</v>
      </c>
      <c r="K517" s="62">
        <v>49</v>
      </c>
      <c r="L517" s="46">
        <v>1.06</v>
      </c>
    </row>
    <row r="518" spans="1:12" ht="12.75">
      <c r="A518" s="36" t="s">
        <v>852</v>
      </c>
      <c r="B518" s="60" t="s">
        <v>34</v>
      </c>
      <c r="C518" s="62">
        <v>145</v>
      </c>
      <c r="D518" s="48">
        <v>1.06</v>
      </c>
      <c r="E518" s="36" t="s">
        <v>852</v>
      </c>
      <c r="F518" s="42" t="s">
        <v>34</v>
      </c>
      <c r="G518" s="62">
        <v>203</v>
      </c>
      <c r="H518" s="37">
        <v>1.06</v>
      </c>
      <c r="I518" s="36" t="s">
        <v>852</v>
      </c>
      <c r="J518" s="42" t="s">
        <v>35</v>
      </c>
      <c r="K518" s="62">
        <v>52</v>
      </c>
      <c r="L518" s="46">
        <v>1.06</v>
      </c>
    </row>
    <row r="519" spans="1:12" ht="12.75">
      <c r="A519" s="36" t="s">
        <v>853</v>
      </c>
      <c r="B519" s="60" t="s">
        <v>34</v>
      </c>
      <c r="C519" s="62">
        <v>148</v>
      </c>
      <c r="D519" s="48">
        <v>1.06</v>
      </c>
      <c r="E519" s="36" t="s">
        <v>853</v>
      </c>
      <c r="F519" s="42" t="s">
        <v>34</v>
      </c>
      <c r="G519" s="62">
        <v>206</v>
      </c>
      <c r="H519" s="37">
        <v>1.06</v>
      </c>
      <c r="I519" s="36" t="s">
        <v>853</v>
      </c>
      <c r="J519" s="42" t="s">
        <v>35</v>
      </c>
      <c r="K519" s="62">
        <v>56</v>
      </c>
      <c r="L519" s="46">
        <v>1.06</v>
      </c>
    </row>
    <row r="520" spans="1:12" ht="12.75">
      <c r="A520" s="36" t="s">
        <v>854</v>
      </c>
      <c r="B520" s="60" t="s">
        <v>34</v>
      </c>
      <c r="C520" s="62">
        <v>156</v>
      </c>
      <c r="D520" s="48">
        <v>1.06</v>
      </c>
      <c r="E520" s="36" t="s">
        <v>854</v>
      </c>
      <c r="F520" s="42" t="s">
        <v>34</v>
      </c>
      <c r="G520" s="62">
        <v>208</v>
      </c>
      <c r="H520" s="37">
        <v>1.06</v>
      </c>
      <c r="I520" s="36" t="s">
        <v>854</v>
      </c>
      <c r="J520" s="42" t="s">
        <v>35</v>
      </c>
      <c r="K520" s="62">
        <v>69</v>
      </c>
      <c r="L520" s="46">
        <v>1.06</v>
      </c>
    </row>
    <row r="521" spans="1:12" ht="12.75">
      <c r="A521" s="36" t="s">
        <v>855</v>
      </c>
      <c r="B521" s="60" t="s">
        <v>34</v>
      </c>
      <c r="C521" s="62">
        <v>158</v>
      </c>
      <c r="D521" s="48">
        <v>1.06</v>
      </c>
      <c r="E521" s="36" t="s">
        <v>855</v>
      </c>
      <c r="F521" s="42" t="s">
        <v>34</v>
      </c>
      <c r="G521" s="62">
        <v>211</v>
      </c>
      <c r="H521" s="37">
        <v>1.06</v>
      </c>
      <c r="I521" s="36" t="s">
        <v>855</v>
      </c>
      <c r="J521" s="42" t="s">
        <v>35</v>
      </c>
      <c r="K521" s="62">
        <v>82</v>
      </c>
      <c r="L521" s="46">
        <v>1.06</v>
      </c>
    </row>
    <row r="522" spans="1:12" ht="12.75">
      <c r="A522" s="36" t="s">
        <v>856</v>
      </c>
      <c r="B522" s="62" t="s">
        <v>34</v>
      </c>
      <c r="C522" s="62">
        <v>161</v>
      </c>
      <c r="D522" s="48">
        <v>1.06</v>
      </c>
      <c r="E522" s="36" t="s">
        <v>856</v>
      </c>
      <c r="F522" s="42" t="s">
        <v>34</v>
      </c>
      <c r="G522" s="62">
        <v>215</v>
      </c>
      <c r="H522" s="37">
        <v>1.06</v>
      </c>
      <c r="I522" s="36" t="s">
        <v>856</v>
      </c>
      <c r="J522" s="42" t="s">
        <v>35</v>
      </c>
      <c r="K522" s="62">
        <v>94</v>
      </c>
      <c r="L522" s="46">
        <v>1.06</v>
      </c>
    </row>
    <row r="523" spans="1:12" ht="13.5" thickBot="1">
      <c r="A523" s="38" t="s">
        <v>857</v>
      </c>
      <c r="B523" s="61" t="s">
        <v>34</v>
      </c>
      <c r="C523" s="61">
        <v>168</v>
      </c>
      <c r="D523" s="49">
        <v>1.06</v>
      </c>
      <c r="E523" s="38" t="s">
        <v>857</v>
      </c>
      <c r="F523" s="43" t="s">
        <v>34</v>
      </c>
      <c r="G523" s="61">
        <v>217</v>
      </c>
      <c r="H523" s="39">
        <v>1.06</v>
      </c>
      <c r="I523" s="38" t="s">
        <v>857</v>
      </c>
      <c r="J523" s="43" t="s">
        <v>35</v>
      </c>
      <c r="K523" s="61">
        <v>101</v>
      </c>
      <c r="L523" s="47">
        <v>1.06</v>
      </c>
    </row>
    <row r="525" ht="13.5" thickBot="1"/>
    <row r="526" spans="1:12" ht="13.5" thickBot="1">
      <c r="A526" s="50" t="s">
        <v>289</v>
      </c>
      <c r="B526" s="66"/>
      <c r="C526" s="64"/>
      <c r="D526" s="45" t="s">
        <v>845</v>
      </c>
      <c r="E526" s="50" t="s">
        <v>530</v>
      </c>
      <c r="F526" s="44"/>
      <c r="G526" s="64"/>
      <c r="H526" s="45" t="s">
        <v>845</v>
      </c>
      <c r="I526" s="50" t="s">
        <v>33</v>
      </c>
      <c r="J526" s="44"/>
      <c r="K526" s="64"/>
      <c r="L526" s="45"/>
    </row>
    <row r="527" spans="1:12" ht="13.5" thickTop="1">
      <c r="A527" s="36" t="s">
        <v>846</v>
      </c>
      <c r="B527" s="60" t="s">
        <v>35</v>
      </c>
      <c r="C527" s="62">
        <v>109</v>
      </c>
      <c r="D527" s="48">
        <v>1.06</v>
      </c>
      <c r="E527" s="36" t="s">
        <v>846</v>
      </c>
      <c r="F527" s="42" t="s">
        <v>35</v>
      </c>
      <c r="G527" s="62">
        <v>190</v>
      </c>
      <c r="H527" s="37">
        <v>1.06</v>
      </c>
      <c r="I527" s="36" t="s">
        <v>846</v>
      </c>
      <c r="J527" s="42"/>
      <c r="K527" s="62"/>
      <c r="L527" s="46"/>
    </row>
    <row r="528" spans="1:12" ht="12.75">
      <c r="A528" s="36" t="s">
        <v>847</v>
      </c>
      <c r="B528" s="60" t="s">
        <v>35</v>
      </c>
      <c r="C528" s="62">
        <v>118</v>
      </c>
      <c r="D528" s="48">
        <v>1.06</v>
      </c>
      <c r="E528" s="36" t="s">
        <v>847</v>
      </c>
      <c r="F528" s="42" t="s">
        <v>35</v>
      </c>
      <c r="G528" s="62">
        <v>192</v>
      </c>
      <c r="H528" s="37">
        <v>1.06</v>
      </c>
      <c r="I528" s="36" t="s">
        <v>847</v>
      </c>
      <c r="J528" s="42"/>
      <c r="K528" s="62"/>
      <c r="L528" s="46"/>
    </row>
    <row r="529" spans="1:12" ht="12.75">
      <c r="A529" s="36" t="s">
        <v>848</v>
      </c>
      <c r="B529" s="60" t="s">
        <v>35</v>
      </c>
      <c r="C529" s="62">
        <v>121</v>
      </c>
      <c r="D529" s="48">
        <v>1.06</v>
      </c>
      <c r="E529" s="36" t="s">
        <v>848</v>
      </c>
      <c r="F529" s="42" t="s">
        <v>35</v>
      </c>
      <c r="G529" s="62">
        <v>193</v>
      </c>
      <c r="H529" s="37">
        <v>1.06</v>
      </c>
      <c r="I529" s="36" t="s">
        <v>848</v>
      </c>
      <c r="J529" s="42"/>
      <c r="K529" s="62"/>
      <c r="L529" s="46"/>
    </row>
    <row r="530" spans="1:12" ht="12.75">
      <c r="A530" s="36" t="s">
        <v>849</v>
      </c>
      <c r="B530" s="60" t="s">
        <v>35</v>
      </c>
      <c r="C530" s="62">
        <v>1</v>
      </c>
      <c r="D530" s="48">
        <v>1.06</v>
      </c>
      <c r="E530" s="36" t="s">
        <v>849</v>
      </c>
      <c r="F530" s="42" t="s">
        <v>35</v>
      </c>
      <c r="G530" s="62">
        <v>196</v>
      </c>
      <c r="H530" s="37">
        <v>1.06</v>
      </c>
      <c r="I530" s="36" t="s">
        <v>849</v>
      </c>
      <c r="J530" s="42"/>
      <c r="K530" s="62"/>
      <c r="L530" s="46"/>
    </row>
    <row r="531" spans="1:12" ht="12.75">
      <c r="A531" s="36" t="s">
        <v>850</v>
      </c>
      <c r="B531" s="60" t="s">
        <v>35</v>
      </c>
      <c r="C531" s="62">
        <v>133</v>
      </c>
      <c r="D531" s="48">
        <v>1.06</v>
      </c>
      <c r="E531" s="36" t="s">
        <v>850</v>
      </c>
      <c r="F531" s="42" t="s">
        <v>35</v>
      </c>
      <c r="G531" s="62">
        <v>201</v>
      </c>
      <c r="H531" s="37">
        <v>1.06</v>
      </c>
      <c r="I531" s="36" t="s">
        <v>850</v>
      </c>
      <c r="J531" s="42"/>
      <c r="K531" s="62"/>
      <c r="L531" s="46"/>
    </row>
    <row r="532" spans="1:12" ht="12.75">
      <c r="A532" s="36" t="s">
        <v>851</v>
      </c>
      <c r="B532" s="60" t="s">
        <v>35</v>
      </c>
      <c r="C532" s="62">
        <v>141</v>
      </c>
      <c r="D532" s="48">
        <v>1.06</v>
      </c>
      <c r="E532" s="36" t="s">
        <v>851</v>
      </c>
      <c r="F532" s="42" t="s">
        <v>35</v>
      </c>
      <c r="G532" s="62">
        <v>203</v>
      </c>
      <c r="H532" s="37">
        <v>1.06</v>
      </c>
      <c r="I532" s="36" t="s">
        <v>851</v>
      </c>
      <c r="J532" s="42"/>
      <c r="K532" s="62"/>
      <c r="L532" s="46"/>
    </row>
    <row r="533" spans="1:12" ht="12.75">
      <c r="A533" s="36" t="s">
        <v>852</v>
      </c>
      <c r="B533" s="60" t="s">
        <v>35</v>
      </c>
      <c r="C533" s="62">
        <v>145</v>
      </c>
      <c r="D533" s="48">
        <v>1.06</v>
      </c>
      <c r="E533" s="36" t="s">
        <v>852</v>
      </c>
      <c r="F533" s="42" t="s">
        <v>35</v>
      </c>
      <c r="G533" s="62">
        <v>215</v>
      </c>
      <c r="H533" s="37">
        <v>1.06</v>
      </c>
      <c r="I533" s="36" t="s">
        <v>852</v>
      </c>
      <c r="J533" s="42"/>
      <c r="K533" s="62"/>
      <c r="L533" s="46"/>
    </row>
    <row r="534" spans="1:12" ht="12.75">
      <c r="A534" s="36" t="s">
        <v>853</v>
      </c>
      <c r="B534" s="60" t="s">
        <v>35</v>
      </c>
      <c r="C534" s="62">
        <v>155</v>
      </c>
      <c r="D534" s="48">
        <v>1.06</v>
      </c>
      <c r="E534" s="36" t="s">
        <v>853</v>
      </c>
      <c r="F534" s="42" t="s">
        <v>35</v>
      </c>
      <c r="G534" s="62">
        <v>227</v>
      </c>
      <c r="H534" s="37">
        <v>1.06</v>
      </c>
      <c r="I534" s="36" t="s">
        <v>853</v>
      </c>
      <c r="J534" s="42"/>
      <c r="K534" s="62"/>
      <c r="L534" s="46"/>
    </row>
    <row r="535" spans="1:12" ht="12.75">
      <c r="A535" s="36" t="s">
        <v>854</v>
      </c>
      <c r="B535" s="60" t="s">
        <v>35</v>
      </c>
      <c r="C535" s="62">
        <v>160</v>
      </c>
      <c r="D535" s="48">
        <v>1.06</v>
      </c>
      <c r="E535" s="36" t="s">
        <v>854</v>
      </c>
      <c r="F535" s="42" t="s">
        <v>35</v>
      </c>
      <c r="G535" s="62">
        <v>233</v>
      </c>
      <c r="H535" s="37">
        <v>1.06</v>
      </c>
      <c r="I535" s="36" t="s">
        <v>854</v>
      </c>
      <c r="J535" s="42"/>
      <c r="K535" s="62"/>
      <c r="L535" s="46"/>
    </row>
    <row r="536" spans="1:12" ht="12.75">
      <c r="A536" s="36" t="s">
        <v>855</v>
      </c>
      <c r="B536" s="60" t="s">
        <v>35</v>
      </c>
      <c r="C536" s="62">
        <v>172</v>
      </c>
      <c r="D536" s="48">
        <v>1.06</v>
      </c>
      <c r="E536" s="36" t="s">
        <v>855</v>
      </c>
      <c r="F536" s="42" t="s">
        <v>35</v>
      </c>
      <c r="G536" s="62">
        <v>239</v>
      </c>
      <c r="H536" s="37">
        <v>1.06</v>
      </c>
      <c r="I536" s="36" t="s">
        <v>855</v>
      </c>
      <c r="J536" s="42"/>
      <c r="K536" s="62"/>
      <c r="L536" s="46"/>
    </row>
    <row r="537" spans="1:12" ht="12.75">
      <c r="A537" s="36" t="s">
        <v>856</v>
      </c>
      <c r="B537" s="62" t="s">
        <v>35</v>
      </c>
      <c r="C537" s="62">
        <v>176</v>
      </c>
      <c r="D537" s="48">
        <v>1.06</v>
      </c>
      <c r="E537" s="36" t="s">
        <v>856</v>
      </c>
      <c r="F537" s="42" t="s">
        <v>35</v>
      </c>
      <c r="G537" s="62">
        <v>250</v>
      </c>
      <c r="H537" s="37">
        <v>1.06</v>
      </c>
      <c r="I537" s="36" t="s">
        <v>856</v>
      </c>
      <c r="J537" s="42"/>
      <c r="K537" s="62"/>
      <c r="L537" s="46"/>
    </row>
    <row r="538" spans="1:12" ht="13.5" thickBot="1">
      <c r="A538" s="38" t="s">
        <v>857</v>
      </c>
      <c r="B538" s="61" t="s">
        <v>35</v>
      </c>
      <c r="C538" s="61">
        <v>177</v>
      </c>
      <c r="D538" s="49">
        <v>1.06</v>
      </c>
      <c r="E538" s="38" t="s">
        <v>857</v>
      </c>
      <c r="F538" s="43" t="s">
        <v>476</v>
      </c>
      <c r="G538" s="61">
        <v>211</v>
      </c>
      <c r="H538" s="39">
        <v>1.044</v>
      </c>
      <c r="I538" s="38" t="s">
        <v>857</v>
      </c>
      <c r="J538" s="43"/>
      <c r="K538" s="61"/>
      <c r="L538" s="47"/>
    </row>
  </sheetData>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codeName="Sheet17"/>
  <dimension ref="C4:D17"/>
  <sheetViews>
    <sheetView zoomScale="90" zoomScaleNormal="90" workbookViewId="0" topLeftCell="A1">
      <selection activeCell="L11" sqref="L11"/>
    </sheetView>
  </sheetViews>
  <sheetFormatPr defaultColWidth="9.140625" defaultRowHeight="12.75"/>
  <cols>
    <col min="3" max="3" width="12.7109375" style="0" customWidth="1"/>
    <col min="4" max="4" width="28.7109375" style="0" customWidth="1"/>
  </cols>
  <sheetData>
    <row r="3" ht="13.5" thickBot="1"/>
    <row r="4" spans="3:4" ht="24" customHeight="1" thickBot="1">
      <c r="C4" s="51" t="s">
        <v>768</v>
      </c>
      <c r="D4" s="52"/>
    </row>
    <row r="5" spans="3:4" ht="24" customHeight="1" thickTop="1">
      <c r="C5" s="40" t="s">
        <v>833</v>
      </c>
      <c r="D5" s="31" t="s">
        <v>858</v>
      </c>
    </row>
    <row r="6" spans="3:4" ht="24" customHeight="1">
      <c r="C6" s="40" t="s">
        <v>834</v>
      </c>
      <c r="D6" s="31" t="s">
        <v>859</v>
      </c>
    </row>
    <row r="7" spans="3:4" ht="24" customHeight="1">
      <c r="C7" s="40" t="s">
        <v>835</v>
      </c>
      <c r="D7" s="31" t="s">
        <v>860</v>
      </c>
    </row>
    <row r="8" spans="3:4" ht="24" customHeight="1">
      <c r="C8" s="40" t="s">
        <v>836</v>
      </c>
      <c r="D8" s="31" t="s">
        <v>861</v>
      </c>
    </row>
    <row r="9" spans="3:4" ht="24" customHeight="1">
      <c r="C9" s="40" t="s">
        <v>837</v>
      </c>
      <c r="D9" s="31" t="s">
        <v>862</v>
      </c>
    </row>
    <row r="10" spans="3:4" ht="24" customHeight="1" thickBot="1">
      <c r="C10" s="40" t="s">
        <v>838</v>
      </c>
      <c r="D10" s="31" t="s">
        <v>863</v>
      </c>
    </row>
    <row r="11" spans="3:4" ht="24" customHeight="1" thickBot="1">
      <c r="C11" s="51" t="s">
        <v>769</v>
      </c>
      <c r="D11" s="53"/>
    </row>
    <row r="12" spans="3:4" ht="24" customHeight="1" thickTop="1">
      <c r="C12" s="40" t="s">
        <v>839</v>
      </c>
      <c r="D12" s="31" t="s">
        <v>864</v>
      </c>
    </row>
    <row r="13" spans="3:4" ht="24" customHeight="1">
      <c r="C13" s="40" t="s">
        <v>840</v>
      </c>
      <c r="D13" s="31" t="s">
        <v>865</v>
      </c>
    </row>
    <row r="14" spans="3:4" ht="24" customHeight="1">
      <c r="C14" s="40" t="s">
        <v>841</v>
      </c>
      <c r="D14" s="31" t="s">
        <v>866</v>
      </c>
    </row>
    <row r="15" spans="3:4" ht="24" customHeight="1">
      <c r="C15" s="40" t="s">
        <v>842</v>
      </c>
      <c r="D15" s="31" t="s">
        <v>867</v>
      </c>
    </row>
    <row r="16" spans="3:4" ht="24" customHeight="1">
      <c r="C16" s="40" t="s">
        <v>843</v>
      </c>
      <c r="D16" s="31" t="s">
        <v>868</v>
      </c>
    </row>
    <row r="17" spans="3:4" ht="24" customHeight="1" thickBot="1">
      <c r="C17" s="41" t="s">
        <v>844</v>
      </c>
      <c r="D17" s="32" t="s">
        <v>869</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Q72"/>
  <sheetViews>
    <sheetView zoomScale="75" zoomScaleNormal="75" workbookViewId="0" topLeftCell="A14">
      <selection activeCell="J61" sqref="J61"/>
    </sheetView>
  </sheetViews>
  <sheetFormatPr defaultColWidth="9.140625" defaultRowHeight="12.75"/>
  <cols>
    <col min="1" max="1" width="14.140625" style="0" customWidth="1"/>
    <col min="2" max="2" width="3.8515625" style="0" customWidth="1"/>
    <col min="3" max="3" width="7.00390625" style="0" customWidth="1"/>
    <col min="4" max="4" width="7.57421875" style="0" customWidth="1"/>
    <col min="5" max="5" width="11.8515625" style="0" customWidth="1"/>
    <col min="6" max="6" width="10.140625" style="0" customWidth="1"/>
    <col min="7" max="7" width="7.7109375" style="0" customWidth="1"/>
    <col min="8" max="8" width="8.7109375" style="0" customWidth="1"/>
    <col min="9" max="9" width="8.00390625" style="0" customWidth="1"/>
    <col min="10" max="10" width="11.28125" style="0" customWidth="1"/>
    <col min="11" max="11" width="7.8515625" style="0" customWidth="1"/>
    <col min="12" max="12" width="8.140625" style="0" customWidth="1"/>
    <col min="13" max="13" width="5.00390625" style="0" customWidth="1"/>
    <col min="14" max="14" width="6.140625" style="0" customWidth="1"/>
    <col min="15" max="16" width="5.8515625" style="0" customWidth="1"/>
    <col min="17" max="17" width="43.00390625" style="0" customWidth="1"/>
  </cols>
  <sheetData>
    <row r="1" spans="11:14" ht="12.75">
      <c r="K1" s="367" t="s">
        <v>653</v>
      </c>
      <c r="L1" s="367"/>
      <c r="M1" s="351"/>
      <c r="N1" s="347">
        <f>SUM(N6:N81)</f>
        <v>6</v>
      </c>
    </row>
    <row r="2" spans="6:17" ht="12.75">
      <c r="F2" s="323"/>
      <c r="G2" s="377" t="s">
        <v>584</v>
      </c>
      <c r="H2" s="378"/>
      <c r="I2" s="1"/>
      <c r="L2" s="368" t="s">
        <v>585</v>
      </c>
      <c r="M2" s="368"/>
      <c r="N2" s="369"/>
      <c r="O2" s="350">
        <f>SUM(B7:B85)</f>
        <v>34</v>
      </c>
      <c r="P2" s="326"/>
      <c r="Q2" s="192"/>
    </row>
    <row r="3" spans="2:17" ht="12.75">
      <c r="B3" s="343"/>
      <c r="C3" s="344"/>
      <c r="D3" s="344"/>
      <c r="F3" s="345"/>
      <c r="G3" s="324"/>
      <c r="H3" s="325"/>
      <c r="I3" s="1"/>
      <c r="K3" s="348"/>
      <c r="M3" s="376" t="s">
        <v>645</v>
      </c>
      <c r="N3" s="369"/>
      <c r="O3" s="369"/>
      <c r="P3" s="349">
        <f>SUM(P9:P84)</f>
        <v>5</v>
      </c>
      <c r="Q3" s="192"/>
    </row>
    <row r="4" spans="7:17" ht="12.75">
      <c r="G4" s="322">
        <f>SUM(M9:M87,N9:N87,O9:O87)</f>
        <v>42</v>
      </c>
      <c r="H4" s="366" t="s">
        <v>583</v>
      </c>
      <c r="I4" s="366"/>
      <c r="K4" s="367" t="s">
        <v>586</v>
      </c>
      <c r="L4" s="369"/>
      <c r="M4" s="347">
        <f>SUM(M10:M85)</f>
        <v>7</v>
      </c>
      <c r="N4" s="346"/>
      <c r="O4" s="326"/>
      <c r="P4" s="326"/>
      <c r="Q4" s="192"/>
    </row>
    <row r="5" spans="7:17" ht="12.75">
      <c r="G5" s="324"/>
      <c r="H5" s="325"/>
      <c r="I5" s="1"/>
      <c r="K5" s="370" t="s">
        <v>587</v>
      </c>
      <c r="L5" s="369"/>
      <c r="M5" s="369"/>
      <c r="N5" s="347">
        <f>SUM(N10:N85)</f>
        <v>6</v>
      </c>
      <c r="O5" s="326"/>
      <c r="P5" s="326"/>
      <c r="Q5" s="192"/>
    </row>
    <row r="6" spans="7:16" ht="12.75">
      <c r="G6" s="324"/>
      <c r="H6" s="325"/>
      <c r="I6" s="1"/>
      <c r="K6" s="373" t="s">
        <v>974</v>
      </c>
      <c r="L6" s="374"/>
      <c r="M6" s="374"/>
      <c r="N6" s="375"/>
      <c r="O6" s="347">
        <f>SUM(O10:O85)</f>
        <v>29</v>
      </c>
      <c r="P6" s="346"/>
    </row>
    <row r="7" spans="8:12" ht="13.5" thickBot="1">
      <c r="H7" s="1"/>
      <c r="I7" s="1"/>
      <c r="K7" s="1"/>
      <c r="L7" s="1"/>
    </row>
    <row r="8" spans="1:17" ht="35.25" thickBot="1" thickTop="1">
      <c r="A8" s="327" t="s">
        <v>879</v>
      </c>
      <c r="B8" s="328"/>
      <c r="C8" s="329" t="s">
        <v>588</v>
      </c>
      <c r="D8" s="329" t="s">
        <v>589</v>
      </c>
      <c r="E8" s="329" t="s">
        <v>590</v>
      </c>
      <c r="F8" s="329" t="s">
        <v>591</v>
      </c>
      <c r="G8" s="329" t="s">
        <v>592</v>
      </c>
      <c r="H8" s="330" t="s">
        <v>593</v>
      </c>
      <c r="I8" s="329" t="s">
        <v>594</v>
      </c>
      <c r="J8" s="329" t="s">
        <v>595</v>
      </c>
      <c r="K8" s="330" t="s">
        <v>596</v>
      </c>
      <c r="L8" s="329" t="s">
        <v>597</v>
      </c>
      <c r="M8" s="329" t="s">
        <v>598</v>
      </c>
      <c r="N8" s="329" t="s">
        <v>599</v>
      </c>
      <c r="O8" s="329" t="s">
        <v>600</v>
      </c>
      <c r="P8" s="329" t="s">
        <v>644</v>
      </c>
      <c r="Q8" s="329" t="s">
        <v>601</v>
      </c>
    </row>
    <row r="9" spans="1:16" ht="13.5" thickTop="1">
      <c r="A9" s="253"/>
      <c r="B9" s="88"/>
      <c r="G9" s="78"/>
      <c r="H9" s="145"/>
      <c r="K9" s="145"/>
      <c r="M9" s="342"/>
      <c r="N9" s="342"/>
      <c r="O9" s="342"/>
      <c r="P9" s="342"/>
    </row>
    <row r="10" spans="1:17" ht="12.75">
      <c r="A10" s="70" t="s">
        <v>714</v>
      </c>
      <c r="B10" s="71"/>
      <c r="C10" s="331">
        <v>11</v>
      </c>
      <c r="D10" s="331">
        <v>253</v>
      </c>
      <c r="E10" s="331" t="s">
        <v>602</v>
      </c>
      <c r="F10" s="331" t="s">
        <v>603</v>
      </c>
      <c r="G10" s="332" t="s">
        <v>604</v>
      </c>
      <c r="H10" s="333" t="s">
        <v>605</v>
      </c>
      <c r="I10" s="331">
        <v>254</v>
      </c>
      <c r="J10" s="331" t="s">
        <v>606</v>
      </c>
      <c r="K10" s="334" t="s">
        <v>604</v>
      </c>
      <c r="L10" s="331" t="s">
        <v>607</v>
      </c>
      <c r="M10" s="331">
        <v>1</v>
      </c>
      <c r="N10" s="331"/>
      <c r="O10" s="331"/>
      <c r="P10" s="331">
        <v>1</v>
      </c>
      <c r="Q10" s="331" t="s">
        <v>7</v>
      </c>
    </row>
    <row r="11" spans="1:17" ht="12.75">
      <c r="A11" s="70" t="s">
        <v>716</v>
      </c>
      <c r="B11" s="80"/>
      <c r="C11" s="331">
        <v>6</v>
      </c>
      <c r="D11" s="331">
        <v>51</v>
      </c>
      <c r="E11" s="331" t="s">
        <v>608</v>
      </c>
      <c r="F11" s="331" t="s">
        <v>609</v>
      </c>
      <c r="G11" s="335"/>
      <c r="H11" s="333" t="s">
        <v>605</v>
      </c>
      <c r="I11" s="331">
        <v>255</v>
      </c>
      <c r="J11" s="331" t="s">
        <v>606</v>
      </c>
      <c r="K11" s="334" t="s">
        <v>604</v>
      </c>
      <c r="L11" s="331" t="s">
        <v>610</v>
      </c>
      <c r="M11" s="331">
        <v>1</v>
      </c>
      <c r="N11" s="331"/>
      <c r="O11" s="331"/>
      <c r="P11" s="331">
        <v>1</v>
      </c>
      <c r="Q11" s="331" t="s">
        <v>7</v>
      </c>
    </row>
    <row r="12" spans="1:17" ht="12.75">
      <c r="A12" s="95" t="s">
        <v>724</v>
      </c>
      <c r="B12" s="80"/>
      <c r="C12" s="331">
        <v>1</v>
      </c>
      <c r="D12" s="331">
        <v>5</v>
      </c>
      <c r="E12" s="331" t="s">
        <v>611</v>
      </c>
      <c r="F12" s="331" t="s">
        <v>612</v>
      </c>
      <c r="G12" s="78"/>
      <c r="H12" s="333" t="s">
        <v>605</v>
      </c>
      <c r="I12" s="331">
        <v>254</v>
      </c>
      <c r="J12" s="331" t="s">
        <v>613</v>
      </c>
      <c r="K12" s="334" t="s">
        <v>604</v>
      </c>
      <c r="L12" s="331" t="s">
        <v>607</v>
      </c>
      <c r="M12" s="331">
        <v>1</v>
      </c>
      <c r="N12" s="331"/>
      <c r="O12" s="331"/>
      <c r="P12" s="331">
        <v>1</v>
      </c>
      <c r="Q12" s="331" t="s">
        <v>7</v>
      </c>
    </row>
    <row r="13" spans="1:16" ht="12.75">
      <c r="A13" s="371" t="s">
        <v>725</v>
      </c>
      <c r="B13" s="81">
        <v>1</v>
      </c>
      <c r="C13" s="331">
        <v>8</v>
      </c>
      <c r="D13" s="331">
        <v>132</v>
      </c>
      <c r="E13" s="331" t="s">
        <v>614</v>
      </c>
      <c r="F13" s="331" t="s">
        <v>615</v>
      </c>
      <c r="G13" s="332" t="s">
        <v>604</v>
      </c>
      <c r="H13" s="336" t="s">
        <v>605</v>
      </c>
      <c r="I13" s="331">
        <v>6</v>
      </c>
      <c r="J13" s="331" t="s">
        <v>616</v>
      </c>
      <c r="K13" s="334" t="s">
        <v>604</v>
      </c>
      <c r="L13" s="331" t="s">
        <v>617</v>
      </c>
      <c r="M13" s="331">
        <v>1</v>
      </c>
      <c r="N13" s="331"/>
      <c r="O13" s="331"/>
      <c r="P13" s="331"/>
    </row>
    <row r="14" spans="1:17" ht="31.5" customHeight="1">
      <c r="A14" s="372"/>
      <c r="B14" s="71"/>
      <c r="C14" s="331"/>
      <c r="D14" s="331"/>
      <c r="E14" s="331"/>
      <c r="F14" s="331"/>
      <c r="G14" s="332" t="s">
        <v>604</v>
      </c>
      <c r="H14" s="333"/>
      <c r="I14" s="331"/>
      <c r="J14" s="78"/>
      <c r="K14" s="334"/>
      <c r="L14" s="331"/>
      <c r="M14" s="331"/>
      <c r="N14" s="331"/>
      <c r="O14" s="331">
        <v>1</v>
      </c>
      <c r="P14" s="331"/>
      <c r="Q14" s="10" t="s">
        <v>618</v>
      </c>
    </row>
    <row r="15" spans="1:17" ht="18.75" customHeight="1">
      <c r="A15" s="79" t="s">
        <v>726</v>
      </c>
      <c r="B15" s="81">
        <v>1</v>
      </c>
      <c r="C15" s="331">
        <v>10</v>
      </c>
      <c r="D15" s="331">
        <v>196</v>
      </c>
      <c r="E15" s="331" t="s">
        <v>614</v>
      </c>
      <c r="F15" s="331" t="s">
        <v>619</v>
      </c>
      <c r="G15" s="332" t="s">
        <v>604</v>
      </c>
      <c r="H15" s="145"/>
      <c r="J15" s="78"/>
      <c r="K15" s="337"/>
      <c r="L15" s="331" t="s">
        <v>617</v>
      </c>
      <c r="M15" s="331"/>
      <c r="N15" s="331"/>
      <c r="O15" s="331">
        <v>1</v>
      </c>
      <c r="P15" s="331"/>
      <c r="Q15" s="352" t="s">
        <v>620</v>
      </c>
    </row>
    <row r="16" spans="1:17" ht="20.25" customHeight="1">
      <c r="A16" s="364" t="s">
        <v>755</v>
      </c>
      <c r="B16" s="81">
        <v>1</v>
      </c>
      <c r="C16" s="331">
        <v>9</v>
      </c>
      <c r="D16" s="331">
        <v>180</v>
      </c>
      <c r="E16" s="331" t="s">
        <v>621</v>
      </c>
      <c r="F16" s="331" t="s">
        <v>622</v>
      </c>
      <c r="G16" s="78"/>
      <c r="H16" s="338" t="s">
        <v>605</v>
      </c>
      <c r="I16" s="331">
        <v>253</v>
      </c>
      <c r="J16" s="331" t="s">
        <v>613</v>
      </c>
      <c r="K16" s="339" t="s">
        <v>604</v>
      </c>
      <c r="L16" s="331" t="s">
        <v>7</v>
      </c>
      <c r="M16" s="331">
        <v>1</v>
      </c>
      <c r="N16" s="342"/>
      <c r="O16" s="342"/>
      <c r="P16" s="331">
        <v>1</v>
      </c>
      <c r="Q16" t="s">
        <v>623</v>
      </c>
    </row>
    <row r="17" spans="1:17" ht="17.25" customHeight="1">
      <c r="A17" s="365"/>
      <c r="B17" s="81"/>
      <c r="C17" s="331">
        <v>6</v>
      </c>
      <c r="D17" s="331">
        <v>171</v>
      </c>
      <c r="E17" s="331" t="s">
        <v>621</v>
      </c>
      <c r="F17" s="331" t="s">
        <v>624</v>
      </c>
      <c r="G17" s="340" t="s">
        <v>604</v>
      </c>
      <c r="H17" s="336" t="s">
        <v>605</v>
      </c>
      <c r="J17" s="78"/>
      <c r="K17" s="334" t="s">
        <v>604</v>
      </c>
      <c r="M17" s="331">
        <v>1</v>
      </c>
      <c r="N17" s="342"/>
      <c r="O17" s="342"/>
      <c r="P17" s="342"/>
      <c r="Q17" t="s">
        <v>625</v>
      </c>
    </row>
    <row r="18" spans="1:17" ht="15.75" customHeight="1">
      <c r="A18" s="371" t="s">
        <v>772</v>
      </c>
      <c r="B18" s="81">
        <v>1</v>
      </c>
      <c r="C18" s="331">
        <v>10</v>
      </c>
      <c r="D18" s="331">
        <v>210</v>
      </c>
      <c r="E18" s="331" t="s">
        <v>626</v>
      </c>
      <c r="F18" s="331" t="s">
        <v>622</v>
      </c>
      <c r="G18" s="340" t="s">
        <v>604</v>
      </c>
      <c r="H18" s="145"/>
      <c r="J18" s="340"/>
      <c r="K18" s="337"/>
      <c r="L18" s="331" t="s">
        <v>652</v>
      </c>
      <c r="M18" s="342"/>
      <c r="N18" s="342">
        <v>1</v>
      </c>
      <c r="O18" s="342"/>
      <c r="P18" s="342"/>
      <c r="Q18" s="319" t="s">
        <v>328</v>
      </c>
    </row>
    <row r="19" spans="1:17" ht="18.75" customHeight="1">
      <c r="A19" s="372"/>
      <c r="B19" s="81"/>
      <c r="C19" s="331">
        <v>2</v>
      </c>
      <c r="D19" s="331">
        <v>223</v>
      </c>
      <c r="E19" s="331" t="s">
        <v>626</v>
      </c>
      <c r="F19" s="331" t="s">
        <v>603</v>
      </c>
      <c r="G19" s="78"/>
      <c r="H19" s="145"/>
      <c r="J19" s="78"/>
      <c r="K19" s="337"/>
      <c r="L19" s="331" t="s">
        <v>617</v>
      </c>
      <c r="M19" s="342"/>
      <c r="N19" s="342"/>
      <c r="O19" s="342">
        <v>1</v>
      </c>
      <c r="P19" s="342"/>
      <c r="Q19" s="319"/>
    </row>
    <row r="20" spans="1:17" ht="12.75">
      <c r="A20" s="79" t="s">
        <v>774</v>
      </c>
      <c r="B20" s="80">
        <v>1</v>
      </c>
      <c r="C20" s="331">
        <v>2</v>
      </c>
      <c r="D20" s="331">
        <v>30</v>
      </c>
      <c r="E20" s="331" t="s">
        <v>807</v>
      </c>
      <c r="F20" s="331" t="s">
        <v>603</v>
      </c>
      <c r="G20" s="78"/>
      <c r="H20" s="145"/>
      <c r="J20" s="78"/>
      <c r="K20" s="337"/>
      <c r="L20" s="331" t="s">
        <v>617</v>
      </c>
      <c r="M20" s="342"/>
      <c r="N20" s="342"/>
      <c r="O20" s="342">
        <v>1</v>
      </c>
      <c r="P20" s="342"/>
      <c r="Q20" s="319" t="s">
        <v>329</v>
      </c>
    </row>
    <row r="21" spans="1:17" ht="12.75">
      <c r="A21" s="79" t="s">
        <v>779</v>
      </c>
      <c r="B21" s="81">
        <v>1</v>
      </c>
      <c r="C21" s="331">
        <v>9</v>
      </c>
      <c r="D21" s="331">
        <v>132</v>
      </c>
      <c r="E21" s="331" t="s">
        <v>808</v>
      </c>
      <c r="F21" s="331" t="s">
        <v>603</v>
      </c>
      <c r="H21" s="145"/>
      <c r="J21" s="78"/>
      <c r="K21" s="145"/>
      <c r="L21" s="331" t="s">
        <v>617</v>
      </c>
      <c r="M21" s="342"/>
      <c r="N21" s="342"/>
      <c r="O21" s="342">
        <v>1</v>
      </c>
      <c r="P21" s="342"/>
      <c r="Q21" s="319" t="s">
        <v>627</v>
      </c>
    </row>
    <row r="22" spans="1:17" ht="12.75">
      <c r="A22" s="79" t="s">
        <v>780</v>
      </c>
      <c r="B22" s="81">
        <v>1</v>
      </c>
      <c r="F22" s="331" t="s">
        <v>628</v>
      </c>
      <c r="H22" s="145"/>
      <c r="J22" s="78"/>
      <c r="K22" s="145"/>
      <c r="L22" s="331" t="s">
        <v>617</v>
      </c>
      <c r="M22" s="342"/>
      <c r="N22" s="342"/>
      <c r="O22" s="342">
        <v>1</v>
      </c>
      <c r="P22" s="342"/>
      <c r="Q22" t="s">
        <v>629</v>
      </c>
    </row>
    <row r="23" spans="1:17" ht="12.75">
      <c r="A23" s="79" t="s">
        <v>781</v>
      </c>
      <c r="B23" s="81">
        <v>1</v>
      </c>
      <c r="C23" s="331">
        <v>6</v>
      </c>
      <c r="F23" s="331"/>
      <c r="H23" s="145"/>
      <c r="J23" s="78"/>
      <c r="K23" s="145"/>
      <c r="L23" s="331" t="s">
        <v>617</v>
      </c>
      <c r="M23" s="342"/>
      <c r="N23" s="342"/>
      <c r="O23" s="342">
        <v>1</v>
      </c>
      <c r="P23" s="342"/>
      <c r="Q23" s="319" t="s">
        <v>972</v>
      </c>
    </row>
    <row r="24" spans="1:16" ht="12.75">
      <c r="A24" s="79"/>
      <c r="B24" s="81"/>
      <c r="C24" s="331">
        <v>9</v>
      </c>
      <c r="F24" s="331"/>
      <c r="H24" s="145"/>
      <c r="J24" s="78"/>
      <c r="K24" s="145"/>
      <c r="L24" s="331"/>
      <c r="M24" s="342"/>
      <c r="N24" s="342"/>
      <c r="O24" s="342">
        <v>1</v>
      </c>
      <c r="P24" s="342"/>
    </row>
    <row r="25" spans="1:17" ht="12.75">
      <c r="A25" s="79" t="s">
        <v>783</v>
      </c>
      <c r="B25" s="81">
        <v>1</v>
      </c>
      <c r="F25" s="331" t="s">
        <v>624</v>
      </c>
      <c r="H25" s="145"/>
      <c r="K25" s="145"/>
      <c r="L25" s="331" t="s">
        <v>652</v>
      </c>
      <c r="M25" s="342"/>
      <c r="N25" s="342">
        <v>1</v>
      </c>
      <c r="O25" s="342"/>
      <c r="P25" s="342"/>
      <c r="Q25" t="s">
        <v>630</v>
      </c>
    </row>
    <row r="26" spans="1:17" ht="12.75">
      <c r="A26" s="79" t="s">
        <v>785</v>
      </c>
      <c r="B26" s="80">
        <v>1</v>
      </c>
      <c r="C26" s="331">
        <v>7</v>
      </c>
      <c r="D26" s="331">
        <v>102</v>
      </c>
      <c r="E26" s="331" t="s">
        <v>810</v>
      </c>
      <c r="F26" s="331" t="s">
        <v>603</v>
      </c>
      <c r="H26" s="145"/>
      <c r="K26" s="145"/>
      <c r="L26" s="331" t="s">
        <v>617</v>
      </c>
      <c r="M26" s="342"/>
      <c r="N26" s="342"/>
      <c r="O26" s="342">
        <v>1</v>
      </c>
      <c r="P26" s="342"/>
      <c r="Q26" s="319" t="s">
        <v>335</v>
      </c>
    </row>
    <row r="27" spans="1:17" ht="12.75">
      <c r="A27" s="79" t="s">
        <v>130</v>
      </c>
      <c r="B27" s="81">
        <v>1</v>
      </c>
      <c r="C27" s="331">
        <v>4</v>
      </c>
      <c r="D27" s="331">
        <v>18</v>
      </c>
      <c r="E27" s="331" t="s">
        <v>809</v>
      </c>
      <c r="F27" s="331" t="s">
        <v>603</v>
      </c>
      <c r="H27" s="145"/>
      <c r="K27" s="145"/>
      <c r="L27" s="331" t="s">
        <v>617</v>
      </c>
      <c r="M27" s="342"/>
      <c r="N27" s="342"/>
      <c r="O27" s="342">
        <v>1</v>
      </c>
      <c r="P27" s="342"/>
      <c r="Q27" s="319" t="s">
        <v>631</v>
      </c>
    </row>
    <row r="28" spans="1:17" ht="12.75">
      <c r="A28" s="79" t="s">
        <v>132</v>
      </c>
      <c r="B28" s="80">
        <v>1</v>
      </c>
      <c r="F28" s="331" t="s">
        <v>1024</v>
      </c>
      <c r="H28" s="145"/>
      <c r="K28" s="145"/>
      <c r="L28" s="331" t="s">
        <v>652</v>
      </c>
      <c r="M28" s="342"/>
      <c r="N28" s="342">
        <v>1</v>
      </c>
      <c r="O28" s="342"/>
      <c r="P28" s="342"/>
      <c r="Q28" t="s">
        <v>339</v>
      </c>
    </row>
    <row r="29" spans="1:17" ht="12.75">
      <c r="A29" s="79" t="s">
        <v>787</v>
      </c>
      <c r="B29" s="81">
        <v>1</v>
      </c>
      <c r="C29" s="331">
        <v>9</v>
      </c>
      <c r="D29" s="331">
        <v>215</v>
      </c>
      <c r="E29" s="331" t="s">
        <v>810</v>
      </c>
      <c r="F29" s="331" t="s">
        <v>603</v>
      </c>
      <c r="H29" s="145"/>
      <c r="K29" s="145"/>
      <c r="L29" s="331" t="s">
        <v>617</v>
      </c>
      <c r="M29" s="342"/>
      <c r="N29" s="342"/>
      <c r="O29" s="342">
        <v>1</v>
      </c>
      <c r="P29" s="342"/>
      <c r="Q29" s="319" t="s">
        <v>409</v>
      </c>
    </row>
    <row r="30" spans="1:17" ht="12.75">
      <c r="A30" s="79" t="s">
        <v>133</v>
      </c>
      <c r="B30" s="81">
        <v>1</v>
      </c>
      <c r="C30" s="331">
        <v>7</v>
      </c>
      <c r="D30" s="331">
        <v>158</v>
      </c>
      <c r="E30" s="331" t="s">
        <v>809</v>
      </c>
      <c r="F30" s="331" t="s">
        <v>603</v>
      </c>
      <c r="H30" s="341"/>
      <c r="K30" s="341"/>
      <c r="L30" s="331" t="s">
        <v>617</v>
      </c>
      <c r="M30" s="342"/>
      <c r="N30" s="342"/>
      <c r="O30" s="342">
        <v>1</v>
      </c>
      <c r="P30" s="342"/>
      <c r="Q30" s="319" t="s">
        <v>632</v>
      </c>
    </row>
    <row r="31" spans="1:17" ht="12.75">
      <c r="A31" s="79" t="s">
        <v>134</v>
      </c>
      <c r="B31" s="81">
        <v>1</v>
      </c>
      <c r="F31" s="331" t="s">
        <v>633</v>
      </c>
      <c r="H31" s="145"/>
      <c r="K31" s="145"/>
      <c r="L31" s="331" t="s">
        <v>617</v>
      </c>
      <c r="M31" s="342"/>
      <c r="N31" s="342"/>
      <c r="O31" s="342">
        <v>1</v>
      </c>
      <c r="P31" s="342"/>
      <c r="Q31" t="s">
        <v>1069</v>
      </c>
    </row>
    <row r="32" spans="1:17" ht="17.25" customHeight="1">
      <c r="A32" s="79" t="s">
        <v>791</v>
      </c>
      <c r="B32" s="80">
        <v>1</v>
      </c>
      <c r="F32" s="331" t="s">
        <v>634</v>
      </c>
      <c r="H32" s="145"/>
      <c r="K32" s="145"/>
      <c r="L32" s="331" t="s">
        <v>617</v>
      </c>
      <c r="M32" s="342"/>
      <c r="N32" s="342"/>
      <c r="O32" s="342">
        <v>1</v>
      </c>
      <c r="P32" s="342"/>
      <c r="Q32" t="s">
        <v>347</v>
      </c>
    </row>
    <row r="33" spans="1:17" ht="12.75">
      <c r="A33" s="79" t="s">
        <v>1022</v>
      </c>
      <c r="B33" s="81">
        <v>1</v>
      </c>
      <c r="C33" s="331">
        <v>1</v>
      </c>
      <c r="D33" s="331">
        <v>232</v>
      </c>
      <c r="E33" s="331" t="s">
        <v>811</v>
      </c>
      <c r="F33" s="331" t="s">
        <v>603</v>
      </c>
      <c r="H33" s="145"/>
      <c r="K33" s="145"/>
      <c r="L33" s="331" t="s">
        <v>617</v>
      </c>
      <c r="M33" s="342"/>
      <c r="N33" s="342"/>
      <c r="O33" s="342">
        <v>1</v>
      </c>
      <c r="P33" s="342"/>
      <c r="Q33" s="319" t="s">
        <v>635</v>
      </c>
    </row>
    <row r="34" spans="1:17" ht="12.75">
      <c r="A34" s="79" t="s">
        <v>1054</v>
      </c>
      <c r="B34" s="81"/>
      <c r="F34" s="331" t="s">
        <v>636</v>
      </c>
      <c r="H34" s="336" t="s">
        <v>605</v>
      </c>
      <c r="K34" s="145"/>
      <c r="L34" s="331" t="s">
        <v>7</v>
      </c>
      <c r="M34" s="342">
        <v>1</v>
      </c>
      <c r="N34" s="342"/>
      <c r="O34" s="342"/>
      <c r="P34" s="331">
        <v>1</v>
      </c>
      <c r="Q34" t="s">
        <v>679</v>
      </c>
    </row>
    <row r="35" spans="1:17" ht="12.75">
      <c r="A35" s="79" t="s">
        <v>60</v>
      </c>
      <c r="B35" s="81">
        <v>1</v>
      </c>
      <c r="C35" s="331">
        <v>9</v>
      </c>
      <c r="F35" s="331"/>
      <c r="H35" s="333"/>
      <c r="K35" s="145"/>
      <c r="L35" s="331"/>
      <c r="M35" s="342"/>
      <c r="N35" s="342"/>
      <c r="O35" s="342">
        <v>1</v>
      </c>
      <c r="P35" s="331"/>
      <c r="Q35" t="s">
        <v>977</v>
      </c>
    </row>
    <row r="36" spans="1:17" ht="12.75">
      <c r="A36" s="321">
        <v>20220040200117</v>
      </c>
      <c r="B36" s="80">
        <v>1</v>
      </c>
      <c r="F36" s="331" t="s">
        <v>637</v>
      </c>
      <c r="H36" s="145"/>
      <c r="K36" s="145"/>
      <c r="L36" s="331" t="s">
        <v>617</v>
      </c>
      <c r="M36" s="342"/>
      <c r="N36" s="342"/>
      <c r="O36" s="342">
        <v>1</v>
      </c>
      <c r="P36" s="342"/>
      <c r="Q36" t="s">
        <v>681</v>
      </c>
    </row>
    <row r="37" spans="1:16" ht="12.75">
      <c r="A37" s="321">
        <v>20220040200118</v>
      </c>
      <c r="B37" s="80"/>
      <c r="H37" s="145"/>
      <c r="K37" s="145"/>
      <c r="L37" s="331" t="s">
        <v>7</v>
      </c>
      <c r="M37" s="342"/>
      <c r="N37" s="342"/>
      <c r="O37" s="342"/>
      <c r="P37" s="342"/>
    </row>
    <row r="38" spans="1:17" ht="12.75">
      <c r="A38" s="321">
        <v>20220040200119</v>
      </c>
      <c r="B38" s="80">
        <v>1</v>
      </c>
      <c r="F38" s="331" t="s">
        <v>638</v>
      </c>
      <c r="H38" s="145"/>
      <c r="K38" s="145"/>
      <c r="L38" s="331" t="s">
        <v>617</v>
      </c>
      <c r="M38" s="342"/>
      <c r="N38" s="342"/>
      <c r="O38" s="342">
        <v>1</v>
      </c>
      <c r="P38" s="342"/>
      <c r="Q38" t="s">
        <v>892</v>
      </c>
    </row>
    <row r="39" spans="1:16" ht="12.75">
      <c r="A39" s="321">
        <v>20220040200120</v>
      </c>
      <c r="B39" s="80"/>
      <c r="H39" s="145"/>
      <c r="K39" s="145"/>
      <c r="L39" s="331" t="s">
        <v>7</v>
      </c>
      <c r="M39" s="342"/>
      <c r="N39" s="342"/>
      <c r="O39" s="342"/>
      <c r="P39" s="342"/>
    </row>
    <row r="40" spans="1:17" ht="12.75">
      <c r="A40" s="321">
        <v>20220040200122</v>
      </c>
      <c r="B40" s="80">
        <v>1</v>
      </c>
      <c r="F40" t="s">
        <v>603</v>
      </c>
      <c r="H40" s="145"/>
      <c r="K40" s="145"/>
      <c r="L40" s="331" t="s">
        <v>617</v>
      </c>
      <c r="M40" s="342"/>
      <c r="N40" s="342"/>
      <c r="O40" s="342">
        <v>1</v>
      </c>
      <c r="P40" s="342"/>
      <c r="Q40" s="319" t="s">
        <v>682</v>
      </c>
    </row>
    <row r="41" spans="1:17" ht="12.75">
      <c r="A41" s="321">
        <v>20220040200125</v>
      </c>
      <c r="B41" s="80">
        <v>1</v>
      </c>
      <c r="F41" t="s">
        <v>639</v>
      </c>
      <c r="H41" s="145"/>
      <c r="K41" s="145"/>
      <c r="L41" s="331" t="s">
        <v>652</v>
      </c>
      <c r="M41" s="342"/>
      <c r="N41" s="342">
        <v>1</v>
      </c>
      <c r="O41" s="342"/>
      <c r="P41" s="342"/>
      <c r="Q41" t="s">
        <v>683</v>
      </c>
    </row>
    <row r="42" spans="1:16" ht="12.75">
      <c r="A42" s="321">
        <v>20220040200126</v>
      </c>
      <c r="B42" s="80"/>
      <c r="H42" s="145"/>
      <c r="K42" s="145"/>
      <c r="M42" s="342"/>
      <c r="N42" s="342"/>
      <c r="O42" s="342"/>
      <c r="P42" s="342"/>
    </row>
    <row r="43" spans="1:16" ht="12.75">
      <c r="A43" s="321">
        <v>20220040200128</v>
      </c>
      <c r="B43" s="80"/>
      <c r="H43" s="145"/>
      <c r="K43" s="145"/>
      <c r="M43" s="342"/>
      <c r="N43" s="342"/>
      <c r="O43" s="342"/>
      <c r="P43" s="342"/>
    </row>
    <row r="44" spans="1:16" ht="12.75">
      <c r="A44" s="321">
        <v>20220040200129</v>
      </c>
      <c r="B44" s="80"/>
      <c r="H44" s="145"/>
      <c r="K44" s="145"/>
      <c r="M44" s="342"/>
      <c r="N44" s="342"/>
      <c r="O44" s="342"/>
      <c r="P44" s="342"/>
    </row>
    <row r="45" spans="1:16" ht="12.75">
      <c r="A45" s="321">
        <v>20220040200130</v>
      </c>
      <c r="B45" s="80"/>
      <c r="H45" s="145"/>
      <c r="K45" s="145"/>
      <c r="M45" s="342"/>
      <c r="N45" s="342"/>
      <c r="O45" s="342"/>
      <c r="P45" s="342"/>
    </row>
    <row r="46" spans="1:16" ht="12.75">
      <c r="A46" s="321">
        <v>20220040200131</v>
      </c>
      <c r="B46" s="80"/>
      <c r="H46" s="145"/>
      <c r="K46" s="145"/>
      <c r="M46" s="342"/>
      <c r="N46" s="342"/>
      <c r="O46" s="342"/>
      <c r="P46" s="342"/>
    </row>
    <row r="47" spans="1:17" ht="12.75">
      <c r="A47" s="277">
        <v>20220040200136</v>
      </c>
      <c r="B47" s="80">
        <v>1</v>
      </c>
      <c r="C47" s="331">
        <v>0</v>
      </c>
      <c r="D47" s="331">
        <v>195</v>
      </c>
      <c r="E47" s="78" t="s">
        <v>647</v>
      </c>
      <c r="F47" t="s">
        <v>603</v>
      </c>
      <c r="H47" s="145"/>
      <c r="K47" s="145"/>
      <c r="L47" s="331" t="s">
        <v>617</v>
      </c>
      <c r="M47" s="342"/>
      <c r="N47" s="342"/>
      <c r="O47" s="342">
        <v>1</v>
      </c>
      <c r="P47" s="342"/>
      <c r="Q47" s="319" t="s">
        <v>1060</v>
      </c>
    </row>
    <row r="48" spans="1:17" ht="12.75">
      <c r="A48" s="277">
        <v>20220040200137</v>
      </c>
      <c r="B48" s="80">
        <v>1</v>
      </c>
      <c r="C48" s="331">
        <v>9</v>
      </c>
      <c r="D48" s="331">
        <v>251</v>
      </c>
      <c r="E48" s="78" t="s">
        <v>647</v>
      </c>
      <c r="F48" t="s">
        <v>603</v>
      </c>
      <c r="H48" s="145"/>
      <c r="K48" s="145"/>
      <c r="L48" s="331" t="s">
        <v>617</v>
      </c>
      <c r="M48" s="342"/>
      <c r="N48" s="342"/>
      <c r="O48" s="342">
        <v>1</v>
      </c>
      <c r="P48" s="342"/>
      <c r="Q48" s="319" t="s">
        <v>640</v>
      </c>
    </row>
    <row r="49" spans="1:17" ht="12.75">
      <c r="A49" s="277">
        <v>20220040200138</v>
      </c>
      <c r="B49" s="80">
        <v>1</v>
      </c>
      <c r="C49" s="331">
        <v>8</v>
      </c>
      <c r="D49" s="331">
        <v>25</v>
      </c>
      <c r="E49" s="78" t="s">
        <v>648</v>
      </c>
      <c r="F49" t="s">
        <v>603</v>
      </c>
      <c r="H49" s="145"/>
      <c r="K49" s="145"/>
      <c r="L49" s="331" t="s">
        <v>617</v>
      </c>
      <c r="M49" s="342"/>
      <c r="N49" s="342"/>
      <c r="O49" s="342">
        <v>1</v>
      </c>
      <c r="P49" s="342"/>
      <c r="Q49" s="319" t="s">
        <v>641</v>
      </c>
    </row>
    <row r="50" spans="1:17" ht="12.75">
      <c r="A50" s="277">
        <v>20220040200141</v>
      </c>
      <c r="B50" s="80">
        <v>1</v>
      </c>
      <c r="C50" s="331">
        <v>0</v>
      </c>
      <c r="D50" s="331">
        <v>111</v>
      </c>
      <c r="E50" s="78" t="s">
        <v>648</v>
      </c>
      <c r="F50" t="s">
        <v>603</v>
      </c>
      <c r="H50" s="145"/>
      <c r="K50" s="145"/>
      <c r="L50" s="331" t="s">
        <v>617</v>
      </c>
      <c r="M50" s="342"/>
      <c r="N50" s="342"/>
      <c r="O50" s="342">
        <v>1</v>
      </c>
      <c r="P50" s="342"/>
      <c r="Q50" s="319" t="s">
        <v>1074</v>
      </c>
    </row>
    <row r="51" spans="1:17" ht="12.75">
      <c r="A51" s="277">
        <v>20220040200143</v>
      </c>
      <c r="B51" s="80">
        <v>1</v>
      </c>
      <c r="F51" t="s">
        <v>642</v>
      </c>
      <c r="H51" s="145"/>
      <c r="K51" s="145"/>
      <c r="L51" s="331" t="s">
        <v>652</v>
      </c>
      <c r="M51" s="342"/>
      <c r="N51" s="342">
        <v>1</v>
      </c>
      <c r="O51" s="342"/>
      <c r="P51" s="342"/>
      <c r="Q51" t="s">
        <v>906</v>
      </c>
    </row>
    <row r="52" spans="1:17" ht="12.75">
      <c r="A52" s="277">
        <v>20220040200144</v>
      </c>
      <c r="B52" s="80">
        <v>1</v>
      </c>
      <c r="F52" t="s">
        <v>638</v>
      </c>
      <c r="H52" s="145"/>
      <c r="K52" s="145"/>
      <c r="L52" s="331" t="s">
        <v>652</v>
      </c>
      <c r="M52" s="342"/>
      <c r="N52" s="342">
        <v>1</v>
      </c>
      <c r="O52" s="342"/>
      <c r="P52" s="342"/>
      <c r="Q52" t="s">
        <v>220</v>
      </c>
    </row>
    <row r="53" spans="1:17" ht="12.75">
      <c r="A53" s="277">
        <v>20220040200145</v>
      </c>
      <c r="B53" s="80">
        <v>1</v>
      </c>
      <c r="F53" t="s">
        <v>643</v>
      </c>
      <c r="H53" s="145"/>
      <c r="K53" s="145"/>
      <c r="L53" s="331" t="s">
        <v>617</v>
      </c>
      <c r="M53" s="342"/>
      <c r="N53" s="342"/>
      <c r="O53" s="342">
        <v>1</v>
      </c>
      <c r="P53" s="342"/>
      <c r="Q53" t="s">
        <v>221</v>
      </c>
    </row>
    <row r="54" spans="1:16" ht="12.75">
      <c r="A54" s="321">
        <v>20220040200146</v>
      </c>
      <c r="B54" s="80"/>
      <c r="H54" s="145"/>
      <c r="K54" s="145"/>
      <c r="M54" s="342"/>
      <c r="N54" s="342"/>
      <c r="O54" s="342"/>
      <c r="P54" s="342"/>
    </row>
    <row r="55" spans="1:16" ht="12.75">
      <c r="A55" s="321">
        <v>20220040200147</v>
      </c>
      <c r="B55" s="80"/>
      <c r="H55" s="145"/>
      <c r="K55" s="145"/>
      <c r="M55" s="342"/>
      <c r="N55" s="342"/>
      <c r="O55" s="342"/>
      <c r="P55" s="342"/>
    </row>
    <row r="56" spans="1:16" ht="12.75">
      <c r="A56" s="321">
        <v>20220040200148</v>
      </c>
      <c r="B56" s="80"/>
      <c r="H56" s="145"/>
      <c r="K56" s="145"/>
      <c r="M56" s="342"/>
      <c r="N56" s="342"/>
      <c r="O56" s="342"/>
      <c r="P56" s="342"/>
    </row>
    <row r="57" spans="1:17" ht="12.75">
      <c r="A57" s="277">
        <v>20220040200155</v>
      </c>
      <c r="B57" s="80">
        <v>1</v>
      </c>
      <c r="F57" t="s">
        <v>637</v>
      </c>
      <c r="H57" s="145"/>
      <c r="K57" s="145"/>
      <c r="L57" s="331" t="s">
        <v>617</v>
      </c>
      <c r="M57" s="342"/>
      <c r="N57" s="342"/>
      <c r="O57" s="342">
        <v>1</v>
      </c>
      <c r="P57" s="342"/>
      <c r="Q57" t="s">
        <v>403</v>
      </c>
    </row>
    <row r="58" spans="1:17" ht="12.75">
      <c r="A58" s="277">
        <v>20220040200156</v>
      </c>
      <c r="B58" s="80">
        <v>1</v>
      </c>
      <c r="F58" t="s">
        <v>637</v>
      </c>
      <c r="H58" s="145"/>
      <c r="K58" s="145"/>
      <c r="L58" s="331" t="s">
        <v>617</v>
      </c>
      <c r="M58" s="342"/>
      <c r="N58" s="342"/>
      <c r="O58" s="342">
        <v>1</v>
      </c>
      <c r="P58" s="342"/>
      <c r="Q58" t="s">
        <v>403</v>
      </c>
    </row>
    <row r="59" spans="1:17" ht="12.75">
      <c r="A59" s="277">
        <v>20220040200158</v>
      </c>
      <c r="B59" s="80">
        <v>1</v>
      </c>
      <c r="C59" s="331">
        <v>11</v>
      </c>
      <c r="F59" t="s">
        <v>637</v>
      </c>
      <c r="H59" s="145"/>
      <c r="K59" s="145"/>
      <c r="L59" s="331" t="s">
        <v>617</v>
      </c>
      <c r="M59" s="342"/>
      <c r="N59" s="342"/>
      <c r="O59" s="342">
        <v>1</v>
      </c>
      <c r="P59" s="342"/>
      <c r="Q59" t="s">
        <v>637</v>
      </c>
    </row>
    <row r="60" spans="1:17" ht="12.75">
      <c r="A60" s="277">
        <v>20220040200160</v>
      </c>
      <c r="B60" s="80">
        <v>1</v>
      </c>
      <c r="F60" t="s">
        <v>637</v>
      </c>
      <c r="H60" s="145"/>
      <c r="K60" s="145"/>
      <c r="L60" s="331" t="s">
        <v>617</v>
      </c>
      <c r="M60" s="342"/>
      <c r="N60" s="342"/>
      <c r="O60" s="342">
        <v>1</v>
      </c>
      <c r="P60" s="342"/>
      <c r="Q60" t="s">
        <v>1</v>
      </c>
    </row>
    <row r="61" spans="1:17" ht="12.75">
      <c r="A61" s="277">
        <v>20220040200161</v>
      </c>
      <c r="B61" s="80">
        <v>1</v>
      </c>
      <c r="C61" s="331">
        <v>0</v>
      </c>
      <c r="D61" s="331">
        <v>15</v>
      </c>
      <c r="E61" s="331" t="s">
        <v>646</v>
      </c>
      <c r="F61" t="s">
        <v>603</v>
      </c>
      <c r="H61" s="145"/>
      <c r="K61" s="145"/>
      <c r="L61" s="331" t="s">
        <v>617</v>
      </c>
      <c r="M61" s="342"/>
      <c r="N61" s="342"/>
      <c r="O61" s="342">
        <v>1</v>
      </c>
      <c r="P61" s="342"/>
      <c r="Q61" s="319" t="s">
        <v>2</v>
      </c>
    </row>
    <row r="62" spans="1:16" ht="12.75">
      <c r="A62" s="320">
        <v>20220040200162</v>
      </c>
      <c r="B62" s="80"/>
      <c r="H62" s="145"/>
      <c r="K62" s="145"/>
      <c r="M62" s="342"/>
      <c r="N62" s="342"/>
      <c r="O62" s="342"/>
      <c r="P62" s="342"/>
    </row>
    <row r="63" spans="1:16" ht="12.75">
      <c r="A63" s="249">
        <v>20220040200163</v>
      </c>
      <c r="B63" s="80"/>
      <c r="H63" s="145"/>
      <c r="K63" s="145"/>
      <c r="M63" s="342"/>
      <c r="N63" s="342"/>
      <c r="O63" s="342"/>
      <c r="P63" s="342"/>
    </row>
    <row r="64" spans="1:16" ht="12.75">
      <c r="A64" s="249">
        <v>20220040200164</v>
      </c>
      <c r="B64" s="80"/>
      <c r="H64" s="145"/>
      <c r="K64" s="145"/>
      <c r="M64" s="342"/>
      <c r="N64" s="342"/>
      <c r="O64" s="342"/>
      <c r="P64" s="342"/>
    </row>
    <row r="65" spans="1:16" ht="12.75">
      <c r="A65" s="249">
        <v>20220040200165</v>
      </c>
      <c r="B65" s="80"/>
      <c r="H65" s="145"/>
      <c r="K65" s="145"/>
      <c r="M65" s="342"/>
      <c r="N65" s="342"/>
      <c r="O65" s="342"/>
      <c r="P65" s="342"/>
    </row>
    <row r="66" spans="1:16" ht="12.75">
      <c r="A66" s="249">
        <v>20220040200166</v>
      </c>
      <c r="B66" s="80"/>
      <c r="H66" s="145"/>
      <c r="K66" s="145"/>
      <c r="M66" s="342"/>
      <c r="N66" s="342"/>
      <c r="O66" s="342"/>
      <c r="P66" s="342"/>
    </row>
    <row r="67" spans="1:16" ht="12.75">
      <c r="A67" s="249">
        <v>20220040200167</v>
      </c>
      <c r="B67" s="80"/>
      <c r="H67" s="145"/>
      <c r="K67" s="145"/>
      <c r="M67" s="342"/>
      <c r="N67" s="342"/>
      <c r="O67" s="342"/>
      <c r="P67" s="342"/>
    </row>
    <row r="68" spans="1:16" ht="12.75">
      <c r="A68" s="249">
        <v>20220040200168</v>
      </c>
      <c r="B68" s="80"/>
      <c r="H68" s="145"/>
      <c r="K68" s="145"/>
      <c r="M68" s="342"/>
      <c r="N68" s="342"/>
      <c r="O68" s="342"/>
      <c r="P68" s="342"/>
    </row>
    <row r="69" spans="1:16" ht="12.75">
      <c r="A69" s="249">
        <v>20220040200169</v>
      </c>
      <c r="B69" s="80"/>
      <c r="H69" s="145"/>
      <c r="K69" s="145"/>
      <c r="M69" s="342"/>
      <c r="N69" s="342"/>
      <c r="O69" s="342"/>
      <c r="P69" s="342"/>
    </row>
    <row r="70" spans="1:16" ht="12.75">
      <c r="A70" s="249">
        <v>20220040200170</v>
      </c>
      <c r="B70" s="80"/>
      <c r="H70" s="145"/>
      <c r="K70" s="145"/>
      <c r="M70" s="342"/>
      <c r="N70" s="342"/>
      <c r="O70" s="342"/>
      <c r="P70" s="342"/>
    </row>
    <row r="71" spans="1:16" ht="12.75">
      <c r="A71" s="249">
        <v>20220040200171</v>
      </c>
      <c r="B71" s="80"/>
      <c r="H71" s="145"/>
      <c r="K71" s="145"/>
      <c r="M71" s="342"/>
      <c r="N71" s="342"/>
      <c r="O71" s="342"/>
      <c r="P71" s="342"/>
    </row>
    <row r="72" spans="1:16" ht="12.75">
      <c r="A72" s="249">
        <v>20220040200172</v>
      </c>
      <c r="B72" s="80"/>
      <c r="H72" s="145"/>
      <c r="K72" s="145"/>
      <c r="M72" s="342"/>
      <c r="N72" s="342"/>
      <c r="O72" s="342"/>
      <c r="P72" s="342"/>
    </row>
  </sheetData>
  <mergeCells count="11">
    <mergeCell ref="A18:A19"/>
    <mergeCell ref="A13:A14"/>
    <mergeCell ref="K6:N6"/>
    <mergeCell ref="M3:O3"/>
    <mergeCell ref="K4:L4"/>
    <mergeCell ref="A16:A17"/>
    <mergeCell ref="H4:I4"/>
    <mergeCell ref="K1:L1"/>
    <mergeCell ref="L2:N2"/>
    <mergeCell ref="K5:M5"/>
    <mergeCell ref="G2:H2"/>
  </mergeCells>
  <hyperlinks>
    <hyperlink ref="G10" r:id="rId1" display="GIF"/>
    <hyperlink ref="K10" r:id="rId2" display="GIF"/>
    <hyperlink ref="K11" r:id="rId3" display="GIF"/>
    <hyperlink ref="G13" r:id="rId4" display="GIF"/>
    <hyperlink ref="K13" r:id="rId5" display="GIF"/>
    <hyperlink ref="K12" r:id="rId6" display="GIF"/>
    <hyperlink ref="G15" r:id="rId7" display="GIF"/>
    <hyperlink ref="K16" r:id="rId8" display="GIF"/>
    <hyperlink ref="K17" r:id="rId9" display="GIF"/>
    <hyperlink ref="G17" r:id="rId10" display="GIF"/>
    <hyperlink ref="G18" r:id="rId11" display="GIF"/>
    <hyperlink ref="G14" r:id="rId12" display="GIF"/>
  </hyperlinks>
  <printOptions/>
  <pageMargins left="0.75" right="0.75" top="1" bottom="1" header="0.5" footer="0.5"/>
  <pageSetup horizontalDpi="600" verticalDpi="600" orientation="portrait" r:id="rId13"/>
</worksheet>
</file>

<file path=xl/worksheets/sheet3.xml><?xml version="1.0" encoding="utf-8"?>
<worksheet xmlns="http://schemas.openxmlformats.org/spreadsheetml/2006/main" xmlns:r="http://schemas.openxmlformats.org/officeDocument/2006/relationships">
  <sheetPr codeName="Sheet2"/>
  <dimension ref="A1:J41"/>
  <sheetViews>
    <sheetView zoomScale="75" zoomScaleNormal="75" workbookViewId="0" topLeftCell="A1">
      <pane xSplit="1" ySplit="1" topLeftCell="B6" activePane="bottomRight" state="frozen"/>
      <selection pane="topLeft" activeCell="A1" sqref="A1"/>
      <selection pane="topRight" activeCell="B1" sqref="B1"/>
      <selection pane="bottomLeft" activeCell="A2" sqref="A2"/>
      <selection pane="bottomRight" activeCell="T44" sqref="T44"/>
    </sheetView>
  </sheetViews>
  <sheetFormatPr defaultColWidth="9.140625" defaultRowHeight="12.75"/>
  <cols>
    <col min="1" max="1" width="22.00390625" style="0" customWidth="1"/>
    <col min="2" max="2" width="9.7109375" style="1" customWidth="1"/>
    <col min="3" max="3" width="9.7109375" style="0" customWidth="1"/>
    <col min="5" max="6" width="10.8515625" style="0" bestFit="1" customWidth="1"/>
    <col min="7" max="7" width="7.57421875" style="0" customWidth="1"/>
    <col min="8" max="8" width="8.57421875" style="0" customWidth="1"/>
    <col min="9" max="9" width="10.7109375" style="0" customWidth="1"/>
    <col min="10" max="10" width="11.00390625" style="0" customWidth="1"/>
    <col min="11" max="11" width="7.7109375" style="0" customWidth="1"/>
    <col min="12" max="12" width="12.00390625" style="0" customWidth="1"/>
    <col min="13" max="13" width="11.28125" style="0" customWidth="1"/>
    <col min="14" max="14" width="12.421875" style="0" customWidth="1"/>
    <col min="15" max="15" width="13.140625" style="0" bestFit="1" customWidth="1"/>
    <col min="16" max="16" width="13.28125" style="0" customWidth="1"/>
  </cols>
  <sheetData>
    <row r="1" spans="1:10" ht="34.5" customHeight="1" thickTop="1">
      <c r="A1" s="303" t="s">
        <v>251</v>
      </c>
      <c r="B1" s="304" t="s">
        <v>11</v>
      </c>
      <c r="C1" s="305" t="s">
        <v>702</v>
      </c>
      <c r="D1" s="305" t="s">
        <v>703</v>
      </c>
      <c r="E1" s="379" t="s">
        <v>401</v>
      </c>
      <c r="F1" s="380"/>
      <c r="G1" s="306" t="s">
        <v>1039</v>
      </c>
      <c r="H1" s="306" t="s">
        <v>700</v>
      </c>
      <c r="I1" s="306" t="s">
        <v>701</v>
      </c>
      <c r="J1" s="307" t="s">
        <v>704</v>
      </c>
    </row>
    <row r="2" spans="1:10" ht="12.75">
      <c r="A2" s="291" t="s">
        <v>576</v>
      </c>
      <c r="B2" s="292" t="s">
        <v>1041</v>
      </c>
      <c r="C2" s="284">
        <v>0.738</v>
      </c>
      <c r="D2" s="289">
        <v>0.922</v>
      </c>
      <c r="E2" s="287">
        <v>4.5E-07</v>
      </c>
      <c r="F2" s="287">
        <v>3.6E-06</v>
      </c>
      <c r="G2" s="281">
        <v>3</v>
      </c>
      <c r="H2" s="281">
        <v>9</v>
      </c>
      <c r="I2" s="281"/>
      <c r="J2" s="293">
        <f>G2+H2</f>
        <v>12</v>
      </c>
    </row>
    <row r="3" spans="1:10" ht="12.75">
      <c r="A3" s="291" t="s">
        <v>577</v>
      </c>
      <c r="B3" s="292" t="s">
        <v>1042</v>
      </c>
      <c r="C3" s="281">
        <v>0.225</v>
      </c>
      <c r="D3" s="283">
        <v>0.266</v>
      </c>
      <c r="E3" s="287">
        <v>1.6E-07</v>
      </c>
      <c r="F3" s="287">
        <v>6.5E-06</v>
      </c>
      <c r="G3" s="281">
        <v>7</v>
      </c>
      <c r="H3" s="281">
        <v>7</v>
      </c>
      <c r="I3" s="281"/>
      <c r="J3" s="293">
        <f>G3+H3</f>
        <v>14</v>
      </c>
    </row>
    <row r="4" spans="1:10" ht="12.75">
      <c r="A4" s="291" t="s">
        <v>578</v>
      </c>
      <c r="B4" s="292" t="s">
        <v>1043</v>
      </c>
      <c r="C4" s="281">
        <v>0.256</v>
      </c>
      <c r="D4" s="283">
        <v>0.297</v>
      </c>
      <c r="E4" s="287">
        <v>2.9E-07</v>
      </c>
      <c r="F4" s="287">
        <v>3E-06</v>
      </c>
      <c r="G4" s="281">
        <v>1</v>
      </c>
      <c r="H4" s="281">
        <v>1</v>
      </c>
      <c r="I4" s="281"/>
      <c r="J4" s="293">
        <f>G4+H4</f>
        <v>2</v>
      </c>
    </row>
    <row r="5" spans="1:10" ht="12.75">
      <c r="A5" s="291" t="s">
        <v>714</v>
      </c>
      <c r="B5" s="294" t="s">
        <v>1044</v>
      </c>
      <c r="C5" s="282">
        <v>0.748</v>
      </c>
      <c r="D5" s="282">
        <v>0.861</v>
      </c>
      <c r="E5" s="287">
        <v>7.2E-07</v>
      </c>
      <c r="F5" s="287">
        <v>7.1E-06</v>
      </c>
      <c r="G5" s="281">
        <v>1</v>
      </c>
      <c r="H5" s="281">
        <v>21</v>
      </c>
      <c r="I5" s="281">
        <v>9</v>
      </c>
      <c r="J5" s="293">
        <f>G5+I5</f>
        <v>10</v>
      </c>
    </row>
    <row r="6" spans="1:10" ht="12.75">
      <c r="A6" s="291" t="s">
        <v>715</v>
      </c>
      <c r="B6" s="294" t="s">
        <v>1045</v>
      </c>
      <c r="C6" s="281">
        <v>0.277</v>
      </c>
      <c r="D6" s="281">
        <v>0.318</v>
      </c>
      <c r="E6" s="287">
        <v>9.2E-07</v>
      </c>
      <c r="F6" s="287">
        <v>3.2E-06</v>
      </c>
      <c r="G6" s="281">
        <v>0</v>
      </c>
      <c r="H6" s="281">
        <v>16</v>
      </c>
      <c r="I6" s="281">
        <v>14</v>
      </c>
      <c r="J6" s="293">
        <f>G6+I6</f>
        <v>14</v>
      </c>
    </row>
    <row r="7" spans="1:10" ht="12.75">
      <c r="A7" s="291" t="s">
        <v>717</v>
      </c>
      <c r="B7" s="294" t="s">
        <v>1046</v>
      </c>
      <c r="C7" s="281">
        <v>0.625</v>
      </c>
      <c r="D7" s="281">
        <v>0.707</v>
      </c>
      <c r="E7" s="287">
        <v>8.1E-07</v>
      </c>
      <c r="F7" s="287">
        <v>2.3E-05</v>
      </c>
      <c r="G7" s="281">
        <v>0</v>
      </c>
      <c r="H7" s="281">
        <v>16</v>
      </c>
      <c r="I7" s="281">
        <v>8</v>
      </c>
      <c r="J7" s="293">
        <f aca="true" t="shared" si="0" ref="J7:J13">G7+I7</f>
        <v>8</v>
      </c>
    </row>
    <row r="8" spans="1:10" ht="12.75">
      <c r="A8" s="295" t="s">
        <v>718</v>
      </c>
      <c r="B8" s="294" t="s">
        <v>89</v>
      </c>
      <c r="C8" s="283">
        <v>0.297</v>
      </c>
      <c r="D8" s="283">
        <v>0.369</v>
      </c>
      <c r="E8" s="288">
        <v>7.3E-07</v>
      </c>
      <c r="F8" s="288">
        <v>3.1E-05</v>
      </c>
      <c r="G8" s="283">
        <v>1</v>
      </c>
      <c r="H8" s="283">
        <v>21</v>
      </c>
      <c r="I8" s="283">
        <v>11</v>
      </c>
      <c r="J8" s="293">
        <f t="shared" si="0"/>
        <v>12</v>
      </c>
    </row>
    <row r="9" spans="1:10" ht="12.75">
      <c r="A9" s="291" t="s">
        <v>719</v>
      </c>
      <c r="B9" s="294" t="s">
        <v>1047</v>
      </c>
      <c r="C9" s="281">
        <v>0.236</v>
      </c>
      <c r="D9" s="281">
        <v>0.266</v>
      </c>
      <c r="E9" s="287">
        <v>1.7E-07</v>
      </c>
      <c r="F9" s="287">
        <v>9.8E-06</v>
      </c>
      <c r="G9" s="281">
        <v>0</v>
      </c>
      <c r="H9" s="281">
        <v>20</v>
      </c>
      <c r="I9" s="281">
        <v>10</v>
      </c>
      <c r="J9" s="293">
        <f t="shared" si="0"/>
        <v>10</v>
      </c>
    </row>
    <row r="10" spans="1:10" ht="12.75">
      <c r="A10" s="291" t="s">
        <v>721</v>
      </c>
      <c r="B10" s="294" t="s">
        <v>14</v>
      </c>
      <c r="C10" s="280">
        <v>0.41</v>
      </c>
      <c r="D10" s="281">
        <v>0.482</v>
      </c>
      <c r="E10" s="287">
        <v>7.6E-07</v>
      </c>
      <c r="F10" s="287">
        <v>1.1E-05</v>
      </c>
      <c r="G10" s="281">
        <v>1</v>
      </c>
      <c r="H10" s="281">
        <v>14</v>
      </c>
      <c r="I10" s="281">
        <v>4</v>
      </c>
      <c r="J10" s="293">
        <f t="shared" si="0"/>
        <v>5</v>
      </c>
    </row>
    <row r="11" spans="1:10" ht="12.75">
      <c r="A11" s="291" t="s">
        <v>722</v>
      </c>
      <c r="B11" s="294" t="s">
        <v>77</v>
      </c>
      <c r="C11" s="281">
        <v>0.4</v>
      </c>
      <c r="D11" s="281">
        <v>0.502</v>
      </c>
      <c r="E11" s="287">
        <v>5.2E-07</v>
      </c>
      <c r="F11" s="287">
        <v>4.3E-06</v>
      </c>
      <c r="G11" s="281">
        <v>0</v>
      </c>
      <c r="H11" s="281">
        <v>22</v>
      </c>
      <c r="I11" s="281">
        <v>11</v>
      </c>
      <c r="J11" s="293">
        <f t="shared" si="0"/>
        <v>11</v>
      </c>
    </row>
    <row r="12" spans="1:10" ht="12.75">
      <c r="A12" s="291" t="s">
        <v>723</v>
      </c>
      <c r="B12" s="294" t="s">
        <v>78</v>
      </c>
      <c r="C12" s="281">
        <v>0.256</v>
      </c>
      <c r="D12" s="281">
        <v>0.287</v>
      </c>
      <c r="E12" s="287">
        <v>6.3E-07</v>
      </c>
      <c r="F12" s="287">
        <v>5.5E-06</v>
      </c>
      <c r="G12" s="281">
        <v>2</v>
      </c>
      <c r="H12" s="281">
        <v>9</v>
      </c>
      <c r="I12" s="281">
        <v>5</v>
      </c>
      <c r="J12" s="293">
        <f t="shared" si="0"/>
        <v>7</v>
      </c>
    </row>
    <row r="13" spans="1:10" ht="12.75">
      <c r="A13" s="291" t="s">
        <v>724</v>
      </c>
      <c r="B13" s="294" t="s">
        <v>125</v>
      </c>
      <c r="C13" s="290">
        <v>0.41</v>
      </c>
      <c r="D13" s="281">
        <v>0.461</v>
      </c>
      <c r="E13" s="287">
        <v>1.4E-07</v>
      </c>
      <c r="F13" s="287">
        <v>3.8E-06</v>
      </c>
      <c r="G13" s="281">
        <v>0</v>
      </c>
      <c r="H13" s="281">
        <v>22</v>
      </c>
      <c r="I13" s="281">
        <v>12</v>
      </c>
      <c r="J13" s="293">
        <f t="shared" si="0"/>
        <v>12</v>
      </c>
    </row>
    <row r="14" spans="1:10" ht="12.75">
      <c r="A14" s="291" t="s">
        <v>727</v>
      </c>
      <c r="B14" s="294" t="s">
        <v>88</v>
      </c>
      <c r="C14" s="280">
        <v>0.338</v>
      </c>
      <c r="D14" s="281">
        <v>0.471</v>
      </c>
      <c r="E14" s="287">
        <v>1.5E-06</v>
      </c>
      <c r="F14" s="287">
        <v>4.5E-06</v>
      </c>
      <c r="G14" s="281">
        <v>3</v>
      </c>
      <c r="H14" s="281">
        <v>20</v>
      </c>
      <c r="I14" s="281">
        <v>10</v>
      </c>
      <c r="J14" s="293">
        <f>G14+I14</f>
        <v>13</v>
      </c>
    </row>
    <row r="15" spans="1:10" ht="12.75">
      <c r="A15" s="291" t="s">
        <v>728</v>
      </c>
      <c r="B15" s="292" t="s">
        <v>262</v>
      </c>
      <c r="C15" s="282">
        <v>0.174</v>
      </c>
      <c r="D15" s="282">
        <v>2.265</v>
      </c>
      <c r="E15" s="287">
        <v>1.6E-06</v>
      </c>
      <c r="F15" s="287">
        <v>1.2E-05</v>
      </c>
      <c r="G15" s="281">
        <v>3</v>
      </c>
      <c r="H15" s="281">
        <v>1</v>
      </c>
      <c r="I15" s="281"/>
      <c r="J15" s="293">
        <v>4</v>
      </c>
    </row>
    <row r="16" spans="1:10" ht="12.75">
      <c r="A16" s="291" t="s">
        <v>729</v>
      </c>
      <c r="B16" s="292" t="s">
        <v>969</v>
      </c>
      <c r="C16" s="283">
        <v>0.4</v>
      </c>
      <c r="D16" s="283">
        <v>0.461</v>
      </c>
      <c r="E16" s="288">
        <v>5.5E-08</v>
      </c>
      <c r="F16" s="288">
        <v>8.4E-06</v>
      </c>
      <c r="G16" s="281">
        <v>0</v>
      </c>
      <c r="H16" s="281">
        <v>4</v>
      </c>
      <c r="I16" s="281"/>
      <c r="J16" s="293">
        <v>4</v>
      </c>
    </row>
    <row r="17" spans="1:10" ht="12.75">
      <c r="A17" s="291" t="s">
        <v>748</v>
      </c>
      <c r="B17" s="292" t="s">
        <v>488</v>
      </c>
      <c r="C17" s="283">
        <v>0.215</v>
      </c>
      <c r="D17" s="283">
        <v>0.246</v>
      </c>
      <c r="E17" s="288">
        <v>1.2E-06</v>
      </c>
      <c r="F17" s="288">
        <v>1.6E-05</v>
      </c>
      <c r="G17" s="281">
        <v>0</v>
      </c>
      <c r="H17" s="281">
        <v>0</v>
      </c>
      <c r="I17" s="281"/>
      <c r="J17" s="293">
        <v>0</v>
      </c>
    </row>
    <row r="18" spans="1:10" ht="12.75">
      <c r="A18" s="291" t="s">
        <v>749</v>
      </c>
      <c r="B18" s="292" t="s">
        <v>169</v>
      </c>
      <c r="C18" s="281">
        <v>0.205</v>
      </c>
      <c r="D18" s="281">
        <v>0.246</v>
      </c>
      <c r="E18" s="287">
        <v>1.6E-05</v>
      </c>
      <c r="F18" s="287">
        <v>6.9E-05</v>
      </c>
      <c r="G18" s="281">
        <v>0</v>
      </c>
      <c r="H18" s="281">
        <v>0</v>
      </c>
      <c r="I18" s="281"/>
      <c r="J18" s="293">
        <v>0</v>
      </c>
    </row>
    <row r="19" spans="1:10" ht="12.75">
      <c r="A19" s="291" t="s">
        <v>751</v>
      </c>
      <c r="B19" s="292" t="s">
        <v>894</v>
      </c>
      <c r="C19" s="282">
        <v>1.302</v>
      </c>
      <c r="D19" s="282">
        <v>6.888</v>
      </c>
      <c r="E19" s="287">
        <v>2E-06</v>
      </c>
      <c r="F19" s="287">
        <v>4.4E-05</v>
      </c>
      <c r="G19" s="281">
        <v>4</v>
      </c>
      <c r="H19" s="281">
        <v>0</v>
      </c>
      <c r="I19" s="281"/>
      <c r="J19" s="293">
        <v>4</v>
      </c>
    </row>
    <row r="20" spans="1:10" ht="12.75">
      <c r="A20" s="291" t="s">
        <v>752</v>
      </c>
      <c r="B20" s="292" t="s">
        <v>895</v>
      </c>
      <c r="C20" s="281">
        <v>0.225</v>
      </c>
      <c r="D20" s="281">
        <v>0.266</v>
      </c>
      <c r="E20" s="287">
        <v>3.6E-06</v>
      </c>
      <c r="F20" s="287">
        <v>2.8E-05</v>
      </c>
      <c r="G20" s="281">
        <v>0</v>
      </c>
      <c r="H20" s="281">
        <v>1</v>
      </c>
      <c r="I20" s="281"/>
      <c r="J20" s="293">
        <v>1</v>
      </c>
    </row>
    <row r="21" spans="1:10" ht="12.75">
      <c r="A21" s="291" t="s">
        <v>753</v>
      </c>
      <c r="B21" s="292" t="s">
        <v>210</v>
      </c>
      <c r="C21" s="281">
        <v>0.338</v>
      </c>
      <c r="D21" s="281">
        <v>0.369</v>
      </c>
      <c r="E21" s="287">
        <v>3.1E-06</v>
      </c>
      <c r="F21" s="287">
        <v>2.6E-05</v>
      </c>
      <c r="G21" s="281">
        <v>0</v>
      </c>
      <c r="H21" s="281">
        <v>0</v>
      </c>
      <c r="I21" s="281"/>
      <c r="J21" s="293">
        <v>0</v>
      </c>
    </row>
    <row r="22" spans="1:10" ht="12.75">
      <c r="A22" s="291" t="s">
        <v>754</v>
      </c>
      <c r="B22" s="292" t="s">
        <v>505</v>
      </c>
      <c r="C22" s="281">
        <v>0.215</v>
      </c>
      <c r="D22" s="281">
        <v>0.266</v>
      </c>
      <c r="E22" s="287">
        <v>1.1E-06</v>
      </c>
      <c r="F22" s="287">
        <v>2.8E-05</v>
      </c>
      <c r="G22" s="281">
        <v>2</v>
      </c>
      <c r="H22" s="281">
        <v>1</v>
      </c>
      <c r="I22" s="281"/>
      <c r="J22" s="293">
        <v>3</v>
      </c>
    </row>
    <row r="23" spans="1:10" ht="12.75">
      <c r="A23" s="291" t="s">
        <v>756</v>
      </c>
      <c r="B23" s="292" t="s">
        <v>927</v>
      </c>
      <c r="C23" s="281">
        <v>0.215</v>
      </c>
      <c r="D23" s="281">
        <v>0.266</v>
      </c>
      <c r="E23" s="287">
        <v>3E-06</v>
      </c>
      <c r="F23" s="287">
        <v>2E-05</v>
      </c>
      <c r="G23" s="281">
        <v>0</v>
      </c>
      <c r="H23" s="281">
        <v>0</v>
      </c>
      <c r="I23" s="281"/>
      <c r="J23" s="293">
        <v>0</v>
      </c>
    </row>
    <row r="24" spans="1:10" ht="12.75">
      <c r="A24" s="291" t="s">
        <v>770</v>
      </c>
      <c r="B24" s="294" t="s">
        <v>124</v>
      </c>
      <c r="C24" s="284">
        <v>0.379</v>
      </c>
      <c r="D24" s="284">
        <v>0.451</v>
      </c>
      <c r="E24" s="287">
        <v>2E-07</v>
      </c>
      <c r="F24" s="287">
        <v>2E-05</v>
      </c>
      <c r="G24" s="281">
        <v>0</v>
      </c>
      <c r="H24" s="281">
        <v>6</v>
      </c>
      <c r="I24" s="281">
        <v>2</v>
      </c>
      <c r="J24" s="293">
        <f>G24+I24</f>
        <v>2</v>
      </c>
    </row>
    <row r="25" spans="1:10" ht="12.75">
      <c r="A25" s="291" t="s">
        <v>771</v>
      </c>
      <c r="B25" s="292" t="s">
        <v>161</v>
      </c>
      <c r="C25" s="281">
        <v>0.174</v>
      </c>
      <c r="D25" s="281">
        <v>0.225</v>
      </c>
      <c r="E25" s="287">
        <v>9.7E-06</v>
      </c>
      <c r="F25" s="287">
        <v>0.0001</v>
      </c>
      <c r="G25" s="281">
        <v>3</v>
      </c>
      <c r="H25" s="281">
        <v>4</v>
      </c>
      <c r="I25" s="281"/>
      <c r="J25" s="293">
        <f>G25+H25</f>
        <v>7</v>
      </c>
    </row>
    <row r="26" spans="1:10" ht="12.75">
      <c r="A26" s="296" t="s">
        <v>773</v>
      </c>
      <c r="B26" s="292" t="s">
        <v>195</v>
      </c>
      <c r="C26" s="281">
        <v>0.215</v>
      </c>
      <c r="D26" s="281">
        <v>0.246</v>
      </c>
      <c r="E26" s="287">
        <v>1.1E-05</v>
      </c>
      <c r="F26" s="287">
        <v>5.9E-05</v>
      </c>
      <c r="G26" s="281">
        <v>0</v>
      </c>
      <c r="H26" s="281">
        <v>0</v>
      </c>
      <c r="I26" s="281"/>
      <c r="J26" s="293">
        <f>G26+H26</f>
        <v>0</v>
      </c>
    </row>
    <row r="27" spans="1:10" ht="12.75">
      <c r="A27" s="296" t="s">
        <v>774</v>
      </c>
      <c r="B27" s="292" t="s">
        <v>420</v>
      </c>
      <c r="C27" s="285">
        <v>0.543</v>
      </c>
      <c r="D27" s="285">
        <v>0.738</v>
      </c>
      <c r="E27" s="287">
        <v>2.5E-06</v>
      </c>
      <c r="F27" s="287">
        <v>1.9E-05</v>
      </c>
      <c r="G27" s="281">
        <v>4</v>
      </c>
      <c r="H27" s="285">
        <v>0</v>
      </c>
      <c r="I27" s="285"/>
      <c r="J27" s="293">
        <f>G27+H27</f>
        <v>4</v>
      </c>
    </row>
    <row r="28" spans="1:10" ht="12.75">
      <c r="A28" s="296">
        <v>20220040200042</v>
      </c>
      <c r="B28" s="292" t="s">
        <v>970</v>
      </c>
      <c r="C28" s="284">
        <v>0.174</v>
      </c>
      <c r="D28" s="284">
        <v>0.225</v>
      </c>
      <c r="E28" s="287">
        <v>1.5E-06</v>
      </c>
      <c r="F28" s="287">
        <v>9.6E-06</v>
      </c>
      <c r="G28" s="281">
        <v>2</v>
      </c>
      <c r="H28" s="281">
        <v>0</v>
      </c>
      <c r="I28" s="281"/>
      <c r="J28" s="293">
        <v>2</v>
      </c>
    </row>
    <row r="29" spans="1:10" ht="12.75">
      <c r="A29" s="296">
        <v>20220040200043</v>
      </c>
      <c r="B29" s="292" t="s">
        <v>68</v>
      </c>
      <c r="C29" s="281">
        <v>0.246</v>
      </c>
      <c r="D29" s="281">
        <v>0.359</v>
      </c>
      <c r="E29" s="287">
        <v>1.7E-06</v>
      </c>
      <c r="F29" s="287">
        <v>1.2E-05</v>
      </c>
      <c r="G29" s="281">
        <v>1</v>
      </c>
      <c r="H29" s="281">
        <v>2</v>
      </c>
      <c r="I29" s="281"/>
      <c r="J29" s="293">
        <v>3</v>
      </c>
    </row>
    <row r="30" spans="1:10" ht="12.75">
      <c r="A30" s="296">
        <v>20220040200044</v>
      </c>
      <c r="B30" s="292" t="s">
        <v>487</v>
      </c>
      <c r="C30" s="281">
        <v>0.225</v>
      </c>
      <c r="D30" s="281">
        <v>0.256</v>
      </c>
      <c r="E30" s="287">
        <v>3.1E-06</v>
      </c>
      <c r="F30" s="287">
        <v>2E-05</v>
      </c>
      <c r="G30" s="281">
        <v>0</v>
      </c>
      <c r="H30" s="281">
        <v>0</v>
      </c>
      <c r="I30" s="281"/>
      <c r="J30" s="293">
        <v>0</v>
      </c>
    </row>
    <row r="31" spans="1:10" ht="12.75">
      <c r="A31" s="296">
        <v>20220040200045</v>
      </c>
      <c r="B31" s="292" t="s">
        <v>211</v>
      </c>
      <c r="C31" s="281">
        <v>0.287</v>
      </c>
      <c r="D31" s="281">
        <v>0.238</v>
      </c>
      <c r="E31" s="287">
        <v>4.6E-06</v>
      </c>
      <c r="F31" s="287">
        <v>1.3E-05</v>
      </c>
      <c r="G31" s="281">
        <v>0</v>
      </c>
      <c r="H31" s="281">
        <v>0</v>
      </c>
      <c r="I31" s="281"/>
      <c r="J31" s="293">
        <v>0</v>
      </c>
    </row>
    <row r="32" spans="1:10" ht="12.75">
      <c r="A32" s="296">
        <v>20220040200049</v>
      </c>
      <c r="B32" s="292" t="s">
        <v>212</v>
      </c>
      <c r="C32" s="281">
        <v>0.297</v>
      </c>
      <c r="D32" s="281">
        <v>0.348</v>
      </c>
      <c r="E32" s="287">
        <v>6.4E-07</v>
      </c>
      <c r="F32" s="287">
        <v>4.5E-06</v>
      </c>
      <c r="G32" s="281">
        <v>0</v>
      </c>
      <c r="H32" s="281">
        <v>0</v>
      </c>
      <c r="I32" s="281"/>
      <c r="J32" s="293">
        <v>0</v>
      </c>
    </row>
    <row r="33" spans="1:10" ht="12.75">
      <c r="A33" s="296">
        <v>20220040200051</v>
      </c>
      <c r="B33" s="292" t="s">
        <v>213</v>
      </c>
      <c r="C33" s="281">
        <v>0.307</v>
      </c>
      <c r="D33" s="281">
        <v>0.348</v>
      </c>
      <c r="E33" s="287">
        <v>1.8E-06</v>
      </c>
      <c r="F33" s="287">
        <v>2.7E-05</v>
      </c>
      <c r="G33" s="281">
        <v>0</v>
      </c>
      <c r="H33" s="281">
        <v>3</v>
      </c>
      <c r="I33" s="281"/>
      <c r="J33" s="293">
        <v>3</v>
      </c>
    </row>
    <row r="34" spans="1:10" ht="12.75">
      <c r="A34" s="296">
        <v>20220040200053</v>
      </c>
      <c r="B34" s="292" t="s">
        <v>926</v>
      </c>
      <c r="C34" s="281">
        <v>0.256</v>
      </c>
      <c r="D34" s="281">
        <v>0.277</v>
      </c>
      <c r="E34" s="287">
        <v>9.1E-07</v>
      </c>
      <c r="F34" s="287">
        <v>1.2E-05</v>
      </c>
      <c r="G34" s="281">
        <v>0</v>
      </c>
      <c r="H34" s="281">
        <v>0</v>
      </c>
      <c r="I34" s="281"/>
      <c r="J34" s="293">
        <v>0</v>
      </c>
    </row>
    <row r="35" spans="1:10" ht="12.75">
      <c r="A35" s="296">
        <v>20220040200061</v>
      </c>
      <c r="B35" s="292" t="s">
        <v>214</v>
      </c>
      <c r="C35" s="281">
        <v>0.277</v>
      </c>
      <c r="D35" s="281">
        <v>0.318</v>
      </c>
      <c r="E35" s="287">
        <v>2.7E-06</v>
      </c>
      <c r="F35" s="287">
        <v>1.4E-05</v>
      </c>
      <c r="G35" s="281">
        <v>0</v>
      </c>
      <c r="H35" s="281">
        <v>0</v>
      </c>
      <c r="I35" s="281"/>
      <c r="J35" s="293">
        <f>G35+H35</f>
        <v>0</v>
      </c>
    </row>
    <row r="36" spans="1:10" ht="12.75">
      <c r="A36" s="296">
        <v>20220040200062</v>
      </c>
      <c r="B36" s="292" t="s">
        <v>881</v>
      </c>
      <c r="C36" s="281">
        <v>0.215</v>
      </c>
      <c r="D36" s="281">
        <v>0.266</v>
      </c>
      <c r="E36" s="287">
        <v>1.2E-06</v>
      </c>
      <c r="F36" s="287">
        <v>1.4E-05</v>
      </c>
      <c r="G36" s="281">
        <v>0</v>
      </c>
      <c r="H36" s="281">
        <v>0</v>
      </c>
      <c r="I36" s="281"/>
      <c r="J36" s="293">
        <v>1</v>
      </c>
    </row>
    <row r="37" spans="1:10" ht="12.75">
      <c r="A37" s="296">
        <v>20220040200063</v>
      </c>
      <c r="B37" s="292" t="s">
        <v>49</v>
      </c>
      <c r="C37" s="281">
        <v>0.266</v>
      </c>
      <c r="D37" s="281">
        <v>0.297</v>
      </c>
      <c r="E37" s="287">
        <v>1.2E-06</v>
      </c>
      <c r="F37" s="287">
        <v>7.1E-06</v>
      </c>
      <c r="G37" s="281">
        <v>0</v>
      </c>
      <c r="H37" s="281">
        <v>0</v>
      </c>
      <c r="I37" s="281"/>
      <c r="J37" s="293">
        <f>G37+H37</f>
        <v>0</v>
      </c>
    </row>
    <row r="38" spans="1:10" ht="12.75">
      <c r="A38" s="296">
        <v>20220040200065</v>
      </c>
      <c r="B38" s="292" t="s">
        <v>882</v>
      </c>
      <c r="C38" s="281">
        <v>0.215</v>
      </c>
      <c r="D38" s="281">
        <v>0.246</v>
      </c>
      <c r="E38" s="287">
        <v>5.9E-07</v>
      </c>
      <c r="F38" s="287">
        <v>1.9E-06</v>
      </c>
      <c r="G38" s="281">
        <v>0</v>
      </c>
      <c r="H38" s="285">
        <v>0</v>
      </c>
      <c r="I38" s="285"/>
      <c r="J38" s="293">
        <v>1</v>
      </c>
    </row>
    <row r="39" spans="1:10" ht="12.75">
      <c r="A39" s="296">
        <v>20220040200069</v>
      </c>
      <c r="B39" s="292" t="s">
        <v>880</v>
      </c>
      <c r="C39" s="281">
        <v>0.246</v>
      </c>
      <c r="D39" s="281">
        <v>0.287</v>
      </c>
      <c r="E39" s="287">
        <v>1.7E-05</v>
      </c>
      <c r="F39" s="287">
        <v>6.3E-05</v>
      </c>
      <c r="G39" s="281">
        <v>0</v>
      </c>
      <c r="H39" s="285">
        <v>0</v>
      </c>
      <c r="I39" s="285"/>
      <c r="J39" s="293">
        <v>0</v>
      </c>
    </row>
    <row r="40" spans="1:10" ht="12.75">
      <c r="A40" s="296">
        <v>20220040200070</v>
      </c>
      <c r="B40" s="292" t="s">
        <v>396</v>
      </c>
      <c r="C40" s="286">
        <v>0.205</v>
      </c>
      <c r="D40" s="286">
        <v>0.246</v>
      </c>
      <c r="E40" s="287">
        <v>7.3E-06</v>
      </c>
      <c r="F40" s="287">
        <v>2.6E-05</v>
      </c>
      <c r="G40" s="281">
        <v>0</v>
      </c>
      <c r="H40" s="285">
        <v>0</v>
      </c>
      <c r="I40" s="285"/>
      <c r="J40" s="293">
        <f>G40+H40</f>
        <v>0</v>
      </c>
    </row>
    <row r="41" spans="1:10" ht="13.5" thickBot="1">
      <c r="A41" s="297">
        <v>20220040200071</v>
      </c>
      <c r="B41" s="298" t="s">
        <v>150</v>
      </c>
      <c r="C41" s="299">
        <v>0.225</v>
      </c>
      <c r="D41" s="299">
        <v>0.256</v>
      </c>
      <c r="E41" s="300">
        <v>3.4E-06</v>
      </c>
      <c r="F41" s="300">
        <v>9.6E-06</v>
      </c>
      <c r="G41" s="299">
        <v>0</v>
      </c>
      <c r="H41" s="301">
        <v>0</v>
      </c>
      <c r="I41" s="301"/>
      <c r="J41" s="302">
        <v>0</v>
      </c>
    </row>
    <row r="42" ht="13.5" thickTop="1"/>
  </sheetData>
  <mergeCells count="1">
    <mergeCell ref="E1:F1"/>
  </mergeCells>
  <printOptions/>
  <pageMargins left="0.75" right="0.75" top="1" bottom="1" header="0.5" footer="0.5"/>
  <pageSetup horizontalDpi="600" verticalDpi="600" orientation="landscape" scale="75" r:id="rId2"/>
  <drawing r:id="rId1"/>
</worksheet>
</file>

<file path=xl/worksheets/sheet4.xml><?xml version="1.0" encoding="utf-8"?>
<worksheet xmlns="http://schemas.openxmlformats.org/spreadsheetml/2006/main" xmlns:r="http://schemas.openxmlformats.org/officeDocument/2006/relationships">
  <sheetPr codeName="Sheet3"/>
  <dimension ref="A1:AO157"/>
  <sheetViews>
    <sheetView zoomScale="75" zoomScaleNormal="75" workbookViewId="0" topLeftCell="C183">
      <selection activeCell="A133" sqref="A133:AO153"/>
    </sheetView>
  </sheetViews>
  <sheetFormatPr defaultColWidth="9.140625" defaultRowHeight="12.75"/>
  <cols>
    <col min="37" max="37" width="9.7109375" style="0" bestFit="1" customWidth="1"/>
    <col min="38" max="38" width="9.7109375" style="0" customWidth="1"/>
    <col min="39" max="39" width="9.7109375" style="0" bestFit="1" customWidth="1"/>
    <col min="40" max="40" width="9.7109375" style="0" customWidth="1"/>
    <col min="41" max="41" width="9.7109375" style="0" bestFit="1" customWidth="1"/>
  </cols>
  <sheetData>
    <row r="1" ht="12.75">
      <c r="A1" t="s">
        <v>19</v>
      </c>
    </row>
    <row r="2" spans="2:25" ht="12.75">
      <c r="B2" s="210">
        <v>37897</v>
      </c>
      <c r="C2" s="210">
        <v>37905</v>
      </c>
      <c r="D2" s="210">
        <v>37901</v>
      </c>
      <c r="E2" s="210">
        <v>37623</v>
      </c>
      <c r="F2" s="210">
        <v>37635</v>
      </c>
      <c r="G2" s="210">
        <v>37978</v>
      </c>
      <c r="H2" s="210">
        <v>37646</v>
      </c>
      <c r="I2" s="210">
        <v>37630</v>
      </c>
      <c r="J2" s="210">
        <v>37635</v>
      </c>
      <c r="K2" s="210">
        <v>37644</v>
      </c>
      <c r="L2" s="210">
        <v>37644</v>
      </c>
      <c r="M2" s="210">
        <v>37652</v>
      </c>
      <c r="N2" s="210">
        <v>37646</v>
      </c>
      <c r="O2" s="210">
        <v>37673</v>
      </c>
      <c r="P2" s="210">
        <v>37686</v>
      </c>
      <c r="Q2" t="s">
        <v>736</v>
      </c>
      <c r="R2" t="s">
        <v>737</v>
      </c>
      <c r="S2" t="s">
        <v>737</v>
      </c>
      <c r="T2" s="211" t="s">
        <v>738</v>
      </c>
      <c r="U2" t="s">
        <v>739</v>
      </c>
      <c r="V2" s="210" t="s">
        <v>740</v>
      </c>
      <c r="W2" t="s">
        <v>741</v>
      </c>
      <c r="X2" t="s">
        <v>745</v>
      </c>
      <c r="Y2" t="s">
        <v>746</v>
      </c>
    </row>
    <row r="3" spans="2:25" ht="12.75">
      <c r="B3">
        <v>8</v>
      </c>
      <c r="C3">
        <v>9</v>
      </c>
      <c r="D3">
        <v>10</v>
      </c>
      <c r="E3">
        <v>11</v>
      </c>
      <c r="F3">
        <v>12</v>
      </c>
      <c r="G3">
        <v>14</v>
      </c>
      <c r="H3">
        <v>15</v>
      </c>
      <c r="I3">
        <v>16</v>
      </c>
      <c r="J3">
        <v>17</v>
      </c>
      <c r="K3">
        <v>18</v>
      </c>
      <c r="L3">
        <v>19</v>
      </c>
      <c r="M3">
        <v>20</v>
      </c>
      <c r="N3">
        <v>23</v>
      </c>
      <c r="O3">
        <v>24</v>
      </c>
      <c r="P3">
        <v>25</v>
      </c>
      <c r="Q3">
        <v>28</v>
      </c>
      <c r="R3">
        <v>30</v>
      </c>
      <c r="S3">
        <v>32</v>
      </c>
      <c r="T3">
        <v>37</v>
      </c>
      <c r="U3">
        <v>38</v>
      </c>
      <c r="V3">
        <v>40</v>
      </c>
      <c r="W3">
        <v>41</v>
      </c>
      <c r="X3">
        <v>42</v>
      </c>
      <c r="Y3">
        <v>43</v>
      </c>
    </row>
    <row r="4" spans="2:25" ht="12.75">
      <c r="B4" t="s">
        <v>1041</v>
      </c>
      <c r="C4" t="s">
        <v>1042</v>
      </c>
      <c r="D4" t="s">
        <v>1043</v>
      </c>
      <c r="E4" t="s">
        <v>1044</v>
      </c>
      <c r="F4" t="s">
        <v>1045</v>
      </c>
      <c r="G4" t="s">
        <v>1046</v>
      </c>
      <c r="H4" t="s">
        <v>89</v>
      </c>
      <c r="I4" t="s">
        <v>1047</v>
      </c>
      <c r="J4" t="s">
        <v>14</v>
      </c>
      <c r="K4" t="s">
        <v>77</v>
      </c>
      <c r="L4" t="s">
        <v>78</v>
      </c>
      <c r="M4" t="s">
        <v>125</v>
      </c>
      <c r="N4" t="s">
        <v>88</v>
      </c>
      <c r="O4" t="s">
        <v>262</v>
      </c>
      <c r="P4" t="s">
        <v>969</v>
      </c>
      <c r="Q4" t="s">
        <v>169</v>
      </c>
      <c r="R4" t="s">
        <v>894</v>
      </c>
      <c r="S4" t="s">
        <v>895</v>
      </c>
      <c r="T4" t="s">
        <v>124</v>
      </c>
      <c r="U4" t="s">
        <v>161</v>
      </c>
      <c r="V4" t="s">
        <v>195</v>
      </c>
      <c r="W4" t="s">
        <v>420</v>
      </c>
      <c r="X4" t="s">
        <v>970</v>
      </c>
      <c r="Y4" t="s">
        <v>68</v>
      </c>
    </row>
    <row r="5" spans="1:25" ht="12.75">
      <c r="A5">
        <v>25</v>
      </c>
      <c r="B5">
        <v>0.328</v>
      </c>
      <c r="C5">
        <v>0.061</v>
      </c>
      <c r="D5">
        <v>0.061</v>
      </c>
      <c r="E5">
        <v>0.205</v>
      </c>
      <c r="F5">
        <v>0.092</v>
      </c>
      <c r="G5">
        <v>0.01</v>
      </c>
      <c r="H5">
        <v>0.143</v>
      </c>
      <c r="I5">
        <v>0.061</v>
      </c>
      <c r="J5">
        <v>0.092</v>
      </c>
      <c r="K5">
        <v>0.123</v>
      </c>
      <c r="L5">
        <v>0.164</v>
      </c>
      <c r="M5">
        <v>0.113</v>
      </c>
      <c r="N5">
        <v>0.133</v>
      </c>
      <c r="O5">
        <v>0.061</v>
      </c>
      <c r="P5">
        <v>0.133</v>
      </c>
      <c r="Q5">
        <v>0.102</v>
      </c>
      <c r="R5">
        <v>0.205</v>
      </c>
      <c r="S5">
        <v>0.082</v>
      </c>
      <c r="T5">
        <v>0.174</v>
      </c>
      <c r="U5">
        <v>0.061</v>
      </c>
      <c r="V5">
        <v>0.061</v>
      </c>
      <c r="W5">
        <v>0.143</v>
      </c>
      <c r="X5">
        <v>0.061</v>
      </c>
      <c r="Y5">
        <v>0.072</v>
      </c>
    </row>
    <row r="6" spans="1:25" ht="12.75">
      <c r="A6">
        <v>50</v>
      </c>
      <c r="B6">
        <v>0.451</v>
      </c>
      <c r="C6">
        <v>0.082</v>
      </c>
      <c r="D6">
        <v>0.082</v>
      </c>
      <c r="E6">
        <v>0.359</v>
      </c>
      <c r="F6">
        <v>0.123</v>
      </c>
      <c r="G6">
        <v>0.184</v>
      </c>
      <c r="H6">
        <v>0.184</v>
      </c>
      <c r="I6">
        <v>0.082</v>
      </c>
      <c r="J6">
        <v>0.133</v>
      </c>
      <c r="K6">
        <v>0.164</v>
      </c>
      <c r="L6">
        <v>0.236</v>
      </c>
      <c r="M6">
        <v>0.123</v>
      </c>
      <c r="N6">
        <v>0.164</v>
      </c>
      <c r="O6">
        <v>0.092</v>
      </c>
      <c r="P6">
        <v>0.154</v>
      </c>
      <c r="Q6">
        <v>0.123</v>
      </c>
      <c r="R6">
        <v>0.287</v>
      </c>
      <c r="S6">
        <v>0.102</v>
      </c>
      <c r="T6">
        <v>0.205</v>
      </c>
      <c r="U6">
        <v>0.072</v>
      </c>
      <c r="V6">
        <v>0.082</v>
      </c>
      <c r="W6">
        <v>0.164</v>
      </c>
      <c r="X6">
        <v>0.072</v>
      </c>
      <c r="Y6">
        <v>0.092</v>
      </c>
    </row>
    <row r="7" spans="1:25" ht="12.75">
      <c r="A7">
        <v>75</v>
      </c>
      <c r="B7">
        <v>0.543</v>
      </c>
      <c r="C7">
        <v>0.092</v>
      </c>
      <c r="D7">
        <v>0.092</v>
      </c>
      <c r="E7">
        <v>0.441</v>
      </c>
      <c r="F7">
        <v>0.133</v>
      </c>
      <c r="G7">
        <v>0.236</v>
      </c>
      <c r="H7">
        <v>0.205</v>
      </c>
      <c r="I7">
        <v>0.102</v>
      </c>
      <c r="J7">
        <v>0.164</v>
      </c>
      <c r="K7">
        <v>0.195</v>
      </c>
      <c r="L7">
        <v>0.297</v>
      </c>
      <c r="N7">
        <v>0.184</v>
      </c>
      <c r="O7">
        <v>0.102</v>
      </c>
      <c r="Q7">
        <v>0.143</v>
      </c>
      <c r="U7">
        <v>0.082</v>
      </c>
      <c r="V7">
        <v>0.082</v>
      </c>
      <c r="W7">
        <v>0.195</v>
      </c>
      <c r="Y7">
        <v>0.102</v>
      </c>
    </row>
    <row r="8" spans="1:25" ht="12.75">
      <c r="A8">
        <v>100</v>
      </c>
      <c r="B8">
        <v>0.615</v>
      </c>
      <c r="C8">
        <v>0.102</v>
      </c>
      <c r="D8">
        <v>0.123</v>
      </c>
      <c r="E8">
        <v>0.533</v>
      </c>
      <c r="F8">
        <v>0.154</v>
      </c>
      <c r="G8">
        <v>0.277</v>
      </c>
      <c r="H8">
        <v>0.236</v>
      </c>
      <c r="I8">
        <v>0.113</v>
      </c>
      <c r="J8">
        <v>0.205</v>
      </c>
      <c r="K8">
        <v>0.215</v>
      </c>
      <c r="L8">
        <v>0.348</v>
      </c>
      <c r="M8">
        <v>0.174</v>
      </c>
      <c r="N8">
        <v>0.205</v>
      </c>
      <c r="O8">
        <v>0.123</v>
      </c>
      <c r="P8">
        <v>0.215</v>
      </c>
      <c r="Q8">
        <v>0.174</v>
      </c>
      <c r="R8">
        <v>0.779</v>
      </c>
      <c r="S8">
        <v>0.143</v>
      </c>
      <c r="T8">
        <v>0.256</v>
      </c>
      <c r="U8">
        <v>0.102</v>
      </c>
      <c r="V8">
        <v>0.113</v>
      </c>
      <c r="W8">
        <v>0.215</v>
      </c>
      <c r="X8">
        <v>0.102</v>
      </c>
      <c r="Y8">
        <v>0.113</v>
      </c>
    </row>
    <row r="9" spans="1:25" ht="12.75">
      <c r="A9">
        <v>125</v>
      </c>
      <c r="B9">
        <v>0.707</v>
      </c>
      <c r="C9">
        <v>0.113</v>
      </c>
      <c r="D9">
        <v>0.133</v>
      </c>
      <c r="E9">
        <v>0.615</v>
      </c>
      <c r="F9">
        <v>0.164</v>
      </c>
      <c r="G9">
        <v>0.328</v>
      </c>
      <c r="H9">
        <v>0.256</v>
      </c>
      <c r="I9">
        <v>0.113</v>
      </c>
      <c r="J9">
        <v>0.246</v>
      </c>
      <c r="K9">
        <v>0.236</v>
      </c>
      <c r="L9">
        <v>0.379</v>
      </c>
      <c r="N9">
        <v>0.225</v>
      </c>
      <c r="O9">
        <v>0.133</v>
      </c>
      <c r="Q9">
        <v>0.195</v>
      </c>
      <c r="U9">
        <v>0.102</v>
      </c>
      <c r="V9">
        <v>0.113</v>
      </c>
      <c r="W9">
        <v>0.246</v>
      </c>
      <c r="Y9">
        <v>0.133</v>
      </c>
    </row>
    <row r="10" spans="1:25" ht="12.75">
      <c r="A10">
        <v>150</v>
      </c>
      <c r="B10">
        <v>0.779</v>
      </c>
      <c r="C10">
        <v>0.133</v>
      </c>
      <c r="D10">
        <v>0.143</v>
      </c>
      <c r="E10">
        <v>0.717</v>
      </c>
      <c r="F10">
        <v>0.184</v>
      </c>
      <c r="G10">
        <v>0.369</v>
      </c>
      <c r="H10">
        <v>0.266</v>
      </c>
      <c r="I10">
        <v>0.123</v>
      </c>
      <c r="J10">
        <v>0.277</v>
      </c>
      <c r="K10">
        <v>0.236</v>
      </c>
      <c r="L10">
        <v>0.43</v>
      </c>
      <c r="M10">
        <v>0.195</v>
      </c>
      <c r="N10">
        <v>0.236</v>
      </c>
      <c r="O10">
        <v>0.133</v>
      </c>
      <c r="P10">
        <v>0.256</v>
      </c>
      <c r="Q10">
        <v>0.215</v>
      </c>
      <c r="R10">
        <v>2.286</v>
      </c>
      <c r="S10">
        <v>0.174</v>
      </c>
      <c r="T10">
        <v>0.287</v>
      </c>
      <c r="U10">
        <v>0.123</v>
      </c>
      <c r="V10">
        <v>0.133</v>
      </c>
      <c r="W10">
        <v>0.266</v>
      </c>
      <c r="X10">
        <v>0.123</v>
      </c>
      <c r="Y10">
        <v>0.143</v>
      </c>
    </row>
    <row r="11" spans="1:25" ht="12.75">
      <c r="A11">
        <v>175</v>
      </c>
      <c r="B11">
        <v>0.851</v>
      </c>
      <c r="C11">
        <v>0.133</v>
      </c>
      <c r="D11">
        <v>0.154</v>
      </c>
      <c r="E11">
        <v>0.799</v>
      </c>
      <c r="F11">
        <v>0.195</v>
      </c>
      <c r="G11">
        <v>0.41</v>
      </c>
      <c r="H11">
        <v>0.287</v>
      </c>
      <c r="I11">
        <v>0.133</v>
      </c>
      <c r="J11">
        <v>0.307</v>
      </c>
      <c r="K11">
        <v>0.256</v>
      </c>
      <c r="L11">
        <v>0.461</v>
      </c>
      <c r="N11">
        <v>0.246</v>
      </c>
      <c r="O11">
        <v>0.143</v>
      </c>
      <c r="Q11">
        <v>0.225</v>
      </c>
      <c r="U11">
        <v>0.123</v>
      </c>
      <c r="V11">
        <v>0.143</v>
      </c>
      <c r="W11">
        <v>0.297</v>
      </c>
      <c r="Y11">
        <v>0.143</v>
      </c>
    </row>
    <row r="12" spans="1:25" ht="12.75">
      <c r="A12">
        <v>200</v>
      </c>
      <c r="B12">
        <v>0.933</v>
      </c>
      <c r="C12">
        <v>0.143</v>
      </c>
      <c r="D12">
        <v>0.174</v>
      </c>
      <c r="E12">
        <v>0.881</v>
      </c>
      <c r="F12">
        <v>0.205</v>
      </c>
      <c r="G12">
        <v>0.461</v>
      </c>
      <c r="H12">
        <v>0.297</v>
      </c>
      <c r="I12">
        <v>0.143</v>
      </c>
      <c r="J12">
        <v>0.348</v>
      </c>
      <c r="K12">
        <v>0.266</v>
      </c>
      <c r="L12">
        <v>0.502</v>
      </c>
      <c r="M12">
        <v>0.225</v>
      </c>
      <c r="N12">
        <v>0.266</v>
      </c>
      <c r="O12">
        <v>0.154</v>
      </c>
      <c r="P12">
        <v>0.307</v>
      </c>
      <c r="Q12">
        <v>0.246</v>
      </c>
      <c r="R12">
        <v>5.074</v>
      </c>
      <c r="S12">
        <v>0.184</v>
      </c>
      <c r="T12">
        <v>0.328</v>
      </c>
      <c r="U12">
        <v>0.133</v>
      </c>
      <c r="V12">
        <v>0.143</v>
      </c>
      <c r="W12">
        <v>0.318</v>
      </c>
      <c r="X12">
        <v>0.143</v>
      </c>
      <c r="Y12">
        <v>0.154</v>
      </c>
    </row>
    <row r="13" spans="1:25" ht="12.75">
      <c r="A13">
        <v>225</v>
      </c>
      <c r="B13">
        <v>1.004</v>
      </c>
      <c r="C13">
        <v>0.164</v>
      </c>
      <c r="D13">
        <v>0.184</v>
      </c>
      <c r="E13">
        <v>0.974</v>
      </c>
      <c r="F13">
        <v>0.225</v>
      </c>
      <c r="G13">
        <v>0.502</v>
      </c>
      <c r="H13">
        <v>0.318</v>
      </c>
      <c r="I13">
        <v>0.143</v>
      </c>
      <c r="J13">
        <v>0.379</v>
      </c>
      <c r="K13">
        <v>0.277</v>
      </c>
      <c r="L13">
        <v>0.523</v>
      </c>
      <c r="N13">
        <v>0.277</v>
      </c>
      <c r="O13">
        <v>0.164</v>
      </c>
      <c r="Q13">
        <v>0.256</v>
      </c>
      <c r="U13">
        <v>0.143</v>
      </c>
      <c r="V13">
        <v>0.154</v>
      </c>
      <c r="W13">
        <v>0.359</v>
      </c>
      <c r="Y13">
        <v>0.164</v>
      </c>
    </row>
    <row r="14" spans="1:25" ht="12.75">
      <c r="A14">
        <v>250</v>
      </c>
      <c r="B14">
        <v>1.076</v>
      </c>
      <c r="C14">
        <v>0.164</v>
      </c>
      <c r="D14">
        <v>0.195</v>
      </c>
      <c r="E14">
        <v>1.056</v>
      </c>
      <c r="F14">
        <v>0.236</v>
      </c>
      <c r="G14">
        <v>0.543</v>
      </c>
      <c r="H14">
        <v>0.328</v>
      </c>
      <c r="I14">
        <v>0.164</v>
      </c>
      <c r="J14">
        <v>0.41</v>
      </c>
      <c r="K14">
        <v>0.287</v>
      </c>
      <c r="L14">
        <v>0.543</v>
      </c>
      <c r="M14">
        <v>0.246</v>
      </c>
      <c r="N14">
        <v>0.287</v>
      </c>
      <c r="O14">
        <v>0.164</v>
      </c>
      <c r="P14">
        <v>0.338</v>
      </c>
      <c r="Q14">
        <v>0.266</v>
      </c>
      <c r="S14">
        <v>0.215</v>
      </c>
      <c r="T14">
        <v>0.359</v>
      </c>
      <c r="U14">
        <v>0.154</v>
      </c>
      <c r="V14">
        <v>0.154</v>
      </c>
      <c r="W14">
        <v>0.379</v>
      </c>
      <c r="X14">
        <v>0.154</v>
      </c>
      <c r="Y14">
        <v>0.174</v>
      </c>
    </row>
    <row r="15" spans="1:25" ht="12.75">
      <c r="A15">
        <v>275</v>
      </c>
      <c r="B15">
        <v>1.148</v>
      </c>
      <c r="C15">
        <v>0.174</v>
      </c>
      <c r="D15">
        <v>0.205</v>
      </c>
      <c r="E15">
        <v>1.138</v>
      </c>
      <c r="F15">
        <v>0.236</v>
      </c>
      <c r="G15">
        <v>0.574</v>
      </c>
      <c r="H15">
        <v>0.338</v>
      </c>
      <c r="I15">
        <v>0.164</v>
      </c>
      <c r="J15">
        <v>0.43</v>
      </c>
      <c r="K15">
        <v>0.287</v>
      </c>
      <c r="L15">
        <v>0.574</v>
      </c>
      <c r="N15">
        <v>0.297</v>
      </c>
      <c r="O15">
        <v>0.174</v>
      </c>
      <c r="Q15">
        <v>0.277</v>
      </c>
      <c r="U15">
        <v>0.154</v>
      </c>
      <c r="V15">
        <v>0.174</v>
      </c>
      <c r="W15">
        <v>0.461</v>
      </c>
      <c r="Y15">
        <v>0.184</v>
      </c>
    </row>
    <row r="16" spans="1:25" ht="12.75">
      <c r="A16">
        <v>300</v>
      </c>
      <c r="B16">
        <v>1.22</v>
      </c>
      <c r="C16">
        <v>0.184</v>
      </c>
      <c r="D16">
        <v>0.225</v>
      </c>
      <c r="E16">
        <v>1.209</v>
      </c>
      <c r="F16">
        <v>0.246</v>
      </c>
      <c r="G16">
        <v>0.605</v>
      </c>
      <c r="H16">
        <v>0.348</v>
      </c>
      <c r="I16">
        <v>0.164</v>
      </c>
      <c r="J16">
        <v>0.461</v>
      </c>
      <c r="K16">
        <v>0.297</v>
      </c>
      <c r="L16">
        <v>0.594</v>
      </c>
      <c r="M16">
        <v>0.256</v>
      </c>
      <c r="N16">
        <v>0.307</v>
      </c>
      <c r="O16">
        <v>0.184</v>
      </c>
      <c r="P16">
        <v>0.379</v>
      </c>
      <c r="Q16">
        <v>0.297</v>
      </c>
      <c r="S16">
        <v>0.225</v>
      </c>
      <c r="T16">
        <v>0.389</v>
      </c>
      <c r="U16">
        <v>0.164</v>
      </c>
      <c r="V16">
        <v>0.184</v>
      </c>
      <c r="W16">
        <v>0.625</v>
      </c>
      <c r="X16">
        <v>0.164</v>
      </c>
      <c r="Y16">
        <v>0.184</v>
      </c>
    </row>
    <row r="17" spans="1:25" ht="12.75">
      <c r="A17">
        <v>325</v>
      </c>
      <c r="B17">
        <v>1.291</v>
      </c>
      <c r="C17">
        <v>0.184</v>
      </c>
      <c r="D17">
        <v>0.236</v>
      </c>
      <c r="E17">
        <v>1.271</v>
      </c>
      <c r="F17">
        <v>0.256</v>
      </c>
      <c r="G17">
        <v>0.635</v>
      </c>
      <c r="H17">
        <v>0.359</v>
      </c>
      <c r="I17">
        <v>0.174</v>
      </c>
      <c r="J17">
        <v>0.482</v>
      </c>
      <c r="K17">
        <v>0.307</v>
      </c>
      <c r="L17">
        <v>0.615</v>
      </c>
      <c r="N17">
        <v>0.318</v>
      </c>
      <c r="O17">
        <v>0.184</v>
      </c>
      <c r="Q17">
        <v>0.297</v>
      </c>
      <c r="U17">
        <v>0.174</v>
      </c>
      <c r="V17">
        <v>0.184</v>
      </c>
      <c r="W17">
        <v>0.471</v>
      </c>
      <c r="Y17">
        <v>0.184</v>
      </c>
    </row>
    <row r="18" spans="1:25" ht="12.75">
      <c r="A18">
        <v>350</v>
      </c>
      <c r="B18">
        <v>1.373</v>
      </c>
      <c r="C18">
        <v>0.195</v>
      </c>
      <c r="D18">
        <v>0.246</v>
      </c>
      <c r="E18">
        <v>1.332</v>
      </c>
      <c r="F18">
        <v>0.266</v>
      </c>
      <c r="G18">
        <v>0.666</v>
      </c>
      <c r="H18">
        <v>0.328</v>
      </c>
      <c r="I18">
        <v>0.184</v>
      </c>
      <c r="J18">
        <v>0.502</v>
      </c>
      <c r="K18">
        <v>0.318</v>
      </c>
      <c r="L18">
        <v>0.635</v>
      </c>
      <c r="M18">
        <v>0.277</v>
      </c>
      <c r="N18">
        <v>0.369</v>
      </c>
      <c r="O18">
        <v>0.184</v>
      </c>
      <c r="P18">
        <v>0.41</v>
      </c>
      <c r="Q18">
        <v>0.318</v>
      </c>
      <c r="S18">
        <v>0.246</v>
      </c>
      <c r="T18">
        <v>0.41</v>
      </c>
      <c r="U18">
        <v>0.174</v>
      </c>
      <c r="V18">
        <v>0.184</v>
      </c>
      <c r="W18">
        <v>0.635</v>
      </c>
      <c r="X18">
        <v>0.174</v>
      </c>
      <c r="Y18">
        <v>0.195</v>
      </c>
    </row>
    <row r="19" spans="1:25" ht="12.75">
      <c r="A19">
        <v>375</v>
      </c>
      <c r="B19">
        <v>1.435</v>
      </c>
      <c r="C19">
        <v>0.205</v>
      </c>
      <c r="D19">
        <v>0.256</v>
      </c>
      <c r="E19">
        <v>1.373</v>
      </c>
      <c r="F19">
        <v>0.266</v>
      </c>
      <c r="G19">
        <v>0.676</v>
      </c>
      <c r="H19">
        <v>0.379</v>
      </c>
      <c r="I19">
        <v>1.117</v>
      </c>
      <c r="J19">
        <v>0.512</v>
      </c>
      <c r="K19">
        <v>0.318</v>
      </c>
      <c r="L19">
        <v>0.656</v>
      </c>
      <c r="N19">
        <v>0.338</v>
      </c>
      <c r="O19">
        <v>0.195</v>
      </c>
      <c r="Q19">
        <v>0.328</v>
      </c>
      <c r="U19">
        <v>0.184</v>
      </c>
      <c r="V19">
        <v>0.195</v>
      </c>
      <c r="W19">
        <v>0.533</v>
      </c>
      <c r="Y19">
        <v>0.205</v>
      </c>
    </row>
    <row r="20" spans="1:25" ht="12.75">
      <c r="A20">
        <v>400</v>
      </c>
      <c r="B20">
        <v>1.496</v>
      </c>
      <c r="C20">
        <v>0.215</v>
      </c>
      <c r="D20">
        <v>0.266</v>
      </c>
      <c r="E20">
        <v>1.384</v>
      </c>
      <c r="F20">
        <v>0.277</v>
      </c>
      <c r="G20">
        <v>0.697</v>
      </c>
      <c r="H20">
        <v>0.379</v>
      </c>
      <c r="I20">
        <v>7.103</v>
      </c>
      <c r="J20">
        <v>0.533</v>
      </c>
      <c r="K20">
        <v>0.328</v>
      </c>
      <c r="L20">
        <v>0.687</v>
      </c>
      <c r="M20">
        <v>0.287</v>
      </c>
      <c r="N20">
        <v>0.348</v>
      </c>
      <c r="O20">
        <v>0.195</v>
      </c>
      <c r="P20">
        <v>0.43</v>
      </c>
      <c r="Q20">
        <v>0.328</v>
      </c>
      <c r="S20">
        <v>0.389</v>
      </c>
      <c r="T20">
        <v>0.43</v>
      </c>
      <c r="U20">
        <v>0.195</v>
      </c>
      <c r="V20">
        <v>0.205</v>
      </c>
      <c r="W20">
        <v>0.615</v>
      </c>
      <c r="X20">
        <v>0.195</v>
      </c>
      <c r="Y20">
        <v>0.215</v>
      </c>
    </row>
    <row r="21" spans="1:25" ht="12.75">
      <c r="A21">
        <v>425</v>
      </c>
      <c r="B21">
        <v>1.568</v>
      </c>
      <c r="C21">
        <v>0.225</v>
      </c>
      <c r="D21">
        <v>0.277</v>
      </c>
      <c r="E21">
        <v>1.425</v>
      </c>
      <c r="F21">
        <v>0.287</v>
      </c>
      <c r="G21">
        <v>0.707</v>
      </c>
      <c r="H21">
        <v>0.389</v>
      </c>
      <c r="J21">
        <v>0.553</v>
      </c>
      <c r="K21">
        <v>0.338</v>
      </c>
      <c r="L21">
        <v>0.707</v>
      </c>
      <c r="N21">
        <v>0.379</v>
      </c>
      <c r="O21">
        <v>0.205</v>
      </c>
      <c r="Q21">
        <v>0.338</v>
      </c>
      <c r="U21">
        <v>0.195</v>
      </c>
      <c r="V21">
        <v>0.225</v>
      </c>
      <c r="W21">
        <v>0.687</v>
      </c>
      <c r="Y21">
        <v>0.256</v>
      </c>
    </row>
    <row r="22" spans="1:25" ht="12.75">
      <c r="A22">
        <v>450</v>
      </c>
      <c r="B22">
        <v>1.64</v>
      </c>
      <c r="C22">
        <v>0.236</v>
      </c>
      <c r="D22">
        <v>0.287</v>
      </c>
      <c r="E22">
        <v>1.486</v>
      </c>
      <c r="F22">
        <v>0.297</v>
      </c>
      <c r="G22">
        <v>0.717</v>
      </c>
      <c r="H22">
        <v>0.4</v>
      </c>
      <c r="J22">
        <v>0.564</v>
      </c>
      <c r="K22">
        <v>0.338</v>
      </c>
      <c r="L22">
        <v>0.728</v>
      </c>
      <c r="M22">
        <v>0.307</v>
      </c>
      <c r="N22">
        <v>0.379</v>
      </c>
      <c r="O22">
        <v>0.205</v>
      </c>
      <c r="P22">
        <v>0.451</v>
      </c>
      <c r="Q22">
        <v>0.348</v>
      </c>
      <c r="S22">
        <v>1.64</v>
      </c>
      <c r="T22">
        <v>0.451</v>
      </c>
      <c r="U22">
        <v>0.205</v>
      </c>
      <c r="V22">
        <v>2.193</v>
      </c>
      <c r="W22">
        <v>0.728</v>
      </c>
      <c r="X22">
        <v>0.205</v>
      </c>
      <c r="Y22">
        <v>0.512</v>
      </c>
    </row>
    <row r="23" spans="1:25" ht="12.75">
      <c r="A23">
        <v>475</v>
      </c>
      <c r="B23">
        <v>1.712</v>
      </c>
      <c r="C23">
        <v>0.246</v>
      </c>
      <c r="D23">
        <v>0.297</v>
      </c>
      <c r="E23">
        <v>1.671</v>
      </c>
      <c r="F23">
        <v>0.307</v>
      </c>
      <c r="G23">
        <v>0.728</v>
      </c>
      <c r="H23">
        <v>0.42</v>
      </c>
      <c r="J23">
        <v>0.574</v>
      </c>
      <c r="K23">
        <v>0.666</v>
      </c>
      <c r="L23">
        <v>0.748</v>
      </c>
      <c r="N23">
        <v>0.389</v>
      </c>
      <c r="O23">
        <v>0.205</v>
      </c>
      <c r="Q23">
        <v>0.359</v>
      </c>
      <c r="U23">
        <v>0.215</v>
      </c>
      <c r="V23">
        <v>6.078</v>
      </c>
      <c r="W23">
        <v>0.799</v>
      </c>
      <c r="Y23">
        <v>1.179</v>
      </c>
    </row>
    <row r="24" spans="1:25" ht="12.75">
      <c r="A24">
        <v>500</v>
      </c>
      <c r="B24">
        <v>1.783</v>
      </c>
      <c r="C24">
        <v>0.256</v>
      </c>
      <c r="D24">
        <v>0.318</v>
      </c>
      <c r="E24">
        <v>2.234</v>
      </c>
      <c r="F24">
        <v>0.307</v>
      </c>
      <c r="G24">
        <v>0.738</v>
      </c>
      <c r="H24">
        <v>0.482</v>
      </c>
      <c r="J24">
        <v>0.594</v>
      </c>
      <c r="K24">
        <v>2.89</v>
      </c>
      <c r="L24">
        <v>0.779</v>
      </c>
      <c r="M24">
        <v>0.318</v>
      </c>
      <c r="N24">
        <v>0.4</v>
      </c>
      <c r="O24">
        <v>0.215</v>
      </c>
      <c r="P24">
        <v>0.471</v>
      </c>
      <c r="Q24">
        <v>0.359</v>
      </c>
      <c r="S24">
        <v>3.946</v>
      </c>
      <c r="T24">
        <v>0.471</v>
      </c>
      <c r="U24">
        <v>0.225</v>
      </c>
      <c r="W24">
        <v>0.953</v>
      </c>
      <c r="X24">
        <v>0.225</v>
      </c>
      <c r="Y24">
        <v>2.46</v>
      </c>
    </row>
    <row r="70" spans="4:9" ht="12.75">
      <c r="D70" t="s">
        <v>434</v>
      </c>
      <c r="E70" t="s">
        <v>436</v>
      </c>
      <c r="F70" t="s">
        <v>460</v>
      </c>
      <c r="G70" t="s">
        <v>435</v>
      </c>
      <c r="H70" t="s">
        <v>437</v>
      </c>
      <c r="I70" t="s">
        <v>461</v>
      </c>
    </row>
    <row r="71" spans="2:8" ht="12.75">
      <c r="B71" s="93" t="s">
        <v>1041</v>
      </c>
      <c r="C71" s="88"/>
      <c r="D71" s="72">
        <v>0.758</v>
      </c>
      <c r="E71" s="72">
        <v>0.758</v>
      </c>
      <c r="G71" s="72">
        <v>0.963</v>
      </c>
      <c r="H71" s="72">
        <v>0.963</v>
      </c>
    </row>
    <row r="72" spans="2:8" ht="12.75">
      <c r="B72" s="93" t="s">
        <v>1042</v>
      </c>
      <c r="C72" s="88"/>
      <c r="D72" s="72">
        <v>0.195</v>
      </c>
      <c r="E72" s="72">
        <v>0.195</v>
      </c>
      <c r="G72" s="72">
        <v>0.256</v>
      </c>
      <c r="H72" s="72">
        <v>0.256</v>
      </c>
    </row>
    <row r="73" spans="2:8" ht="12.75">
      <c r="B73" s="93" t="s">
        <v>1043</v>
      </c>
      <c r="C73" s="88"/>
      <c r="D73" s="213">
        <v>0.246</v>
      </c>
      <c r="E73" s="72">
        <v>0.256</v>
      </c>
      <c r="G73" s="213">
        <v>0.318</v>
      </c>
      <c r="H73" s="72">
        <v>0.287</v>
      </c>
    </row>
    <row r="74" spans="2:9" ht="12.75">
      <c r="B74" s="120" t="s">
        <v>1044</v>
      </c>
      <c r="C74" s="88"/>
      <c r="D74" s="72">
        <v>1.332</v>
      </c>
      <c r="E74" s="72">
        <v>1.097</v>
      </c>
      <c r="F74" s="198">
        <v>0.748</v>
      </c>
      <c r="G74" s="198">
        <v>2.234</v>
      </c>
      <c r="H74" s="72">
        <v>1.917</v>
      </c>
      <c r="I74" s="198">
        <v>0.861</v>
      </c>
    </row>
    <row r="75" spans="2:9" ht="12.75">
      <c r="B75" s="120" t="s">
        <v>1045</v>
      </c>
      <c r="C75" s="88"/>
      <c r="D75" s="72">
        <v>0.266</v>
      </c>
      <c r="E75" s="72">
        <v>0.266</v>
      </c>
      <c r="F75" s="72">
        <v>0.277</v>
      </c>
      <c r="G75" s="72">
        <v>0.307</v>
      </c>
      <c r="H75" s="72">
        <v>0.307</v>
      </c>
      <c r="I75" s="72">
        <v>0.318</v>
      </c>
    </row>
    <row r="76" spans="2:9" ht="12.75">
      <c r="B76" s="120" t="s">
        <v>1046</v>
      </c>
      <c r="C76" s="88"/>
      <c r="D76" s="72">
        <v>0.666</v>
      </c>
      <c r="E76" s="72">
        <v>0.666</v>
      </c>
      <c r="F76" s="72">
        <v>0.625</v>
      </c>
      <c r="G76" s="72">
        <v>0.738</v>
      </c>
      <c r="H76" s="72">
        <v>0.738</v>
      </c>
      <c r="I76" s="72">
        <v>0.707</v>
      </c>
    </row>
    <row r="77" spans="2:9" ht="12.75">
      <c r="B77" s="120" t="s">
        <v>89</v>
      </c>
      <c r="C77" s="97"/>
      <c r="D77" s="98">
        <v>0.328</v>
      </c>
      <c r="E77" s="98">
        <v>0.328</v>
      </c>
      <c r="F77" s="98">
        <v>0.297</v>
      </c>
      <c r="G77" s="98">
        <v>0.482</v>
      </c>
      <c r="H77" s="98">
        <v>0.482</v>
      </c>
      <c r="I77" s="98">
        <v>0.369</v>
      </c>
    </row>
    <row r="78" spans="2:9" ht="12.75">
      <c r="B78" s="120" t="s">
        <v>1047</v>
      </c>
      <c r="C78" s="88"/>
      <c r="D78" s="72">
        <v>0.184</v>
      </c>
      <c r="E78" s="72">
        <v>0.266</v>
      </c>
      <c r="F78" s="72">
        <v>0.236</v>
      </c>
      <c r="G78" s="198">
        <v>10</v>
      </c>
      <c r="H78" s="72">
        <v>0.287</v>
      </c>
      <c r="I78" s="72">
        <v>0.266</v>
      </c>
    </row>
    <row r="79" spans="2:9" ht="12.75">
      <c r="B79" s="120" t="s">
        <v>14</v>
      </c>
      <c r="C79" s="88"/>
      <c r="D79" s="102">
        <v>0.502</v>
      </c>
      <c r="E79" s="102">
        <v>0.359</v>
      </c>
      <c r="F79" s="102">
        <v>0.41</v>
      </c>
      <c r="G79" s="102">
        <v>0.594</v>
      </c>
      <c r="H79" s="102">
        <v>0.43</v>
      </c>
      <c r="I79" s="72">
        <v>0.482</v>
      </c>
    </row>
    <row r="80" spans="2:9" ht="12.75">
      <c r="B80" s="120" t="s">
        <v>77</v>
      </c>
      <c r="C80" s="88"/>
      <c r="D80" s="72">
        <v>0.318</v>
      </c>
      <c r="E80" s="72">
        <v>0.285</v>
      </c>
      <c r="F80" s="72">
        <v>0.4</v>
      </c>
      <c r="G80" s="198">
        <v>2.89</v>
      </c>
      <c r="H80" s="72">
        <v>0.328</v>
      </c>
      <c r="I80" s="72">
        <v>0.502</v>
      </c>
    </row>
    <row r="81" spans="2:9" ht="12.75">
      <c r="B81" s="120" t="s">
        <v>78</v>
      </c>
      <c r="C81" s="88"/>
      <c r="D81" s="72">
        <v>0.635</v>
      </c>
      <c r="E81" s="72">
        <v>0.471</v>
      </c>
      <c r="F81" s="72">
        <v>0.256</v>
      </c>
      <c r="G81" s="72">
        <v>0.779</v>
      </c>
      <c r="H81" s="72">
        <v>0.605</v>
      </c>
      <c r="I81" s="72">
        <v>0.287</v>
      </c>
    </row>
    <row r="82" spans="2:9" ht="12.75">
      <c r="B82" s="120" t="s">
        <v>125</v>
      </c>
      <c r="C82" s="88"/>
      <c r="D82" s="104">
        <v>0.277</v>
      </c>
      <c r="E82" s="104">
        <v>0.277</v>
      </c>
      <c r="F82" s="104">
        <v>0.41</v>
      </c>
      <c r="G82" s="104">
        <v>0.318</v>
      </c>
      <c r="H82" s="104">
        <v>0.307</v>
      </c>
      <c r="I82" s="72">
        <v>0.461</v>
      </c>
    </row>
    <row r="83" spans="2:9" ht="12.75">
      <c r="B83" s="120" t="s">
        <v>88</v>
      </c>
      <c r="C83" s="88"/>
      <c r="D83" s="102">
        <v>0.369</v>
      </c>
      <c r="E83" s="102">
        <v>0.369</v>
      </c>
      <c r="F83" s="102">
        <v>0.338</v>
      </c>
      <c r="G83" s="102">
        <v>0.4</v>
      </c>
      <c r="H83" s="102">
        <v>0.4</v>
      </c>
      <c r="I83" s="72">
        <v>0.471</v>
      </c>
    </row>
    <row r="84" spans="2:8" ht="12.75">
      <c r="B84" s="93" t="s">
        <v>262</v>
      </c>
      <c r="C84" s="88"/>
      <c r="D84" s="72">
        <v>0.184</v>
      </c>
      <c r="E84" s="72">
        <v>0.195</v>
      </c>
      <c r="G84" s="72">
        <v>0.215</v>
      </c>
      <c r="H84" s="72">
        <v>0.215</v>
      </c>
    </row>
    <row r="85" spans="2:8" ht="12.75">
      <c r="B85" s="101" t="s">
        <v>969</v>
      </c>
      <c r="C85" s="97"/>
      <c r="D85" s="98">
        <v>0.41</v>
      </c>
      <c r="E85" s="98">
        <v>0.41</v>
      </c>
      <c r="G85" s="98">
        <v>0.471</v>
      </c>
      <c r="H85" s="98">
        <v>0.471</v>
      </c>
    </row>
    <row r="86" spans="2:8" ht="12.75">
      <c r="B86" s="93" t="s">
        <v>169</v>
      </c>
      <c r="C86" s="88"/>
      <c r="D86" s="72">
        <v>0.318</v>
      </c>
      <c r="E86" s="72">
        <v>0.205</v>
      </c>
      <c r="G86" s="72">
        <v>0.359</v>
      </c>
      <c r="H86" s="72">
        <v>0.246</v>
      </c>
    </row>
    <row r="87" spans="2:8" ht="12.75">
      <c r="B87" s="93" t="s">
        <v>894</v>
      </c>
      <c r="C87" s="88"/>
      <c r="D87" s="72">
        <v>10</v>
      </c>
      <c r="E87" s="72">
        <v>1.353</v>
      </c>
      <c r="G87" s="198">
        <v>10</v>
      </c>
      <c r="H87" s="72">
        <v>10</v>
      </c>
    </row>
    <row r="88" spans="2:8" ht="12.75">
      <c r="B88" s="93" t="s">
        <v>895</v>
      </c>
      <c r="C88" s="88"/>
      <c r="D88" s="72">
        <v>0.246</v>
      </c>
      <c r="E88" s="72">
        <v>0.256</v>
      </c>
      <c r="G88" s="72">
        <v>3.946</v>
      </c>
      <c r="H88" s="72">
        <v>0.287</v>
      </c>
    </row>
    <row r="89" spans="2:9" ht="12.75">
      <c r="B89" s="124" t="s">
        <v>124</v>
      </c>
      <c r="C89" s="88"/>
      <c r="D89" s="76">
        <v>0.41</v>
      </c>
      <c r="E89" s="76">
        <v>0.379</v>
      </c>
      <c r="F89" s="76">
        <v>0.225</v>
      </c>
      <c r="G89" s="76">
        <v>0.471</v>
      </c>
      <c r="H89" s="76">
        <v>0.451</v>
      </c>
      <c r="I89" s="76">
        <v>0.256</v>
      </c>
    </row>
    <row r="90" spans="2:8" ht="12.75">
      <c r="B90" s="93" t="s">
        <v>161</v>
      </c>
      <c r="C90" s="88"/>
      <c r="D90" s="72">
        <v>0.174</v>
      </c>
      <c r="E90" s="72">
        <v>0.174</v>
      </c>
      <c r="G90" s="72">
        <v>0.225</v>
      </c>
      <c r="H90" s="72">
        <v>0.225</v>
      </c>
    </row>
    <row r="91" spans="2:8" ht="12.75">
      <c r="B91" s="93" t="s">
        <v>195</v>
      </c>
      <c r="C91" s="89"/>
      <c r="D91" s="104">
        <v>0.184</v>
      </c>
      <c r="E91" s="72">
        <v>0.215</v>
      </c>
      <c r="G91" s="212">
        <v>10</v>
      </c>
      <c r="H91" s="72">
        <v>0.246</v>
      </c>
    </row>
    <row r="92" spans="2:8" ht="12.75">
      <c r="B92" s="93" t="s">
        <v>420</v>
      </c>
      <c r="C92" s="89"/>
      <c r="D92" s="72">
        <v>0.635</v>
      </c>
      <c r="E92" s="195">
        <v>0.543</v>
      </c>
      <c r="G92" s="72">
        <v>0.953</v>
      </c>
      <c r="H92" s="195">
        <v>0.738</v>
      </c>
    </row>
    <row r="93" spans="2:8" ht="12.75">
      <c r="B93" s="93" t="s">
        <v>970</v>
      </c>
      <c r="C93" s="89"/>
      <c r="D93" s="76">
        <v>0.174</v>
      </c>
      <c r="E93" s="76">
        <v>0.174</v>
      </c>
      <c r="G93" s="76">
        <v>0.225</v>
      </c>
      <c r="H93" s="76">
        <v>0.225</v>
      </c>
    </row>
    <row r="94" spans="2:8" ht="12.75">
      <c r="B94" s="93" t="s">
        <v>68</v>
      </c>
      <c r="C94" s="89"/>
      <c r="D94" s="72">
        <v>0.195</v>
      </c>
      <c r="E94" s="72">
        <v>0.195</v>
      </c>
      <c r="G94" s="198">
        <v>2.46</v>
      </c>
      <c r="H94" s="72">
        <v>1.138</v>
      </c>
    </row>
    <row r="95" spans="2:8" ht="12.75">
      <c r="B95" s="215" t="s">
        <v>488</v>
      </c>
      <c r="D95" s="214">
        <v>0.379</v>
      </c>
      <c r="E95" s="98">
        <v>0.215</v>
      </c>
      <c r="F95" s="98"/>
      <c r="G95" s="214">
        <v>0.451</v>
      </c>
      <c r="H95" s="98">
        <v>0.246</v>
      </c>
    </row>
    <row r="96" spans="2:8" ht="12.75">
      <c r="B96" s="215" t="s">
        <v>487</v>
      </c>
      <c r="D96" s="214">
        <v>0.441</v>
      </c>
      <c r="E96" s="72">
        <v>0.225</v>
      </c>
      <c r="G96" s="214">
        <v>0.533</v>
      </c>
      <c r="H96" s="72">
        <v>0.256</v>
      </c>
    </row>
    <row r="128" spans="2:41" ht="12.75">
      <c r="B128" t="s">
        <v>455</v>
      </c>
      <c r="C128" t="s">
        <v>454</v>
      </c>
      <c r="D128" t="s">
        <v>455</v>
      </c>
      <c r="E128" t="s">
        <v>455</v>
      </c>
      <c r="F128" t="s">
        <v>454</v>
      </c>
      <c r="G128" t="s">
        <v>454</v>
      </c>
      <c r="H128" t="s">
        <v>454</v>
      </c>
      <c r="I128" t="s">
        <v>455</v>
      </c>
      <c r="J128" t="s">
        <v>455</v>
      </c>
      <c r="K128" t="s">
        <v>455</v>
      </c>
      <c r="L128" t="s">
        <v>455</v>
      </c>
      <c r="M128" t="s">
        <v>455</v>
      </c>
      <c r="N128" t="s">
        <v>454</v>
      </c>
      <c r="O128" t="s">
        <v>454</v>
      </c>
      <c r="P128" t="s">
        <v>454</v>
      </c>
      <c r="Q128" t="s">
        <v>455</v>
      </c>
      <c r="S128" t="s">
        <v>455</v>
      </c>
      <c r="T128" t="s">
        <v>455</v>
      </c>
      <c r="U128" t="s">
        <v>454</v>
      </c>
      <c r="V128" t="s">
        <v>455</v>
      </c>
      <c r="W128" t="s">
        <v>455</v>
      </c>
      <c r="Y128" t="s">
        <v>455</v>
      </c>
      <c r="Z128" t="s">
        <v>455</v>
      </c>
      <c r="AA128" t="s">
        <v>559</v>
      </c>
      <c r="AB128" t="s">
        <v>560</v>
      </c>
      <c r="AC128" t="s">
        <v>560</v>
      </c>
      <c r="AD128" t="s">
        <v>559</v>
      </c>
      <c r="AE128" t="s">
        <v>560</v>
      </c>
      <c r="AF128" t="s">
        <v>559</v>
      </c>
      <c r="AG128" t="s">
        <v>559</v>
      </c>
      <c r="AH128" t="s">
        <v>299</v>
      </c>
      <c r="AI128" t="s">
        <v>299</v>
      </c>
      <c r="AJ128" t="s">
        <v>299</v>
      </c>
      <c r="AL128" t="s">
        <v>299</v>
      </c>
      <c r="AM128" t="s">
        <v>559</v>
      </c>
      <c r="AN128" t="s">
        <v>559</v>
      </c>
      <c r="AO128" t="s">
        <v>559</v>
      </c>
    </row>
    <row r="129" spans="2:41" ht="12.75">
      <c r="B129" s="210" t="s">
        <v>439</v>
      </c>
      <c r="C129" s="210" t="s">
        <v>438</v>
      </c>
      <c r="D129" s="210" t="s">
        <v>456</v>
      </c>
      <c r="E129" s="210" t="s">
        <v>561</v>
      </c>
      <c r="F129" s="210" t="s">
        <v>444</v>
      </c>
      <c r="G129" s="210" t="s">
        <v>445</v>
      </c>
      <c r="H129" s="210" t="s">
        <v>446</v>
      </c>
      <c r="I129" s="210" t="s">
        <v>457</v>
      </c>
      <c r="J129" s="210" t="s">
        <v>458</v>
      </c>
      <c r="K129" s="210" t="s">
        <v>459</v>
      </c>
      <c r="L129" s="210" t="s">
        <v>459</v>
      </c>
      <c r="M129" s="210" t="s">
        <v>189</v>
      </c>
      <c r="N129" s="210" t="s">
        <v>446</v>
      </c>
      <c r="O129" s="210" t="s">
        <v>451</v>
      </c>
      <c r="P129" s="210" t="s">
        <v>452</v>
      </c>
      <c r="Q129" t="s">
        <v>190</v>
      </c>
      <c r="R129" t="s">
        <v>562</v>
      </c>
      <c r="S129" t="s">
        <v>26</v>
      </c>
      <c r="T129" s="211" t="s">
        <v>27</v>
      </c>
      <c r="U129" t="s">
        <v>739</v>
      </c>
      <c r="V129" s="210" t="s">
        <v>28</v>
      </c>
      <c r="W129" t="s">
        <v>29</v>
      </c>
      <c r="X129" t="s">
        <v>745</v>
      </c>
      <c r="Y129" t="s">
        <v>36</v>
      </c>
      <c r="Z129" t="s">
        <v>496</v>
      </c>
      <c r="AA129" t="s">
        <v>496</v>
      </c>
      <c r="AB129" t="s">
        <v>563</v>
      </c>
      <c r="AC129" t="s">
        <v>564</v>
      </c>
      <c r="AD129" t="s">
        <v>565</v>
      </c>
      <c r="AE129" t="s">
        <v>564</v>
      </c>
      <c r="AF129" t="s">
        <v>566</v>
      </c>
      <c r="AG129" t="s">
        <v>567</v>
      </c>
      <c r="AH129" t="s">
        <v>17</v>
      </c>
      <c r="AI129" t="s">
        <v>17</v>
      </c>
      <c r="AJ129" t="s">
        <v>17</v>
      </c>
      <c r="AK129" s="276" t="s">
        <v>18</v>
      </c>
      <c r="AL129" s="276" t="s">
        <v>18</v>
      </c>
      <c r="AM129" s="276">
        <v>37736.48125</v>
      </c>
      <c r="AN129" s="276" t="s">
        <v>266</v>
      </c>
      <c r="AO129" s="276">
        <v>37739.584027777775</v>
      </c>
    </row>
    <row r="130" spans="2:41" ht="12.75">
      <c r="B130">
        <v>8</v>
      </c>
      <c r="C130">
        <v>9</v>
      </c>
      <c r="D130">
        <v>10</v>
      </c>
      <c r="E130">
        <v>11</v>
      </c>
      <c r="F130">
        <v>12</v>
      </c>
      <c r="G130">
        <v>14</v>
      </c>
      <c r="H130">
        <v>15</v>
      </c>
      <c r="I130">
        <v>16</v>
      </c>
      <c r="J130">
        <v>17</v>
      </c>
      <c r="K130">
        <v>18</v>
      </c>
      <c r="L130">
        <v>19</v>
      </c>
      <c r="M130">
        <v>20</v>
      </c>
      <c r="N130">
        <v>23</v>
      </c>
      <c r="O130">
        <v>24</v>
      </c>
      <c r="P130">
        <v>25</v>
      </c>
      <c r="Q130">
        <v>28</v>
      </c>
      <c r="R130">
        <v>30</v>
      </c>
      <c r="S130">
        <v>32</v>
      </c>
      <c r="T130">
        <v>37</v>
      </c>
      <c r="U130">
        <v>38</v>
      </c>
      <c r="V130">
        <v>40</v>
      </c>
      <c r="W130">
        <v>41</v>
      </c>
      <c r="X130">
        <v>42</v>
      </c>
      <c r="Y130">
        <v>43</v>
      </c>
      <c r="Z130">
        <v>27</v>
      </c>
      <c r="AA130">
        <v>44</v>
      </c>
      <c r="AB130">
        <v>45</v>
      </c>
      <c r="AC130">
        <v>49</v>
      </c>
      <c r="AD130">
        <v>51</v>
      </c>
      <c r="AE130">
        <v>33</v>
      </c>
      <c r="AF130">
        <v>61</v>
      </c>
      <c r="AG130">
        <v>34</v>
      </c>
      <c r="AH130">
        <v>53</v>
      </c>
      <c r="AI130">
        <v>36</v>
      </c>
      <c r="AJ130">
        <v>63</v>
      </c>
      <c r="AK130">
        <v>62</v>
      </c>
      <c r="AL130">
        <v>65</v>
      </c>
      <c r="AM130">
        <v>70</v>
      </c>
      <c r="AN130">
        <v>72</v>
      </c>
      <c r="AO130">
        <v>71</v>
      </c>
    </row>
    <row r="133" spans="2:41" ht="12.75">
      <c r="B133" t="s">
        <v>1041</v>
      </c>
      <c r="C133" t="s">
        <v>1042</v>
      </c>
      <c r="D133" t="s">
        <v>1043</v>
      </c>
      <c r="E133" t="s">
        <v>1044</v>
      </c>
      <c r="F133" t="s">
        <v>1045</v>
      </c>
      <c r="G133" t="s">
        <v>1046</v>
      </c>
      <c r="H133" t="s">
        <v>89</v>
      </c>
      <c r="I133" t="s">
        <v>1047</v>
      </c>
      <c r="J133" t="s">
        <v>14</v>
      </c>
      <c r="K133" t="s">
        <v>77</v>
      </c>
      <c r="L133" t="s">
        <v>78</v>
      </c>
      <c r="M133" t="s">
        <v>125</v>
      </c>
      <c r="N133" t="s">
        <v>88</v>
      </c>
      <c r="O133" t="s">
        <v>262</v>
      </c>
      <c r="P133" t="s">
        <v>969</v>
      </c>
      <c r="Q133" t="s">
        <v>169</v>
      </c>
      <c r="R133" t="s">
        <v>894</v>
      </c>
      <c r="S133" t="s">
        <v>895</v>
      </c>
      <c r="T133" t="s">
        <v>124</v>
      </c>
      <c r="U133" t="s">
        <v>161</v>
      </c>
      <c r="V133" t="s">
        <v>195</v>
      </c>
      <c r="W133" t="s">
        <v>420</v>
      </c>
      <c r="X133" t="s">
        <v>970</v>
      </c>
      <c r="Y133" t="s">
        <v>68</v>
      </c>
      <c r="Z133" t="s">
        <v>488</v>
      </c>
      <c r="AA133" t="s">
        <v>487</v>
      </c>
      <c r="AB133" t="s">
        <v>211</v>
      </c>
      <c r="AC133" t="s">
        <v>212</v>
      </c>
      <c r="AD133" t="s">
        <v>213</v>
      </c>
      <c r="AE133" t="s">
        <v>210</v>
      </c>
      <c r="AF133" t="s">
        <v>214</v>
      </c>
      <c r="AG133" t="s">
        <v>505</v>
      </c>
      <c r="AH133" t="s">
        <v>926</v>
      </c>
      <c r="AI133" t="s">
        <v>927</v>
      </c>
      <c r="AJ133" t="s">
        <v>49</v>
      </c>
      <c r="AK133" t="s">
        <v>881</v>
      </c>
      <c r="AL133" t="s">
        <v>882</v>
      </c>
      <c r="AM133" t="s">
        <v>396</v>
      </c>
      <c r="AN133" t="s">
        <v>265</v>
      </c>
      <c r="AO133" t="s">
        <v>150</v>
      </c>
    </row>
    <row r="134" spans="1:41" ht="12.75">
      <c r="A134">
        <v>25</v>
      </c>
      <c r="B134">
        <v>0.297</v>
      </c>
      <c r="C134">
        <v>0.061</v>
      </c>
      <c r="D134">
        <v>0.123</v>
      </c>
      <c r="E134">
        <v>0.215</v>
      </c>
      <c r="F134">
        <v>0.092</v>
      </c>
      <c r="G134">
        <v>0.01</v>
      </c>
      <c r="H134">
        <v>0.143</v>
      </c>
      <c r="I134">
        <v>0.154</v>
      </c>
      <c r="J134">
        <v>0.092</v>
      </c>
      <c r="K134">
        <v>0.143</v>
      </c>
      <c r="L134">
        <v>0.195</v>
      </c>
      <c r="M134">
        <v>0.123</v>
      </c>
      <c r="N134">
        <v>0.133</v>
      </c>
      <c r="O134">
        <v>0.061</v>
      </c>
      <c r="P134">
        <v>0.133</v>
      </c>
      <c r="Q134">
        <v>0.072</v>
      </c>
      <c r="R134">
        <v>0.113</v>
      </c>
      <c r="S134">
        <v>0.102</v>
      </c>
      <c r="T134">
        <v>0.195</v>
      </c>
      <c r="U134">
        <v>0.061</v>
      </c>
      <c r="V134">
        <v>0.092</v>
      </c>
      <c r="W134">
        <v>0.143</v>
      </c>
      <c r="X134">
        <v>0.061</v>
      </c>
      <c r="Y134">
        <v>0.061</v>
      </c>
      <c r="Z134">
        <v>0.102</v>
      </c>
      <c r="AA134">
        <v>0.082</v>
      </c>
      <c r="AB134">
        <v>0.092</v>
      </c>
      <c r="AC134">
        <v>0.102</v>
      </c>
      <c r="AD134">
        <v>0.154</v>
      </c>
      <c r="AE134">
        <v>0.102</v>
      </c>
      <c r="AF134">
        <v>0.205</v>
      </c>
      <c r="AG134">
        <v>0.164</v>
      </c>
      <c r="AH134">
        <v>0.072</v>
      </c>
      <c r="AI134">
        <v>0.072</v>
      </c>
      <c r="AJ134">
        <v>0.102</v>
      </c>
      <c r="AK134">
        <v>0.072</v>
      </c>
      <c r="AL134">
        <v>0.072</v>
      </c>
      <c r="AM134">
        <v>0.072</v>
      </c>
      <c r="AN134">
        <v>0.082</v>
      </c>
      <c r="AO134">
        <v>0.082</v>
      </c>
    </row>
    <row r="135" spans="1:41" ht="12.75">
      <c r="A135">
        <v>50</v>
      </c>
      <c r="B135">
        <v>0.369</v>
      </c>
      <c r="C135">
        <v>0.082</v>
      </c>
      <c r="D135">
        <v>0.154</v>
      </c>
      <c r="E135">
        <v>0.307</v>
      </c>
      <c r="F135">
        <v>0.123</v>
      </c>
      <c r="G135">
        <v>0.184</v>
      </c>
      <c r="H135">
        <v>0.184</v>
      </c>
      <c r="I135">
        <v>0.174</v>
      </c>
      <c r="J135">
        <v>0.133</v>
      </c>
      <c r="K135">
        <v>0.164</v>
      </c>
      <c r="L135">
        <v>0.225</v>
      </c>
      <c r="M135">
        <v>0.164</v>
      </c>
      <c r="N135">
        <v>0.164</v>
      </c>
      <c r="O135">
        <v>0.092</v>
      </c>
      <c r="P135">
        <v>0.154</v>
      </c>
      <c r="Q135">
        <v>0.082</v>
      </c>
      <c r="R135">
        <v>0.154</v>
      </c>
      <c r="S135">
        <v>0.133</v>
      </c>
      <c r="T135">
        <v>0.236</v>
      </c>
      <c r="U135">
        <v>0.072</v>
      </c>
      <c r="V135">
        <v>0.123</v>
      </c>
      <c r="W135">
        <v>0.174</v>
      </c>
      <c r="X135">
        <v>0.072</v>
      </c>
      <c r="Y135">
        <v>0.082</v>
      </c>
      <c r="Z135">
        <v>0.123</v>
      </c>
      <c r="AA135">
        <v>0.113</v>
      </c>
      <c r="AB135">
        <v>0.102</v>
      </c>
      <c r="AC135">
        <v>0.133</v>
      </c>
      <c r="AD135">
        <v>0.184</v>
      </c>
      <c r="AE135">
        <v>0.143</v>
      </c>
      <c r="AF135">
        <v>0.266</v>
      </c>
      <c r="AG135">
        <v>0.184</v>
      </c>
      <c r="AH135">
        <v>0.102</v>
      </c>
      <c r="AI135">
        <v>0.092</v>
      </c>
      <c r="AJ135">
        <v>0.113</v>
      </c>
      <c r="AK135">
        <v>0.092</v>
      </c>
      <c r="AL135">
        <v>0.092</v>
      </c>
      <c r="AM135">
        <v>0.102</v>
      </c>
      <c r="AN135">
        <v>0.113</v>
      </c>
      <c r="AO135">
        <v>0.102</v>
      </c>
    </row>
    <row r="136" spans="1:41" ht="12.75">
      <c r="A136">
        <v>75</v>
      </c>
      <c r="B136">
        <v>0.41</v>
      </c>
      <c r="C136">
        <v>0.092</v>
      </c>
      <c r="D136">
        <v>0.164</v>
      </c>
      <c r="E136">
        <v>0.369</v>
      </c>
      <c r="F136">
        <v>0.133</v>
      </c>
      <c r="G136">
        <v>0.236</v>
      </c>
      <c r="H136">
        <v>0.205</v>
      </c>
      <c r="I136">
        <v>0.195</v>
      </c>
      <c r="J136">
        <v>0.164</v>
      </c>
      <c r="K136">
        <v>0.195</v>
      </c>
      <c r="L136">
        <v>0.246</v>
      </c>
      <c r="M136">
        <v>0.174</v>
      </c>
      <c r="N136">
        <v>0.184</v>
      </c>
      <c r="O136">
        <v>0.102</v>
      </c>
      <c r="Q136">
        <v>0.102</v>
      </c>
      <c r="R136">
        <v>0.174</v>
      </c>
      <c r="S136">
        <v>0.143</v>
      </c>
      <c r="T136">
        <v>0.256</v>
      </c>
      <c r="U136">
        <v>0.082</v>
      </c>
      <c r="V136">
        <v>0.143</v>
      </c>
      <c r="Y136">
        <v>0.092</v>
      </c>
      <c r="Z136">
        <v>0.143</v>
      </c>
      <c r="AA136">
        <v>0.133</v>
      </c>
      <c r="AB136">
        <v>0.133</v>
      </c>
      <c r="AC136">
        <v>0.164</v>
      </c>
      <c r="AD136">
        <v>0.205</v>
      </c>
      <c r="AE136">
        <v>0.164</v>
      </c>
      <c r="AF136">
        <v>0.307</v>
      </c>
      <c r="AG136">
        <v>0.205</v>
      </c>
      <c r="AH136">
        <v>0.123</v>
      </c>
      <c r="AI136">
        <v>0.113</v>
      </c>
      <c r="AJ136">
        <v>0.143</v>
      </c>
      <c r="AK136">
        <v>0.113</v>
      </c>
      <c r="AL136">
        <v>0.102</v>
      </c>
      <c r="AM136">
        <v>0.113</v>
      </c>
      <c r="AN136">
        <v>0.133</v>
      </c>
      <c r="AO136">
        <v>0.123</v>
      </c>
    </row>
    <row r="137" spans="1:41" ht="12.75">
      <c r="A137">
        <v>100</v>
      </c>
      <c r="B137">
        <v>0.451</v>
      </c>
      <c r="C137">
        <v>0.102</v>
      </c>
      <c r="D137">
        <v>0.184</v>
      </c>
      <c r="E137">
        <v>0.42</v>
      </c>
      <c r="F137">
        <v>0.154</v>
      </c>
      <c r="G137">
        <v>0.277</v>
      </c>
      <c r="H137">
        <v>0.236</v>
      </c>
      <c r="I137">
        <v>0.205</v>
      </c>
      <c r="J137">
        <v>0.184</v>
      </c>
      <c r="K137">
        <v>0.195</v>
      </c>
      <c r="L137">
        <v>0.266</v>
      </c>
      <c r="M137">
        <v>0.184</v>
      </c>
      <c r="N137">
        <v>0.205</v>
      </c>
      <c r="O137">
        <v>0.123</v>
      </c>
      <c r="P137">
        <v>0.215</v>
      </c>
      <c r="Q137">
        <v>0.113</v>
      </c>
      <c r="R137">
        <v>0.205</v>
      </c>
      <c r="S137">
        <v>0.174</v>
      </c>
      <c r="T137">
        <v>0.277</v>
      </c>
      <c r="U137">
        <v>0.102</v>
      </c>
      <c r="V137">
        <v>0.154</v>
      </c>
      <c r="W137">
        <v>0.236</v>
      </c>
      <c r="X137">
        <v>0.102</v>
      </c>
      <c r="Y137">
        <v>0.113</v>
      </c>
      <c r="Z137">
        <v>0.154</v>
      </c>
      <c r="AA137">
        <v>0.143</v>
      </c>
      <c r="AB137">
        <v>0.154</v>
      </c>
      <c r="AC137">
        <v>0.174</v>
      </c>
      <c r="AD137">
        <v>0.225</v>
      </c>
      <c r="AE137">
        <v>0.174</v>
      </c>
      <c r="AF137">
        <v>0.348</v>
      </c>
      <c r="AG137">
        <v>0.225</v>
      </c>
      <c r="AH137">
        <v>0.133</v>
      </c>
      <c r="AI137">
        <v>0.123</v>
      </c>
      <c r="AJ137">
        <v>0.164</v>
      </c>
      <c r="AK137">
        <v>0.123</v>
      </c>
      <c r="AL137">
        <v>0.123</v>
      </c>
      <c r="AM137">
        <v>0.123</v>
      </c>
      <c r="AN137">
        <v>0.154</v>
      </c>
      <c r="AO137">
        <v>0.133</v>
      </c>
    </row>
    <row r="138" spans="1:41" ht="12.75">
      <c r="A138">
        <v>125</v>
      </c>
      <c r="B138">
        <v>0.492</v>
      </c>
      <c r="C138">
        <v>0.113</v>
      </c>
      <c r="D138">
        <v>0.195</v>
      </c>
      <c r="E138">
        <v>0.471</v>
      </c>
      <c r="F138">
        <v>0.164</v>
      </c>
      <c r="G138">
        <v>0.328</v>
      </c>
      <c r="H138">
        <v>0.256</v>
      </c>
      <c r="I138">
        <v>0.215</v>
      </c>
      <c r="J138">
        <v>0.205</v>
      </c>
      <c r="K138">
        <v>0.215</v>
      </c>
      <c r="L138">
        <v>0.297</v>
      </c>
      <c r="M138">
        <v>0.205</v>
      </c>
      <c r="N138">
        <v>0.225</v>
      </c>
      <c r="O138">
        <v>0.133</v>
      </c>
      <c r="Q138">
        <v>0.133</v>
      </c>
      <c r="R138">
        <v>0.225</v>
      </c>
      <c r="S138">
        <v>0.184</v>
      </c>
      <c r="T138">
        <v>0.287</v>
      </c>
      <c r="U138">
        <v>0.102</v>
      </c>
      <c r="V138">
        <v>0.164</v>
      </c>
      <c r="Y138">
        <v>0.123</v>
      </c>
      <c r="Z138">
        <v>0.164</v>
      </c>
      <c r="AA138">
        <v>0.154</v>
      </c>
      <c r="AB138">
        <v>0.174</v>
      </c>
      <c r="AC138">
        <v>0.184</v>
      </c>
      <c r="AD138">
        <v>0.236</v>
      </c>
      <c r="AE138">
        <v>0.195</v>
      </c>
      <c r="AF138">
        <v>0.379</v>
      </c>
      <c r="AG138">
        <v>0.246</v>
      </c>
      <c r="AH138">
        <v>0.143</v>
      </c>
      <c r="AI138">
        <v>0.133</v>
      </c>
      <c r="AJ138">
        <v>0.184</v>
      </c>
      <c r="AK138">
        <v>0.133</v>
      </c>
      <c r="AL138">
        <v>0.133</v>
      </c>
      <c r="AM138">
        <v>0.143</v>
      </c>
      <c r="AN138">
        <v>0.174</v>
      </c>
      <c r="AO138">
        <v>0.154</v>
      </c>
    </row>
    <row r="139" spans="1:41" ht="12.75">
      <c r="A139">
        <v>150</v>
      </c>
      <c r="B139">
        <v>0.533</v>
      </c>
      <c r="C139">
        <v>0.133</v>
      </c>
      <c r="D139">
        <v>0.205</v>
      </c>
      <c r="E139">
        <v>0.523</v>
      </c>
      <c r="F139">
        <v>0.184</v>
      </c>
      <c r="G139">
        <v>0.369</v>
      </c>
      <c r="H139">
        <v>0.266</v>
      </c>
      <c r="I139">
        <v>0.225</v>
      </c>
      <c r="J139">
        <v>0.225</v>
      </c>
      <c r="K139">
        <v>0.225</v>
      </c>
      <c r="L139">
        <v>0.318</v>
      </c>
      <c r="M139">
        <v>0.225</v>
      </c>
      <c r="N139">
        <v>0.236</v>
      </c>
      <c r="O139">
        <v>0.133</v>
      </c>
      <c r="P139">
        <v>0.256</v>
      </c>
      <c r="Q139">
        <v>0.133</v>
      </c>
      <c r="R139">
        <v>0.256</v>
      </c>
      <c r="S139">
        <v>0.195</v>
      </c>
      <c r="T139">
        <v>0.307</v>
      </c>
      <c r="U139">
        <v>0.123</v>
      </c>
      <c r="V139">
        <v>0.174</v>
      </c>
      <c r="W139">
        <v>0.287</v>
      </c>
      <c r="X139">
        <v>0.123</v>
      </c>
      <c r="Y139">
        <v>0.133</v>
      </c>
      <c r="Z139">
        <v>0.174</v>
      </c>
      <c r="AA139">
        <v>0.164</v>
      </c>
      <c r="AB139">
        <v>0.184</v>
      </c>
      <c r="AC139">
        <v>0.205</v>
      </c>
      <c r="AD139">
        <v>0.246</v>
      </c>
      <c r="AE139">
        <v>0.205</v>
      </c>
      <c r="AF139">
        <v>0.41</v>
      </c>
      <c r="AG139">
        <v>0.266</v>
      </c>
      <c r="AH139">
        <v>0.154</v>
      </c>
      <c r="AI139">
        <v>0.154</v>
      </c>
      <c r="AJ139">
        <v>0.205</v>
      </c>
      <c r="AK139">
        <v>0.154</v>
      </c>
      <c r="AL139">
        <v>0.143</v>
      </c>
      <c r="AM139">
        <v>0.154</v>
      </c>
      <c r="AN139">
        <v>0.174</v>
      </c>
      <c r="AO139">
        <v>0.164</v>
      </c>
    </row>
    <row r="140" spans="1:41" ht="12.75">
      <c r="A140">
        <v>175</v>
      </c>
      <c r="B140">
        <v>0.564</v>
      </c>
      <c r="C140">
        <v>0.133</v>
      </c>
      <c r="D140">
        <v>0.215</v>
      </c>
      <c r="E140">
        <v>0.564</v>
      </c>
      <c r="F140">
        <v>0.195</v>
      </c>
      <c r="G140">
        <v>0.41</v>
      </c>
      <c r="H140">
        <v>0.287</v>
      </c>
      <c r="I140">
        <v>0.225</v>
      </c>
      <c r="J140">
        <v>0.256</v>
      </c>
      <c r="K140">
        <v>0.236</v>
      </c>
      <c r="L140">
        <v>0.338</v>
      </c>
      <c r="M140">
        <v>0.225</v>
      </c>
      <c r="N140">
        <v>0.246</v>
      </c>
      <c r="O140">
        <v>0.143</v>
      </c>
      <c r="Q140">
        <v>0.143</v>
      </c>
      <c r="R140">
        <v>0.297</v>
      </c>
      <c r="S140">
        <v>0.205</v>
      </c>
      <c r="T140">
        <v>0.318</v>
      </c>
      <c r="U140">
        <v>0.123</v>
      </c>
      <c r="V140">
        <v>0.184</v>
      </c>
      <c r="Y140">
        <v>0.143</v>
      </c>
      <c r="Z140">
        <v>0.174</v>
      </c>
      <c r="AA140">
        <v>0.174</v>
      </c>
      <c r="AB140">
        <v>0.205</v>
      </c>
      <c r="AC140">
        <v>0.205</v>
      </c>
      <c r="AD140">
        <v>0.256</v>
      </c>
      <c r="AE140">
        <v>0.215</v>
      </c>
      <c r="AF140">
        <v>0.441</v>
      </c>
      <c r="AG140">
        <v>0.287</v>
      </c>
      <c r="AH140">
        <v>0.164</v>
      </c>
      <c r="AI140">
        <v>0.164</v>
      </c>
      <c r="AJ140">
        <v>0.205</v>
      </c>
      <c r="AK140">
        <v>0.164</v>
      </c>
      <c r="AL140">
        <v>0.154</v>
      </c>
      <c r="AM140">
        <v>0.164</v>
      </c>
      <c r="AN140">
        <v>0.195</v>
      </c>
      <c r="AO140">
        <v>0.174</v>
      </c>
    </row>
    <row r="141" spans="1:41" ht="12.75">
      <c r="A141">
        <v>200</v>
      </c>
      <c r="B141">
        <v>0.584</v>
      </c>
      <c r="C141">
        <v>0.143</v>
      </c>
      <c r="D141">
        <v>0.225</v>
      </c>
      <c r="E141">
        <v>0.605</v>
      </c>
      <c r="F141">
        <v>0.205</v>
      </c>
      <c r="G141">
        <v>0.461</v>
      </c>
      <c r="H141">
        <v>0.297</v>
      </c>
      <c r="I141">
        <v>0.236</v>
      </c>
      <c r="J141">
        <v>0.277</v>
      </c>
      <c r="K141">
        <v>0.246</v>
      </c>
      <c r="L141">
        <v>0.369</v>
      </c>
      <c r="M141">
        <v>0.236</v>
      </c>
      <c r="N141">
        <v>0.266</v>
      </c>
      <c r="O141">
        <v>0.154</v>
      </c>
      <c r="P141">
        <v>0.307</v>
      </c>
      <c r="Q141">
        <v>0.164</v>
      </c>
      <c r="R141">
        <v>0.338</v>
      </c>
      <c r="S141">
        <v>0.205</v>
      </c>
      <c r="T141">
        <v>0.328</v>
      </c>
      <c r="U141">
        <v>0.133</v>
      </c>
      <c r="V141">
        <v>0.195</v>
      </c>
      <c r="W141">
        <v>0.338</v>
      </c>
      <c r="X141">
        <v>0.143</v>
      </c>
      <c r="Y141">
        <v>0.154</v>
      </c>
      <c r="Z141">
        <v>0.184</v>
      </c>
      <c r="AA141">
        <v>0.184</v>
      </c>
      <c r="AB141">
        <v>0.215</v>
      </c>
      <c r="AC141">
        <v>0.215</v>
      </c>
      <c r="AD141">
        <v>0.266</v>
      </c>
      <c r="AE141">
        <v>0.225</v>
      </c>
      <c r="AF141">
        <v>0.461</v>
      </c>
      <c r="AG141">
        <v>0.307</v>
      </c>
      <c r="AH141">
        <v>0.174</v>
      </c>
      <c r="AI141">
        <v>0.164</v>
      </c>
      <c r="AJ141">
        <v>0.225</v>
      </c>
      <c r="AK141">
        <v>0.174</v>
      </c>
      <c r="AL141">
        <v>0.164</v>
      </c>
      <c r="AM141">
        <v>0.174</v>
      </c>
      <c r="AN141">
        <v>0.205</v>
      </c>
      <c r="AO141">
        <v>0.184</v>
      </c>
    </row>
    <row r="142" spans="1:41" ht="12.75">
      <c r="A142">
        <v>225</v>
      </c>
      <c r="B142">
        <v>0.615</v>
      </c>
      <c r="C142">
        <v>0.164</v>
      </c>
      <c r="D142">
        <v>0.236</v>
      </c>
      <c r="E142">
        <v>0.635</v>
      </c>
      <c r="F142">
        <v>0.225</v>
      </c>
      <c r="G142">
        <v>0.502</v>
      </c>
      <c r="H142">
        <v>0.318</v>
      </c>
      <c r="I142">
        <v>0.236</v>
      </c>
      <c r="J142">
        <v>0.287</v>
      </c>
      <c r="K142">
        <v>0.246</v>
      </c>
      <c r="L142">
        <v>0.389</v>
      </c>
      <c r="M142">
        <v>0.246</v>
      </c>
      <c r="N142">
        <v>0.277</v>
      </c>
      <c r="O142">
        <v>0.164</v>
      </c>
      <c r="Q142">
        <v>0.164</v>
      </c>
      <c r="R142">
        <v>0.4</v>
      </c>
      <c r="S142">
        <v>0.225</v>
      </c>
      <c r="T142">
        <v>0.338</v>
      </c>
      <c r="U142">
        <v>0.143</v>
      </c>
      <c r="V142">
        <v>0.195</v>
      </c>
      <c r="Y142">
        <v>0.154</v>
      </c>
      <c r="Z142">
        <v>0.195</v>
      </c>
      <c r="AA142">
        <v>0.195</v>
      </c>
      <c r="AB142">
        <v>0.225</v>
      </c>
      <c r="AC142">
        <v>0.236</v>
      </c>
      <c r="AD142">
        <v>0.277</v>
      </c>
      <c r="AE142">
        <v>0.236</v>
      </c>
      <c r="AF142">
        <v>0.482</v>
      </c>
      <c r="AG142">
        <v>0.307</v>
      </c>
      <c r="AH142">
        <v>0.184</v>
      </c>
      <c r="AI142">
        <v>0.174</v>
      </c>
      <c r="AJ142">
        <v>0.236</v>
      </c>
      <c r="AK142">
        <v>0.174</v>
      </c>
      <c r="AL142">
        <v>0.164</v>
      </c>
      <c r="AM142">
        <v>0.184</v>
      </c>
      <c r="AN142">
        <v>0.215</v>
      </c>
      <c r="AO142">
        <v>0.195</v>
      </c>
    </row>
    <row r="143" spans="1:41" ht="12.75">
      <c r="A143">
        <v>250</v>
      </c>
      <c r="B143">
        <v>0.646</v>
      </c>
      <c r="C143">
        <v>0.164</v>
      </c>
      <c r="D143">
        <v>0.236</v>
      </c>
      <c r="E143">
        <v>0.676</v>
      </c>
      <c r="F143">
        <v>0.236</v>
      </c>
      <c r="G143">
        <v>0.543</v>
      </c>
      <c r="H143">
        <v>0.328</v>
      </c>
      <c r="I143">
        <v>0.246</v>
      </c>
      <c r="J143">
        <v>0.307</v>
      </c>
      <c r="K143">
        <v>0.256</v>
      </c>
      <c r="L143">
        <v>0.4</v>
      </c>
      <c r="M143">
        <v>0.246</v>
      </c>
      <c r="N143">
        <v>0.287</v>
      </c>
      <c r="O143">
        <v>0.164</v>
      </c>
      <c r="P143">
        <v>0.338</v>
      </c>
      <c r="Q143">
        <v>0.174</v>
      </c>
      <c r="R143">
        <v>0.492</v>
      </c>
      <c r="S143">
        <v>0.225</v>
      </c>
      <c r="T143">
        <v>0.348</v>
      </c>
      <c r="U143">
        <v>0.154</v>
      </c>
      <c r="V143">
        <v>0.195</v>
      </c>
      <c r="W143">
        <v>0.41</v>
      </c>
      <c r="X143">
        <v>0.154</v>
      </c>
      <c r="Y143">
        <v>0.164</v>
      </c>
      <c r="Z143">
        <v>0.205</v>
      </c>
      <c r="AA143">
        <v>0.205</v>
      </c>
      <c r="AB143">
        <v>0.236</v>
      </c>
      <c r="AC143">
        <v>0.236</v>
      </c>
      <c r="AD143">
        <v>0.287</v>
      </c>
      <c r="AE143">
        <v>0.246</v>
      </c>
      <c r="AF143">
        <v>0.512</v>
      </c>
      <c r="AG143">
        <v>0.318</v>
      </c>
      <c r="AH143">
        <v>0.195</v>
      </c>
      <c r="AI143">
        <v>0.184</v>
      </c>
      <c r="AJ143">
        <v>0.236</v>
      </c>
      <c r="AK143">
        <v>0.195</v>
      </c>
      <c r="AL143">
        <v>0.184</v>
      </c>
      <c r="AM143">
        <v>0.195</v>
      </c>
      <c r="AN143">
        <v>0.236</v>
      </c>
      <c r="AO143">
        <v>0.205</v>
      </c>
    </row>
    <row r="144" spans="1:41" ht="12.75">
      <c r="A144">
        <v>275</v>
      </c>
      <c r="B144">
        <v>0.676</v>
      </c>
      <c r="C144">
        <v>0.174</v>
      </c>
      <c r="D144">
        <v>0.246</v>
      </c>
      <c r="E144">
        <v>0.697</v>
      </c>
      <c r="F144">
        <v>0.236</v>
      </c>
      <c r="G144">
        <v>0.574</v>
      </c>
      <c r="H144">
        <v>0.338</v>
      </c>
      <c r="I144">
        <v>0.246</v>
      </c>
      <c r="J144">
        <v>0.318</v>
      </c>
      <c r="K144">
        <v>0.266</v>
      </c>
      <c r="L144">
        <v>0.42</v>
      </c>
      <c r="M144">
        <v>0.256</v>
      </c>
      <c r="N144">
        <v>0.297</v>
      </c>
      <c r="O144">
        <v>0.174</v>
      </c>
      <c r="Q144">
        <v>0.184</v>
      </c>
      <c r="R144">
        <v>0.625</v>
      </c>
      <c r="S144">
        <v>0.236</v>
      </c>
      <c r="T144">
        <v>0.359</v>
      </c>
      <c r="U144">
        <v>0.154</v>
      </c>
      <c r="V144">
        <v>0.205</v>
      </c>
      <c r="Y144">
        <v>0.174</v>
      </c>
      <c r="Z144">
        <v>0.205</v>
      </c>
      <c r="AA144">
        <v>0.205</v>
      </c>
      <c r="AB144">
        <v>0.246</v>
      </c>
      <c r="AC144">
        <v>0.246</v>
      </c>
      <c r="AD144">
        <v>0.297</v>
      </c>
      <c r="AE144">
        <v>0.256</v>
      </c>
      <c r="AF144">
        <v>0.523</v>
      </c>
      <c r="AG144">
        <v>0.328</v>
      </c>
      <c r="AH144">
        <v>0.195</v>
      </c>
      <c r="AI144">
        <v>0.195</v>
      </c>
      <c r="AJ144">
        <v>0.246</v>
      </c>
      <c r="AK144">
        <v>0.195</v>
      </c>
      <c r="AL144">
        <v>0.184</v>
      </c>
      <c r="AM144">
        <v>0.205</v>
      </c>
      <c r="AN144">
        <v>0.246</v>
      </c>
      <c r="AO144">
        <v>0.215</v>
      </c>
    </row>
    <row r="145" spans="1:41" ht="12.75">
      <c r="A145">
        <v>300</v>
      </c>
      <c r="B145">
        <v>0.707</v>
      </c>
      <c r="C145">
        <v>0.184</v>
      </c>
      <c r="D145">
        <v>0.246</v>
      </c>
      <c r="E145">
        <v>0.717</v>
      </c>
      <c r="F145">
        <v>0.246</v>
      </c>
      <c r="G145">
        <v>0.605</v>
      </c>
      <c r="H145">
        <v>0.348</v>
      </c>
      <c r="I145">
        <v>0.256</v>
      </c>
      <c r="J145">
        <v>0.328</v>
      </c>
      <c r="K145">
        <v>0.266</v>
      </c>
      <c r="L145">
        <v>0.43</v>
      </c>
      <c r="M145">
        <v>0.256</v>
      </c>
      <c r="N145">
        <v>0.307</v>
      </c>
      <c r="O145">
        <v>0.184</v>
      </c>
      <c r="P145">
        <v>0.379</v>
      </c>
      <c r="Q145">
        <v>0.184</v>
      </c>
      <c r="R145">
        <v>0.779</v>
      </c>
      <c r="S145">
        <v>0.236</v>
      </c>
      <c r="T145">
        <v>0.369</v>
      </c>
      <c r="U145">
        <v>0.164</v>
      </c>
      <c r="V145">
        <v>0.205</v>
      </c>
      <c r="W145">
        <v>0.471</v>
      </c>
      <c r="X145">
        <v>0.164</v>
      </c>
      <c r="Y145">
        <v>0.174</v>
      </c>
      <c r="Z145">
        <v>0.205</v>
      </c>
      <c r="AA145">
        <v>0.215</v>
      </c>
      <c r="AB145">
        <v>0.266</v>
      </c>
      <c r="AC145">
        <v>0.256</v>
      </c>
      <c r="AD145">
        <v>0.297</v>
      </c>
      <c r="AE145">
        <v>0.256</v>
      </c>
      <c r="AF145">
        <v>0.553</v>
      </c>
      <c r="AG145">
        <v>0.328</v>
      </c>
      <c r="AH145">
        <v>0.205</v>
      </c>
      <c r="AI145">
        <v>0.205</v>
      </c>
      <c r="AJ145">
        <v>0.256</v>
      </c>
      <c r="AK145">
        <v>0.205</v>
      </c>
      <c r="AL145">
        <v>0.195</v>
      </c>
      <c r="AM145">
        <v>0.215</v>
      </c>
      <c r="AN145">
        <v>0.256</v>
      </c>
      <c r="AO145">
        <v>0.225</v>
      </c>
    </row>
    <row r="146" spans="1:41" ht="12.75">
      <c r="A146">
        <v>325</v>
      </c>
      <c r="B146">
        <v>0.728</v>
      </c>
      <c r="C146">
        <v>0.184</v>
      </c>
      <c r="D146">
        <v>0.256</v>
      </c>
      <c r="E146">
        <v>0.738</v>
      </c>
      <c r="F146">
        <v>0.256</v>
      </c>
      <c r="G146">
        <v>0.635</v>
      </c>
      <c r="H146">
        <v>0.359</v>
      </c>
      <c r="I146">
        <v>0.256</v>
      </c>
      <c r="J146">
        <v>0.348</v>
      </c>
      <c r="K146">
        <v>0.277</v>
      </c>
      <c r="L146">
        <v>0.461</v>
      </c>
      <c r="M146">
        <v>0.266</v>
      </c>
      <c r="N146">
        <v>0.318</v>
      </c>
      <c r="O146">
        <v>0.184</v>
      </c>
      <c r="Q146">
        <v>0.195</v>
      </c>
      <c r="R146">
        <v>1.025</v>
      </c>
      <c r="S146">
        <v>0.246</v>
      </c>
      <c r="T146">
        <v>0.379</v>
      </c>
      <c r="U146">
        <v>0.174</v>
      </c>
      <c r="V146">
        <v>0.215</v>
      </c>
      <c r="Y146">
        <v>0.184</v>
      </c>
      <c r="Z146">
        <v>0.215</v>
      </c>
      <c r="AA146">
        <v>0.225</v>
      </c>
      <c r="AB146">
        <v>0.266</v>
      </c>
      <c r="AC146">
        <v>0.256</v>
      </c>
      <c r="AD146">
        <v>0.297</v>
      </c>
      <c r="AE146">
        <v>0.266</v>
      </c>
      <c r="AF146">
        <v>0.564</v>
      </c>
      <c r="AG146">
        <v>0.338</v>
      </c>
      <c r="AH146">
        <v>0.215</v>
      </c>
      <c r="AI146">
        <v>0.205</v>
      </c>
      <c r="AJ146">
        <v>0.266</v>
      </c>
      <c r="AK146">
        <v>0.215</v>
      </c>
      <c r="AL146">
        <v>0.205</v>
      </c>
      <c r="AM146">
        <v>0.215</v>
      </c>
      <c r="AN146">
        <v>0.266</v>
      </c>
      <c r="AO146">
        <v>0.236</v>
      </c>
    </row>
    <row r="147" spans="1:41" ht="12.75">
      <c r="A147">
        <v>350</v>
      </c>
      <c r="B147">
        <v>0.758</v>
      </c>
      <c r="C147">
        <v>0.195</v>
      </c>
      <c r="D147">
        <v>0.256</v>
      </c>
      <c r="E147">
        <v>0.748</v>
      </c>
      <c r="F147">
        <v>0.266</v>
      </c>
      <c r="G147">
        <v>0.666</v>
      </c>
      <c r="H147">
        <v>0.328</v>
      </c>
      <c r="I147">
        <v>0.266</v>
      </c>
      <c r="J147">
        <v>0.359</v>
      </c>
      <c r="K147">
        <v>0.287</v>
      </c>
      <c r="L147">
        <v>0.471</v>
      </c>
      <c r="M147">
        <v>0.277</v>
      </c>
      <c r="N147">
        <v>0.369</v>
      </c>
      <c r="O147">
        <v>0.184</v>
      </c>
      <c r="P147">
        <v>0.41</v>
      </c>
      <c r="Q147">
        <v>0.205</v>
      </c>
      <c r="R147">
        <v>1.302</v>
      </c>
      <c r="S147">
        <v>0.256</v>
      </c>
      <c r="T147">
        <v>0.379</v>
      </c>
      <c r="U147">
        <v>0.174</v>
      </c>
      <c r="V147">
        <v>0.215</v>
      </c>
      <c r="W147">
        <v>0.543</v>
      </c>
      <c r="X147">
        <v>0.174</v>
      </c>
      <c r="Y147">
        <v>0.195</v>
      </c>
      <c r="Z147">
        <v>0.215</v>
      </c>
      <c r="AA147">
        <v>0.225</v>
      </c>
      <c r="AB147">
        <v>0.277</v>
      </c>
      <c r="AC147">
        <v>0.266</v>
      </c>
      <c r="AD147">
        <v>0.307</v>
      </c>
      <c r="AE147">
        <v>0.277</v>
      </c>
      <c r="AF147">
        <v>0.594</v>
      </c>
      <c r="AG147">
        <v>0.338</v>
      </c>
      <c r="AH147">
        <v>0.215</v>
      </c>
      <c r="AI147">
        <v>0.205</v>
      </c>
      <c r="AJ147">
        <v>0.266</v>
      </c>
      <c r="AK147">
        <v>0.215</v>
      </c>
      <c r="AL147">
        <v>0.215</v>
      </c>
      <c r="AM147">
        <v>0.225</v>
      </c>
      <c r="AN147">
        <v>0.277</v>
      </c>
      <c r="AO147">
        <v>0.236</v>
      </c>
    </row>
    <row r="148" spans="1:41" ht="12.75">
      <c r="A148">
        <v>375</v>
      </c>
      <c r="B148">
        <v>0.789</v>
      </c>
      <c r="C148">
        <v>0.205</v>
      </c>
      <c r="D148">
        <v>0.266</v>
      </c>
      <c r="E148">
        <v>0.769</v>
      </c>
      <c r="F148">
        <v>0.266</v>
      </c>
      <c r="G148">
        <v>0.676</v>
      </c>
      <c r="H148">
        <v>0.379</v>
      </c>
      <c r="I148">
        <v>0.266</v>
      </c>
      <c r="J148">
        <v>0.369</v>
      </c>
      <c r="K148">
        <v>0.287</v>
      </c>
      <c r="L148">
        <v>0.492</v>
      </c>
      <c r="M148">
        <v>0.277</v>
      </c>
      <c r="N148">
        <v>0.338</v>
      </c>
      <c r="O148">
        <v>0.195</v>
      </c>
      <c r="Q148">
        <v>0.215</v>
      </c>
      <c r="R148">
        <v>1.701</v>
      </c>
      <c r="S148">
        <v>0.256</v>
      </c>
      <c r="T148">
        <v>0.4</v>
      </c>
      <c r="U148">
        <v>0.184</v>
      </c>
      <c r="V148">
        <v>0.225</v>
      </c>
      <c r="Y148">
        <v>0.205</v>
      </c>
      <c r="Z148">
        <v>0.225</v>
      </c>
      <c r="AA148">
        <v>0.225</v>
      </c>
      <c r="AB148">
        <v>0.287</v>
      </c>
      <c r="AC148">
        <v>0.277</v>
      </c>
      <c r="AD148">
        <v>0.318</v>
      </c>
      <c r="AE148">
        <v>0.277</v>
      </c>
      <c r="AF148">
        <v>0.615</v>
      </c>
      <c r="AG148">
        <v>0.348</v>
      </c>
      <c r="AH148">
        <v>0.225</v>
      </c>
      <c r="AI148">
        <v>0.215</v>
      </c>
      <c r="AJ148">
        <v>0.277</v>
      </c>
      <c r="AK148">
        <v>0.225</v>
      </c>
      <c r="AL148">
        <v>0.215</v>
      </c>
      <c r="AM148">
        <v>0.236</v>
      </c>
      <c r="AN148">
        <v>0.287</v>
      </c>
      <c r="AO148">
        <v>0.246</v>
      </c>
    </row>
    <row r="149" spans="1:41" ht="12.75">
      <c r="A149">
        <v>400</v>
      </c>
      <c r="B149">
        <v>0.81</v>
      </c>
      <c r="C149">
        <v>0.215</v>
      </c>
      <c r="D149">
        <v>0.266</v>
      </c>
      <c r="E149">
        <v>0.789</v>
      </c>
      <c r="F149">
        <v>0.277</v>
      </c>
      <c r="G149">
        <v>0.697</v>
      </c>
      <c r="H149">
        <v>0.379</v>
      </c>
      <c r="I149">
        <v>0.266</v>
      </c>
      <c r="J149">
        <v>0.379</v>
      </c>
      <c r="K149">
        <v>0.297</v>
      </c>
      <c r="L149">
        <v>0.512</v>
      </c>
      <c r="M149">
        <v>0.287</v>
      </c>
      <c r="N149">
        <v>0.348</v>
      </c>
      <c r="O149">
        <v>0.195</v>
      </c>
      <c r="P149">
        <v>0.43</v>
      </c>
      <c r="Q149">
        <v>0.215</v>
      </c>
      <c r="R149">
        <v>2.214</v>
      </c>
      <c r="S149">
        <v>0.256</v>
      </c>
      <c r="T149">
        <v>0.41</v>
      </c>
      <c r="U149">
        <v>0.195</v>
      </c>
      <c r="V149">
        <v>0.225</v>
      </c>
      <c r="W149">
        <v>0.605</v>
      </c>
      <c r="X149">
        <v>0.195</v>
      </c>
      <c r="Y149">
        <v>0.205</v>
      </c>
      <c r="Z149">
        <v>0.225</v>
      </c>
      <c r="AA149">
        <v>0.236</v>
      </c>
      <c r="AB149">
        <v>0.297</v>
      </c>
      <c r="AC149">
        <v>0.277</v>
      </c>
      <c r="AD149">
        <v>0.328</v>
      </c>
      <c r="AE149">
        <v>0.297</v>
      </c>
      <c r="AF149">
        <v>0.625</v>
      </c>
      <c r="AG149">
        <v>0.348</v>
      </c>
      <c r="AH149">
        <v>0.236</v>
      </c>
      <c r="AI149">
        <v>0.225</v>
      </c>
      <c r="AJ149">
        <v>0.287</v>
      </c>
      <c r="AK149">
        <v>0.236</v>
      </c>
      <c r="AL149">
        <v>0.215</v>
      </c>
      <c r="AM149">
        <v>0.246</v>
      </c>
      <c r="AN149">
        <v>0.297</v>
      </c>
      <c r="AO149">
        <v>0.266</v>
      </c>
    </row>
    <row r="150" spans="1:41" ht="12.75">
      <c r="A150">
        <v>425</v>
      </c>
      <c r="B150">
        <v>0.851</v>
      </c>
      <c r="C150">
        <v>0.225</v>
      </c>
      <c r="D150">
        <v>0.277</v>
      </c>
      <c r="E150">
        <v>0.799</v>
      </c>
      <c r="F150">
        <v>0.287</v>
      </c>
      <c r="G150">
        <v>0.707</v>
      </c>
      <c r="H150">
        <v>0.389</v>
      </c>
      <c r="I150">
        <v>0.266</v>
      </c>
      <c r="J150">
        <v>0.389</v>
      </c>
      <c r="K150">
        <v>0.307</v>
      </c>
      <c r="L150">
        <v>0.543</v>
      </c>
      <c r="M150">
        <v>0.287</v>
      </c>
      <c r="N150">
        <v>0.379</v>
      </c>
      <c r="O150">
        <v>0.205</v>
      </c>
      <c r="Q150">
        <v>0.225</v>
      </c>
      <c r="R150">
        <v>2.767</v>
      </c>
      <c r="S150">
        <v>0.266</v>
      </c>
      <c r="T150">
        <v>0.42</v>
      </c>
      <c r="U150">
        <v>0.195</v>
      </c>
      <c r="V150">
        <v>0.236</v>
      </c>
      <c r="Y150">
        <v>0.215</v>
      </c>
      <c r="Z150">
        <v>0.225</v>
      </c>
      <c r="AA150">
        <v>0.236</v>
      </c>
      <c r="AB150">
        <v>0.307</v>
      </c>
      <c r="AC150">
        <v>0.287</v>
      </c>
      <c r="AD150">
        <v>0.328</v>
      </c>
      <c r="AE150">
        <v>0.287</v>
      </c>
      <c r="AF150">
        <v>0.646</v>
      </c>
      <c r="AG150">
        <v>0.359</v>
      </c>
      <c r="AH150">
        <v>0.236</v>
      </c>
      <c r="AI150">
        <v>0.236</v>
      </c>
      <c r="AJ150">
        <v>0.287</v>
      </c>
      <c r="AK150">
        <v>0.246</v>
      </c>
      <c r="AL150">
        <v>0.225</v>
      </c>
      <c r="AM150">
        <v>0.246</v>
      </c>
      <c r="AN150">
        <v>0.307</v>
      </c>
      <c r="AO150">
        <v>0.266</v>
      </c>
    </row>
    <row r="151" spans="1:41" ht="12.75">
      <c r="A151">
        <v>450</v>
      </c>
      <c r="B151">
        <v>0.892</v>
      </c>
      <c r="C151">
        <v>0.236</v>
      </c>
      <c r="D151">
        <v>0.287</v>
      </c>
      <c r="E151">
        <v>0.82</v>
      </c>
      <c r="F151">
        <v>0.297</v>
      </c>
      <c r="G151">
        <v>0.717</v>
      </c>
      <c r="H151">
        <v>0.4</v>
      </c>
      <c r="I151">
        <v>0.277</v>
      </c>
      <c r="J151">
        <v>0.41</v>
      </c>
      <c r="K151">
        <v>0.318</v>
      </c>
      <c r="L151">
        <v>0.564</v>
      </c>
      <c r="M151">
        <v>0.287</v>
      </c>
      <c r="N151">
        <v>0.379</v>
      </c>
      <c r="O151">
        <v>0.205</v>
      </c>
      <c r="P151">
        <v>0.451</v>
      </c>
      <c r="Q151">
        <v>0.225</v>
      </c>
      <c r="R151">
        <v>3.628</v>
      </c>
      <c r="S151">
        <v>0.277</v>
      </c>
      <c r="T151">
        <v>0.43</v>
      </c>
      <c r="U151">
        <v>0.205</v>
      </c>
      <c r="V151">
        <v>0.236</v>
      </c>
      <c r="W151">
        <v>0.666</v>
      </c>
      <c r="X151">
        <v>0.205</v>
      </c>
      <c r="Y151">
        <v>0.246</v>
      </c>
      <c r="Z151">
        <v>0.236</v>
      </c>
      <c r="AA151">
        <v>0.246</v>
      </c>
      <c r="AB151">
        <v>0.328</v>
      </c>
      <c r="AC151">
        <v>0.287</v>
      </c>
      <c r="AD151">
        <v>0.328</v>
      </c>
      <c r="AE151">
        <v>0.297</v>
      </c>
      <c r="AF151">
        <v>0.656</v>
      </c>
      <c r="AG151">
        <v>0.359</v>
      </c>
      <c r="AH151">
        <v>0.246</v>
      </c>
      <c r="AI151">
        <v>0.236</v>
      </c>
      <c r="AJ151">
        <v>0.297</v>
      </c>
      <c r="AK151">
        <v>0.256</v>
      </c>
      <c r="AL151">
        <v>0.236</v>
      </c>
      <c r="AM151">
        <v>0.266</v>
      </c>
      <c r="AN151">
        <v>0.318</v>
      </c>
      <c r="AO151">
        <v>0.287</v>
      </c>
    </row>
    <row r="152" spans="1:41" ht="12.75">
      <c r="A152">
        <v>475</v>
      </c>
      <c r="B152">
        <v>0.922</v>
      </c>
      <c r="C152">
        <v>0.246</v>
      </c>
      <c r="D152">
        <v>0.287</v>
      </c>
      <c r="E152">
        <v>0.84</v>
      </c>
      <c r="F152">
        <v>0.307</v>
      </c>
      <c r="G152">
        <v>0.728</v>
      </c>
      <c r="H152">
        <v>0.42</v>
      </c>
      <c r="I152">
        <v>0.277</v>
      </c>
      <c r="J152">
        <v>0.42</v>
      </c>
      <c r="K152">
        <v>0.318</v>
      </c>
      <c r="L152">
        <v>0.584</v>
      </c>
      <c r="M152">
        <v>0.297</v>
      </c>
      <c r="N152">
        <v>0.389</v>
      </c>
      <c r="O152">
        <v>0.205</v>
      </c>
      <c r="Q152">
        <v>0.236</v>
      </c>
      <c r="R152">
        <v>4.961</v>
      </c>
      <c r="S152">
        <v>0.287</v>
      </c>
      <c r="T152">
        <v>0.441</v>
      </c>
      <c r="U152">
        <v>0.215</v>
      </c>
      <c r="V152">
        <v>0.246</v>
      </c>
      <c r="Y152">
        <v>0.492</v>
      </c>
      <c r="Z152">
        <v>0.236</v>
      </c>
      <c r="AA152">
        <v>0.256</v>
      </c>
      <c r="AB152">
        <v>0.328</v>
      </c>
      <c r="AC152">
        <v>0.297</v>
      </c>
      <c r="AD152">
        <v>0.348</v>
      </c>
      <c r="AE152">
        <v>0.307</v>
      </c>
      <c r="AF152">
        <v>0.676</v>
      </c>
      <c r="AG152">
        <v>0.359</v>
      </c>
      <c r="AH152">
        <v>0.246</v>
      </c>
      <c r="AI152">
        <v>0.236</v>
      </c>
      <c r="AJ152">
        <v>0.297</v>
      </c>
      <c r="AK152">
        <v>0.256</v>
      </c>
      <c r="AL152">
        <v>0.236</v>
      </c>
      <c r="AM152">
        <v>0.277</v>
      </c>
      <c r="AN152">
        <v>0.328</v>
      </c>
      <c r="AO152">
        <v>0.287</v>
      </c>
    </row>
    <row r="153" spans="1:41" ht="12.75">
      <c r="A153">
        <v>500</v>
      </c>
      <c r="B153">
        <v>0.963</v>
      </c>
      <c r="C153">
        <v>0.256</v>
      </c>
      <c r="D153">
        <v>0.287</v>
      </c>
      <c r="E153">
        <v>0.861</v>
      </c>
      <c r="F153">
        <v>0.307</v>
      </c>
      <c r="G153">
        <v>0.738</v>
      </c>
      <c r="H153">
        <v>0.482</v>
      </c>
      <c r="I153">
        <v>0.287</v>
      </c>
      <c r="J153">
        <v>0.43</v>
      </c>
      <c r="K153">
        <v>0.328</v>
      </c>
      <c r="L153">
        <v>0.605</v>
      </c>
      <c r="M153">
        <v>0.307</v>
      </c>
      <c r="N153">
        <v>0.4</v>
      </c>
      <c r="O153">
        <v>0.215</v>
      </c>
      <c r="P153">
        <v>0.471</v>
      </c>
      <c r="Q153">
        <v>0.246</v>
      </c>
      <c r="R153">
        <v>6.888</v>
      </c>
      <c r="S153">
        <v>0.287</v>
      </c>
      <c r="T153">
        <v>0.451</v>
      </c>
      <c r="U153">
        <v>0.225</v>
      </c>
      <c r="V153">
        <v>0.246</v>
      </c>
      <c r="W153">
        <v>0.738</v>
      </c>
      <c r="X153">
        <v>0.225</v>
      </c>
      <c r="Y153">
        <v>1.138</v>
      </c>
      <c r="Z153">
        <v>0.246</v>
      </c>
      <c r="AA153">
        <v>0.256</v>
      </c>
      <c r="AB153">
        <v>0.43</v>
      </c>
      <c r="AC153">
        <v>0.881</v>
      </c>
      <c r="AD153">
        <v>0.348</v>
      </c>
      <c r="AE153">
        <v>0.307</v>
      </c>
      <c r="AF153">
        <v>0.697</v>
      </c>
      <c r="AG153">
        <v>0.369</v>
      </c>
      <c r="AH153">
        <v>0.256</v>
      </c>
      <c r="AI153">
        <v>0.246</v>
      </c>
      <c r="AJ153">
        <v>0.359</v>
      </c>
      <c r="AK153">
        <v>0.266</v>
      </c>
      <c r="AL153">
        <v>0.246</v>
      </c>
      <c r="AM153">
        <v>0.277</v>
      </c>
      <c r="AN153">
        <v>0.338</v>
      </c>
      <c r="AO153">
        <v>0.297</v>
      </c>
    </row>
    <row r="157" spans="37:41" ht="12.75">
      <c r="AK157" s="210"/>
      <c r="AL157" s="210"/>
      <c r="AM157" s="210"/>
      <c r="AN157" s="210"/>
      <c r="AO157" s="210"/>
    </row>
  </sheetData>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4"/>
  <dimension ref="A4:BC59"/>
  <sheetViews>
    <sheetView zoomScale="75" zoomScaleNormal="75" workbookViewId="0" topLeftCell="AJ2">
      <selection activeCell="H60" sqref="H60"/>
    </sheetView>
  </sheetViews>
  <sheetFormatPr defaultColWidth="9.140625" defaultRowHeight="12.75"/>
  <sheetData>
    <row r="4" spans="2:55" ht="12.75">
      <c r="B4" t="s">
        <v>454</v>
      </c>
      <c r="C4" t="s">
        <v>455</v>
      </c>
      <c r="E4" t="s">
        <v>454</v>
      </c>
      <c r="F4" t="s">
        <v>454</v>
      </c>
      <c r="G4" t="s">
        <v>455</v>
      </c>
      <c r="H4" t="s">
        <v>454</v>
      </c>
      <c r="I4" t="s">
        <v>455</v>
      </c>
      <c r="J4" t="s">
        <v>454</v>
      </c>
      <c r="K4" t="s">
        <v>454</v>
      </c>
      <c r="L4" t="s">
        <v>454</v>
      </c>
      <c r="M4" t="s">
        <v>454</v>
      </c>
      <c r="N4" t="s">
        <v>455</v>
      </c>
      <c r="O4" t="s">
        <v>454</v>
      </c>
      <c r="P4" t="s">
        <v>455</v>
      </c>
      <c r="Q4" t="s">
        <v>454</v>
      </c>
      <c r="R4" t="s">
        <v>455</v>
      </c>
      <c r="S4" t="s">
        <v>454</v>
      </c>
      <c r="T4" t="s">
        <v>455</v>
      </c>
      <c r="V4" t="s">
        <v>454</v>
      </c>
      <c r="W4" t="s">
        <v>455</v>
      </c>
      <c r="X4" t="s">
        <v>454</v>
      </c>
      <c r="Y4" t="s">
        <v>454</v>
      </c>
      <c r="AA4" t="s">
        <v>454</v>
      </c>
      <c r="AC4" t="s">
        <v>454</v>
      </c>
      <c r="AD4" t="s">
        <v>455</v>
      </c>
      <c r="AH4" t="s">
        <v>454</v>
      </c>
      <c r="AI4" t="s">
        <v>455</v>
      </c>
      <c r="AK4" t="s">
        <v>454</v>
      </c>
      <c r="AL4" t="s">
        <v>455</v>
      </c>
      <c r="AN4" t="s">
        <v>454</v>
      </c>
      <c r="AQ4" t="s">
        <v>454</v>
      </c>
      <c r="AR4" t="s">
        <v>455</v>
      </c>
      <c r="AT4" t="s">
        <v>454</v>
      </c>
      <c r="AU4" t="s">
        <v>455</v>
      </c>
      <c r="AY4" t="s">
        <v>454</v>
      </c>
      <c r="AZ4" t="s">
        <v>455</v>
      </c>
      <c r="BB4" t="s">
        <v>455</v>
      </c>
      <c r="BC4" t="s">
        <v>455</v>
      </c>
    </row>
    <row r="5" spans="2:55" ht="12.75">
      <c r="B5" s="210" t="s">
        <v>440</v>
      </c>
      <c r="C5" s="210" t="s">
        <v>439</v>
      </c>
      <c r="D5" s="210"/>
      <c r="E5" s="210" t="s">
        <v>438</v>
      </c>
      <c r="F5" s="210" t="s">
        <v>441</v>
      </c>
      <c r="G5" s="210" t="s">
        <v>456</v>
      </c>
      <c r="H5" s="210" t="s">
        <v>442</v>
      </c>
      <c r="I5" s="210" t="s">
        <v>443</v>
      </c>
      <c r="J5" s="210" t="s">
        <v>444</v>
      </c>
      <c r="K5" s="210" t="s">
        <v>445</v>
      </c>
      <c r="L5" s="210" t="s">
        <v>446</v>
      </c>
      <c r="M5" s="210" t="s">
        <v>447</v>
      </c>
      <c r="N5" s="210" t="s">
        <v>457</v>
      </c>
      <c r="O5" s="210" t="s">
        <v>448</v>
      </c>
      <c r="P5" s="210" t="s">
        <v>458</v>
      </c>
      <c r="Q5" s="210" t="s">
        <v>449</v>
      </c>
      <c r="R5" s="210" t="s">
        <v>459</v>
      </c>
      <c r="S5" s="210" t="s">
        <v>449</v>
      </c>
      <c r="T5" s="210" t="s">
        <v>459</v>
      </c>
      <c r="V5" s="210" t="s">
        <v>450</v>
      </c>
      <c r="W5" s="210" t="s">
        <v>189</v>
      </c>
      <c r="X5" s="210" t="s">
        <v>446</v>
      </c>
      <c r="Y5" s="210" t="s">
        <v>451</v>
      </c>
      <c r="AA5" s="210" t="s">
        <v>452</v>
      </c>
      <c r="AC5" t="s">
        <v>453</v>
      </c>
      <c r="AD5" t="s">
        <v>190</v>
      </c>
      <c r="AF5" t="s">
        <v>737</v>
      </c>
      <c r="AH5" t="s">
        <v>737</v>
      </c>
      <c r="AI5" t="s">
        <v>26</v>
      </c>
      <c r="AK5" s="211" t="s">
        <v>738</v>
      </c>
      <c r="AL5" s="211" t="s">
        <v>27</v>
      </c>
      <c r="AN5" t="s">
        <v>739</v>
      </c>
      <c r="AQ5" s="210" t="s">
        <v>740</v>
      </c>
      <c r="AR5" s="210" t="s">
        <v>28</v>
      </c>
      <c r="AT5" t="s">
        <v>741</v>
      </c>
      <c r="AU5" t="s">
        <v>29</v>
      </c>
      <c r="AW5" t="s">
        <v>745</v>
      </c>
      <c r="AY5" t="s">
        <v>746</v>
      </c>
      <c r="AZ5" t="s">
        <v>36</v>
      </c>
      <c r="BB5" t="s">
        <v>496</v>
      </c>
      <c r="BC5" t="s">
        <v>496</v>
      </c>
    </row>
    <row r="6" spans="2:55" ht="12.75">
      <c r="B6">
        <v>8</v>
      </c>
      <c r="C6">
        <v>8</v>
      </c>
      <c r="E6">
        <v>9</v>
      </c>
      <c r="F6">
        <v>10</v>
      </c>
      <c r="G6">
        <v>10</v>
      </c>
      <c r="H6">
        <v>11</v>
      </c>
      <c r="I6">
        <v>11</v>
      </c>
      <c r="J6">
        <v>12</v>
      </c>
      <c r="K6">
        <v>14</v>
      </c>
      <c r="L6">
        <v>15</v>
      </c>
      <c r="M6">
        <v>16</v>
      </c>
      <c r="N6">
        <v>16</v>
      </c>
      <c r="O6">
        <v>17</v>
      </c>
      <c r="P6">
        <v>17</v>
      </c>
      <c r="Q6">
        <v>18</v>
      </c>
      <c r="R6">
        <v>18</v>
      </c>
      <c r="S6">
        <v>19</v>
      </c>
      <c r="T6">
        <v>19</v>
      </c>
      <c r="V6">
        <v>20</v>
      </c>
      <c r="W6">
        <v>20</v>
      </c>
      <c r="X6">
        <v>23</v>
      </c>
      <c r="Y6">
        <v>24</v>
      </c>
      <c r="AA6">
        <v>25</v>
      </c>
      <c r="AC6">
        <v>28</v>
      </c>
      <c r="AD6">
        <v>28</v>
      </c>
      <c r="AF6">
        <v>30</v>
      </c>
      <c r="AH6">
        <v>32</v>
      </c>
      <c r="AI6">
        <v>32</v>
      </c>
      <c r="AK6">
        <v>37</v>
      </c>
      <c r="AL6">
        <v>37</v>
      </c>
      <c r="AN6">
        <v>38</v>
      </c>
      <c r="AQ6">
        <v>40</v>
      </c>
      <c r="AR6">
        <v>40</v>
      </c>
      <c r="AT6">
        <v>41</v>
      </c>
      <c r="AU6">
        <v>41</v>
      </c>
      <c r="AW6">
        <v>42</v>
      </c>
      <c r="AY6">
        <v>43</v>
      </c>
      <c r="AZ6">
        <v>43</v>
      </c>
      <c r="BB6">
        <v>27</v>
      </c>
      <c r="BC6">
        <v>44</v>
      </c>
    </row>
    <row r="10" spans="1:55" ht="12.75">
      <c r="A10">
        <v>25</v>
      </c>
      <c r="B10">
        <v>0.328</v>
      </c>
      <c r="C10">
        <v>0.297</v>
      </c>
      <c r="E10">
        <v>0.061</v>
      </c>
      <c r="F10">
        <v>0.061</v>
      </c>
      <c r="G10">
        <v>0.123</v>
      </c>
      <c r="H10">
        <v>0.205</v>
      </c>
      <c r="I10">
        <v>0.215</v>
      </c>
      <c r="J10">
        <v>0.092</v>
      </c>
      <c r="K10">
        <v>0.01</v>
      </c>
      <c r="L10">
        <v>0.143</v>
      </c>
      <c r="M10">
        <v>0.061</v>
      </c>
      <c r="N10">
        <v>0.154</v>
      </c>
      <c r="O10">
        <v>0.092</v>
      </c>
      <c r="P10">
        <v>0.092</v>
      </c>
      <c r="Q10">
        <v>0.123</v>
      </c>
      <c r="R10">
        <v>0.143</v>
      </c>
      <c r="S10">
        <v>0.164</v>
      </c>
      <c r="T10">
        <v>0.195</v>
      </c>
      <c r="U10">
        <v>10</v>
      </c>
      <c r="V10">
        <v>0.072</v>
      </c>
      <c r="W10">
        <v>0.123</v>
      </c>
      <c r="X10">
        <v>0.133</v>
      </c>
      <c r="Y10">
        <v>0.061</v>
      </c>
      <c r="Z10">
        <v>10</v>
      </c>
      <c r="AA10">
        <v>0.082</v>
      </c>
      <c r="AB10">
        <v>25</v>
      </c>
      <c r="AC10">
        <v>0.102</v>
      </c>
      <c r="AD10">
        <v>0.072</v>
      </c>
      <c r="AE10">
        <v>10</v>
      </c>
      <c r="AF10">
        <v>0.102</v>
      </c>
      <c r="AG10">
        <v>10</v>
      </c>
      <c r="AH10">
        <v>0.061</v>
      </c>
      <c r="AI10">
        <v>0.102</v>
      </c>
      <c r="AJ10">
        <v>10</v>
      </c>
      <c r="AK10">
        <v>0.113</v>
      </c>
      <c r="AL10">
        <v>0.195</v>
      </c>
      <c r="AM10">
        <v>25</v>
      </c>
      <c r="AN10">
        <v>0.061</v>
      </c>
      <c r="AP10">
        <v>25</v>
      </c>
      <c r="AQ10">
        <v>0.061</v>
      </c>
      <c r="AR10">
        <v>0.092</v>
      </c>
      <c r="AS10">
        <v>25</v>
      </c>
      <c r="AT10">
        <v>0.143</v>
      </c>
      <c r="AU10">
        <v>0.061</v>
      </c>
      <c r="AV10">
        <v>10</v>
      </c>
      <c r="AW10">
        <v>0.051</v>
      </c>
      <c r="AX10">
        <v>25</v>
      </c>
      <c r="AY10">
        <v>0.072</v>
      </c>
      <c r="AZ10">
        <v>0.061</v>
      </c>
      <c r="BB10">
        <v>0.102</v>
      </c>
      <c r="BC10">
        <v>0.082</v>
      </c>
    </row>
    <row r="11" spans="1:55" ht="12.75">
      <c r="A11">
        <v>50</v>
      </c>
      <c r="B11">
        <v>0.451</v>
      </c>
      <c r="C11">
        <v>0.369</v>
      </c>
      <c r="E11">
        <v>0.082</v>
      </c>
      <c r="F11">
        <v>0.082</v>
      </c>
      <c r="G11">
        <v>0.154</v>
      </c>
      <c r="H11">
        <v>0.359</v>
      </c>
      <c r="I11">
        <v>0.297</v>
      </c>
      <c r="J11">
        <v>0.123</v>
      </c>
      <c r="K11">
        <v>0.184</v>
      </c>
      <c r="L11">
        <v>0.184</v>
      </c>
      <c r="M11">
        <v>0.082</v>
      </c>
      <c r="N11">
        <v>0.174</v>
      </c>
      <c r="O11">
        <v>0.133</v>
      </c>
      <c r="P11">
        <v>0.133</v>
      </c>
      <c r="Q11">
        <v>0.164</v>
      </c>
      <c r="R11">
        <v>0.164</v>
      </c>
      <c r="S11">
        <v>0.236</v>
      </c>
      <c r="T11">
        <v>0.225</v>
      </c>
      <c r="U11">
        <v>20</v>
      </c>
      <c r="V11">
        <v>0.092</v>
      </c>
      <c r="W11">
        <v>0.164</v>
      </c>
      <c r="X11">
        <v>0.164</v>
      </c>
      <c r="Y11">
        <v>0.092</v>
      </c>
      <c r="Z11">
        <v>20</v>
      </c>
      <c r="AA11">
        <v>0.113</v>
      </c>
      <c r="AB11">
        <v>50</v>
      </c>
      <c r="AC11">
        <v>0.123</v>
      </c>
      <c r="AD11">
        <v>0.082</v>
      </c>
      <c r="AE11">
        <v>20</v>
      </c>
      <c r="AF11">
        <v>0.164</v>
      </c>
      <c r="AG11">
        <v>20</v>
      </c>
      <c r="AH11">
        <v>0.072</v>
      </c>
      <c r="AI11">
        <v>0.133</v>
      </c>
      <c r="AJ11">
        <v>20</v>
      </c>
      <c r="AK11">
        <v>0.143</v>
      </c>
      <c r="AL11">
        <v>0.236</v>
      </c>
      <c r="AM11">
        <v>50</v>
      </c>
      <c r="AN11">
        <v>0.072</v>
      </c>
      <c r="AP11">
        <v>50</v>
      </c>
      <c r="AQ11">
        <v>0.082</v>
      </c>
      <c r="AR11">
        <v>0.123</v>
      </c>
      <c r="AS11">
        <v>50</v>
      </c>
      <c r="AT11">
        <v>0.164</v>
      </c>
      <c r="AU11">
        <v>0.133</v>
      </c>
      <c r="AV11">
        <v>20</v>
      </c>
      <c r="AW11">
        <v>0.051</v>
      </c>
      <c r="AX11">
        <v>50</v>
      </c>
      <c r="AY11">
        <v>0.092</v>
      </c>
      <c r="AZ11">
        <v>0.082</v>
      </c>
      <c r="BB11">
        <v>0.123</v>
      </c>
      <c r="BC11">
        <v>0.113</v>
      </c>
    </row>
    <row r="12" spans="1:55" ht="12.75">
      <c r="A12">
        <v>75</v>
      </c>
      <c r="B12">
        <v>0.543</v>
      </c>
      <c r="C12">
        <v>0.41</v>
      </c>
      <c r="E12">
        <v>0.092</v>
      </c>
      <c r="F12">
        <v>0.092</v>
      </c>
      <c r="G12">
        <v>0.164</v>
      </c>
      <c r="H12">
        <v>0.441</v>
      </c>
      <c r="I12">
        <v>0.379</v>
      </c>
      <c r="J12">
        <v>0.133</v>
      </c>
      <c r="K12">
        <v>0.236</v>
      </c>
      <c r="L12">
        <v>0.205</v>
      </c>
      <c r="M12">
        <v>0.102</v>
      </c>
      <c r="N12">
        <v>0.195</v>
      </c>
      <c r="O12">
        <v>0.164</v>
      </c>
      <c r="P12">
        <v>0.164</v>
      </c>
      <c r="Q12">
        <v>0.195</v>
      </c>
      <c r="R12">
        <v>0.195</v>
      </c>
      <c r="S12">
        <v>0.297</v>
      </c>
      <c r="T12">
        <v>0.246</v>
      </c>
      <c r="U12">
        <v>30</v>
      </c>
      <c r="V12">
        <v>0.113</v>
      </c>
      <c r="W12">
        <v>0.174</v>
      </c>
      <c r="X12">
        <v>0.184</v>
      </c>
      <c r="Y12">
        <v>0.102</v>
      </c>
      <c r="Z12">
        <v>30</v>
      </c>
      <c r="AA12">
        <v>0.133</v>
      </c>
      <c r="AB12">
        <v>75</v>
      </c>
      <c r="AC12">
        <v>0.143</v>
      </c>
      <c r="AD12">
        <v>0.102</v>
      </c>
      <c r="AE12">
        <v>30</v>
      </c>
      <c r="AF12">
        <v>0.205</v>
      </c>
      <c r="AG12">
        <v>30</v>
      </c>
      <c r="AH12">
        <v>0.082</v>
      </c>
      <c r="AI12">
        <v>0.143</v>
      </c>
      <c r="AJ12">
        <v>30</v>
      </c>
      <c r="AK12">
        <v>0.174</v>
      </c>
      <c r="AL12">
        <v>0.256</v>
      </c>
      <c r="AM12">
        <v>75</v>
      </c>
      <c r="AN12">
        <v>0.082</v>
      </c>
      <c r="AP12">
        <v>75</v>
      </c>
      <c r="AQ12">
        <v>0.082</v>
      </c>
      <c r="AR12">
        <v>0.143</v>
      </c>
      <c r="AS12">
        <v>75</v>
      </c>
      <c r="AT12">
        <v>0.195</v>
      </c>
      <c r="AU12">
        <v>0.143</v>
      </c>
      <c r="AV12">
        <v>30</v>
      </c>
      <c r="AW12">
        <v>0.061</v>
      </c>
      <c r="AX12">
        <v>75</v>
      </c>
      <c r="AY12">
        <v>0.102</v>
      </c>
      <c r="AZ12">
        <v>0.092</v>
      </c>
      <c r="BB12">
        <v>0.143</v>
      </c>
      <c r="BC12">
        <v>0.133</v>
      </c>
    </row>
    <row r="13" spans="1:55" ht="12.75">
      <c r="A13">
        <v>100</v>
      </c>
      <c r="B13">
        <v>0.615</v>
      </c>
      <c r="C13">
        <v>0.451</v>
      </c>
      <c r="E13">
        <v>0.102</v>
      </c>
      <c r="F13">
        <v>0.123</v>
      </c>
      <c r="G13">
        <v>0.184</v>
      </c>
      <c r="H13">
        <v>0.533</v>
      </c>
      <c r="I13">
        <v>0.451</v>
      </c>
      <c r="J13">
        <v>0.154</v>
      </c>
      <c r="K13">
        <v>0.277</v>
      </c>
      <c r="L13">
        <v>0.236</v>
      </c>
      <c r="M13">
        <v>0.113</v>
      </c>
      <c r="N13">
        <v>0.205</v>
      </c>
      <c r="O13">
        <v>0.205</v>
      </c>
      <c r="P13">
        <v>0.184</v>
      </c>
      <c r="Q13">
        <v>0.215</v>
      </c>
      <c r="R13">
        <v>0.195</v>
      </c>
      <c r="S13">
        <v>0.348</v>
      </c>
      <c r="T13">
        <v>0.266</v>
      </c>
      <c r="U13">
        <v>40</v>
      </c>
      <c r="V13">
        <v>0.133</v>
      </c>
      <c r="W13">
        <v>0.184</v>
      </c>
      <c r="X13">
        <v>0.205</v>
      </c>
      <c r="Y13">
        <v>0.123</v>
      </c>
      <c r="Z13">
        <v>40</v>
      </c>
      <c r="AA13">
        <v>0.143</v>
      </c>
      <c r="AB13">
        <v>100</v>
      </c>
      <c r="AC13">
        <v>0.174</v>
      </c>
      <c r="AD13">
        <v>0.113</v>
      </c>
      <c r="AE13">
        <v>40</v>
      </c>
      <c r="AF13">
        <v>0.246</v>
      </c>
      <c r="AG13">
        <v>40</v>
      </c>
      <c r="AH13">
        <v>0.092</v>
      </c>
      <c r="AI13">
        <v>0.174</v>
      </c>
      <c r="AJ13">
        <v>40</v>
      </c>
      <c r="AK13">
        <v>0.184</v>
      </c>
      <c r="AL13">
        <v>0.277</v>
      </c>
      <c r="AM13">
        <v>100</v>
      </c>
      <c r="AN13">
        <v>0.102</v>
      </c>
      <c r="AP13">
        <v>100</v>
      </c>
      <c r="AQ13">
        <v>0.113</v>
      </c>
      <c r="AR13">
        <v>0.154</v>
      </c>
      <c r="AS13">
        <v>100</v>
      </c>
      <c r="AT13">
        <v>0.215</v>
      </c>
      <c r="AU13">
        <v>0.164</v>
      </c>
      <c r="AV13">
        <v>40</v>
      </c>
      <c r="AW13">
        <v>0.072</v>
      </c>
      <c r="AX13">
        <v>100</v>
      </c>
      <c r="AY13">
        <v>0.113</v>
      </c>
      <c r="AZ13">
        <v>0.113</v>
      </c>
      <c r="BB13">
        <v>0.154</v>
      </c>
      <c r="BC13">
        <v>0.143</v>
      </c>
    </row>
    <row r="14" spans="1:55" ht="12.75">
      <c r="A14">
        <v>125</v>
      </c>
      <c r="B14">
        <v>0.707</v>
      </c>
      <c r="C14">
        <v>0.492</v>
      </c>
      <c r="E14">
        <v>0.113</v>
      </c>
      <c r="F14">
        <v>0.133</v>
      </c>
      <c r="G14">
        <v>0.195</v>
      </c>
      <c r="H14">
        <v>0.615</v>
      </c>
      <c r="I14">
        <v>0.523</v>
      </c>
      <c r="J14">
        <v>0.164</v>
      </c>
      <c r="K14">
        <v>0.328</v>
      </c>
      <c r="L14">
        <v>0.256</v>
      </c>
      <c r="M14">
        <v>0.113</v>
      </c>
      <c r="N14">
        <v>0.215</v>
      </c>
      <c r="O14">
        <v>0.246</v>
      </c>
      <c r="P14">
        <v>0.205</v>
      </c>
      <c r="Q14">
        <v>0.236</v>
      </c>
      <c r="R14">
        <v>0.215</v>
      </c>
      <c r="S14">
        <v>0.379</v>
      </c>
      <c r="T14">
        <v>0.297</v>
      </c>
      <c r="U14">
        <v>50</v>
      </c>
      <c r="V14">
        <v>0.123</v>
      </c>
      <c r="W14">
        <v>0.205</v>
      </c>
      <c r="X14">
        <v>0.225</v>
      </c>
      <c r="Y14">
        <v>0.133</v>
      </c>
      <c r="Z14">
        <v>50</v>
      </c>
      <c r="AA14">
        <v>0.154</v>
      </c>
      <c r="AB14">
        <v>125</v>
      </c>
      <c r="AC14">
        <v>0.195</v>
      </c>
      <c r="AD14">
        <v>0.133</v>
      </c>
      <c r="AE14">
        <v>50</v>
      </c>
      <c r="AF14">
        <v>0.287</v>
      </c>
      <c r="AG14">
        <v>50</v>
      </c>
      <c r="AH14">
        <v>0.102</v>
      </c>
      <c r="AI14">
        <v>0.184</v>
      </c>
      <c r="AJ14">
        <v>50</v>
      </c>
      <c r="AK14">
        <v>0.205</v>
      </c>
      <c r="AL14">
        <v>0.287</v>
      </c>
      <c r="AM14">
        <v>125</v>
      </c>
      <c r="AN14">
        <v>0.102</v>
      </c>
      <c r="AP14">
        <v>125</v>
      </c>
      <c r="AQ14">
        <v>0.113</v>
      </c>
      <c r="AR14">
        <v>0.164</v>
      </c>
      <c r="AS14">
        <v>125</v>
      </c>
      <c r="AT14">
        <v>0.246</v>
      </c>
      <c r="AU14">
        <v>0.174</v>
      </c>
      <c r="AV14">
        <v>50</v>
      </c>
      <c r="AW14">
        <v>0.072</v>
      </c>
      <c r="AX14">
        <v>125</v>
      </c>
      <c r="AY14">
        <v>0.133</v>
      </c>
      <c r="AZ14">
        <v>0.123</v>
      </c>
      <c r="BB14">
        <v>0.164</v>
      </c>
      <c r="BC14">
        <v>0.154</v>
      </c>
    </row>
    <row r="15" spans="1:55" ht="12.75">
      <c r="A15">
        <v>150</v>
      </c>
      <c r="B15">
        <v>0.779</v>
      </c>
      <c r="C15">
        <v>0.533</v>
      </c>
      <c r="E15">
        <v>0.133</v>
      </c>
      <c r="F15">
        <v>0.143</v>
      </c>
      <c r="G15">
        <v>0.205</v>
      </c>
      <c r="H15">
        <v>0.717</v>
      </c>
      <c r="I15">
        <v>0.594</v>
      </c>
      <c r="J15">
        <v>0.184</v>
      </c>
      <c r="K15">
        <v>0.369</v>
      </c>
      <c r="L15">
        <v>0.266</v>
      </c>
      <c r="M15">
        <v>0.123</v>
      </c>
      <c r="N15">
        <v>0.225</v>
      </c>
      <c r="O15">
        <v>0.277</v>
      </c>
      <c r="P15">
        <v>0.225</v>
      </c>
      <c r="Q15">
        <v>0.236</v>
      </c>
      <c r="R15">
        <v>0.225</v>
      </c>
      <c r="S15">
        <v>0.43</v>
      </c>
      <c r="T15">
        <v>0.318</v>
      </c>
      <c r="U15">
        <v>60</v>
      </c>
      <c r="V15">
        <v>0.143</v>
      </c>
      <c r="W15">
        <v>0.225</v>
      </c>
      <c r="X15">
        <v>0.236</v>
      </c>
      <c r="Y15">
        <v>0.133</v>
      </c>
      <c r="Z15">
        <v>60</v>
      </c>
      <c r="AA15">
        <v>0.164</v>
      </c>
      <c r="AB15">
        <v>150</v>
      </c>
      <c r="AC15">
        <v>0.215</v>
      </c>
      <c r="AD15">
        <v>0.133</v>
      </c>
      <c r="AE15">
        <v>60</v>
      </c>
      <c r="AF15">
        <v>0.348</v>
      </c>
      <c r="AG15">
        <v>60</v>
      </c>
      <c r="AH15">
        <v>0.113</v>
      </c>
      <c r="AI15">
        <v>0.195</v>
      </c>
      <c r="AJ15">
        <v>60</v>
      </c>
      <c r="AK15">
        <v>0.215</v>
      </c>
      <c r="AL15">
        <v>0.307</v>
      </c>
      <c r="AM15">
        <v>150</v>
      </c>
      <c r="AN15">
        <v>0.123</v>
      </c>
      <c r="AP15">
        <v>150</v>
      </c>
      <c r="AQ15">
        <v>0.133</v>
      </c>
      <c r="AR15">
        <v>0.174</v>
      </c>
      <c r="AS15">
        <v>150</v>
      </c>
      <c r="AT15">
        <v>0.266</v>
      </c>
      <c r="AU15">
        <v>0.184</v>
      </c>
      <c r="AV15">
        <v>60</v>
      </c>
      <c r="AW15">
        <v>0.082</v>
      </c>
      <c r="AX15">
        <v>150</v>
      </c>
      <c r="AY15">
        <v>0.143</v>
      </c>
      <c r="AZ15">
        <v>0.133</v>
      </c>
      <c r="BB15">
        <v>0.174</v>
      </c>
      <c r="BC15">
        <v>0.164</v>
      </c>
    </row>
    <row r="16" spans="1:55" ht="12.75">
      <c r="A16">
        <v>175</v>
      </c>
      <c r="B16">
        <v>0.851</v>
      </c>
      <c r="C16">
        <v>0.564</v>
      </c>
      <c r="E16">
        <v>0.133</v>
      </c>
      <c r="F16">
        <v>0.154</v>
      </c>
      <c r="G16">
        <v>0.215</v>
      </c>
      <c r="H16">
        <v>0.799</v>
      </c>
      <c r="I16">
        <v>0.666</v>
      </c>
      <c r="J16">
        <v>0.195</v>
      </c>
      <c r="K16">
        <v>0.41</v>
      </c>
      <c r="L16">
        <v>0.287</v>
      </c>
      <c r="M16">
        <v>0.133</v>
      </c>
      <c r="N16">
        <v>0.225</v>
      </c>
      <c r="O16">
        <v>0.307</v>
      </c>
      <c r="P16">
        <v>0.256</v>
      </c>
      <c r="Q16">
        <v>0.256</v>
      </c>
      <c r="R16">
        <v>0.236</v>
      </c>
      <c r="S16">
        <v>0.461</v>
      </c>
      <c r="T16">
        <v>0.338</v>
      </c>
      <c r="U16">
        <v>70</v>
      </c>
      <c r="V16">
        <v>0.154</v>
      </c>
      <c r="W16">
        <v>0.225</v>
      </c>
      <c r="X16">
        <v>0.246</v>
      </c>
      <c r="Y16">
        <v>0.143</v>
      </c>
      <c r="Z16">
        <v>70</v>
      </c>
      <c r="AA16">
        <v>0.174</v>
      </c>
      <c r="AB16">
        <v>175</v>
      </c>
      <c r="AC16">
        <v>0.225</v>
      </c>
      <c r="AD16">
        <v>0.143</v>
      </c>
      <c r="AE16">
        <v>70</v>
      </c>
      <c r="AF16">
        <v>0.42</v>
      </c>
      <c r="AG16">
        <v>70</v>
      </c>
      <c r="AH16">
        <v>0.113</v>
      </c>
      <c r="AI16">
        <v>0.205</v>
      </c>
      <c r="AJ16">
        <v>70</v>
      </c>
      <c r="AK16">
        <v>0.215</v>
      </c>
      <c r="AL16">
        <v>0.318</v>
      </c>
      <c r="AM16">
        <v>175</v>
      </c>
      <c r="AN16">
        <v>0.123</v>
      </c>
      <c r="AP16">
        <v>175</v>
      </c>
      <c r="AQ16">
        <v>0.143</v>
      </c>
      <c r="AR16">
        <v>0.184</v>
      </c>
      <c r="AS16">
        <v>175</v>
      </c>
      <c r="AT16">
        <v>0.297</v>
      </c>
      <c r="AU16">
        <v>0.195</v>
      </c>
      <c r="AV16">
        <v>70</v>
      </c>
      <c r="AW16">
        <v>0.092</v>
      </c>
      <c r="AX16">
        <v>175</v>
      </c>
      <c r="AY16">
        <v>0.143</v>
      </c>
      <c r="AZ16">
        <v>0.143</v>
      </c>
      <c r="BB16">
        <v>0.174</v>
      </c>
      <c r="BC16">
        <v>0.174</v>
      </c>
    </row>
    <row r="17" spans="1:55" ht="12.75">
      <c r="A17">
        <v>200</v>
      </c>
      <c r="B17">
        <v>0.933</v>
      </c>
      <c r="C17">
        <v>0.584</v>
      </c>
      <c r="E17">
        <v>0.143</v>
      </c>
      <c r="F17">
        <v>0.174</v>
      </c>
      <c r="G17">
        <v>0.225</v>
      </c>
      <c r="H17">
        <v>0.881</v>
      </c>
      <c r="I17">
        <v>0.728</v>
      </c>
      <c r="J17">
        <v>0.205</v>
      </c>
      <c r="K17">
        <v>0.461</v>
      </c>
      <c r="L17">
        <v>0.297</v>
      </c>
      <c r="M17">
        <v>0.143</v>
      </c>
      <c r="N17">
        <v>0.236</v>
      </c>
      <c r="O17">
        <v>0.348</v>
      </c>
      <c r="P17">
        <v>0.277</v>
      </c>
      <c r="Q17">
        <v>0.266</v>
      </c>
      <c r="R17">
        <v>0.246</v>
      </c>
      <c r="S17">
        <v>0.502</v>
      </c>
      <c r="T17">
        <v>0.369</v>
      </c>
      <c r="U17">
        <v>80</v>
      </c>
      <c r="V17">
        <v>0.164</v>
      </c>
      <c r="W17">
        <v>0.236</v>
      </c>
      <c r="X17">
        <v>0.266</v>
      </c>
      <c r="Y17">
        <v>0.154</v>
      </c>
      <c r="Z17">
        <v>80</v>
      </c>
      <c r="AA17">
        <v>0.195</v>
      </c>
      <c r="AB17">
        <v>200</v>
      </c>
      <c r="AC17">
        <v>0.246</v>
      </c>
      <c r="AD17">
        <v>0.164</v>
      </c>
      <c r="AE17">
        <v>80</v>
      </c>
      <c r="AF17">
        <v>0.512</v>
      </c>
      <c r="AG17">
        <v>80</v>
      </c>
      <c r="AH17">
        <v>0.123</v>
      </c>
      <c r="AI17">
        <v>0.205</v>
      </c>
      <c r="AJ17">
        <v>80</v>
      </c>
      <c r="AK17">
        <v>0.225</v>
      </c>
      <c r="AL17">
        <v>0.328</v>
      </c>
      <c r="AM17">
        <v>200</v>
      </c>
      <c r="AN17">
        <v>0.133</v>
      </c>
      <c r="AP17">
        <v>200</v>
      </c>
      <c r="AQ17">
        <v>0.143</v>
      </c>
      <c r="AR17">
        <v>0.195</v>
      </c>
      <c r="AS17">
        <v>200</v>
      </c>
      <c r="AT17">
        <v>0.318</v>
      </c>
      <c r="AU17">
        <v>0.205</v>
      </c>
      <c r="AV17">
        <v>80</v>
      </c>
      <c r="AW17">
        <v>0.092</v>
      </c>
      <c r="AX17">
        <v>200</v>
      </c>
      <c r="AY17">
        <v>0.154</v>
      </c>
      <c r="AZ17">
        <v>0.154</v>
      </c>
      <c r="BB17">
        <v>0.184</v>
      </c>
      <c r="BC17">
        <v>0.184</v>
      </c>
    </row>
    <row r="18" spans="1:55" ht="12.75">
      <c r="A18">
        <v>225</v>
      </c>
      <c r="B18">
        <v>1.004</v>
      </c>
      <c r="C18">
        <v>0.615</v>
      </c>
      <c r="E18">
        <v>0.164</v>
      </c>
      <c r="F18">
        <v>0.184</v>
      </c>
      <c r="G18">
        <v>0.236</v>
      </c>
      <c r="H18">
        <v>0.974</v>
      </c>
      <c r="I18">
        <v>0.799</v>
      </c>
      <c r="J18">
        <v>0.225</v>
      </c>
      <c r="K18">
        <v>0.502</v>
      </c>
      <c r="L18">
        <v>0.318</v>
      </c>
      <c r="M18">
        <v>0.143</v>
      </c>
      <c r="N18">
        <v>0.236</v>
      </c>
      <c r="O18">
        <v>0.379</v>
      </c>
      <c r="P18">
        <v>0.287</v>
      </c>
      <c r="Q18">
        <v>0.277</v>
      </c>
      <c r="R18">
        <v>0.246</v>
      </c>
      <c r="S18">
        <v>0.523</v>
      </c>
      <c r="T18">
        <v>0.389</v>
      </c>
      <c r="U18">
        <v>90</v>
      </c>
      <c r="V18">
        <v>0.164</v>
      </c>
      <c r="W18">
        <v>0.246</v>
      </c>
      <c r="X18">
        <v>0.277</v>
      </c>
      <c r="Y18">
        <v>0.164</v>
      </c>
      <c r="Z18">
        <v>90</v>
      </c>
      <c r="AA18">
        <v>0.205</v>
      </c>
      <c r="AB18">
        <v>225</v>
      </c>
      <c r="AC18">
        <v>0.256</v>
      </c>
      <c r="AD18">
        <v>0.164</v>
      </c>
      <c r="AE18">
        <v>90</v>
      </c>
      <c r="AF18">
        <v>0.646</v>
      </c>
      <c r="AG18">
        <v>90</v>
      </c>
      <c r="AH18">
        <v>0.133</v>
      </c>
      <c r="AI18">
        <v>0.225</v>
      </c>
      <c r="AJ18">
        <v>90</v>
      </c>
      <c r="AK18">
        <v>0.246</v>
      </c>
      <c r="AL18">
        <v>0.338</v>
      </c>
      <c r="AM18">
        <v>225</v>
      </c>
      <c r="AN18">
        <v>0.143</v>
      </c>
      <c r="AP18">
        <v>225</v>
      </c>
      <c r="AQ18">
        <v>0.154</v>
      </c>
      <c r="AR18">
        <v>0.195</v>
      </c>
      <c r="AS18">
        <v>225</v>
      </c>
      <c r="AT18">
        <v>0.359</v>
      </c>
      <c r="AU18">
        <v>0.215</v>
      </c>
      <c r="AV18">
        <v>90</v>
      </c>
      <c r="AW18">
        <v>0.092</v>
      </c>
      <c r="AX18">
        <v>225</v>
      </c>
      <c r="AY18">
        <v>0.164</v>
      </c>
      <c r="AZ18">
        <v>0.154</v>
      </c>
      <c r="BB18">
        <v>0.195</v>
      </c>
      <c r="BC18">
        <v>0.195</v>
      </c>
    </row>
    <row r="19" spans="1:55" ht="12.75">
      <c r="A19">
        <v>250</v>
      </c>
      <c r="B19">
        <v>1.076</v>
      </c>
      <c r="C19">
        <v>0.646</v>
      </c>
      <c r="E19">
        <v>0.164</v>
      </c>
      <c r="F19">
        <v>0.195</v>
      </c>
      <c r="G19">
        <v>0.236</v>
      </c>
      <c r="H19">
        <v>1.056</v>
      </c>
      <c r="I19">
        <v>0.861</v>
      </c>
      <c r="J19">
        <v>0.236</v>
      </c>
      <c r="K19">
        <v>0.543</v>
      </c>
      <c r="L19">
        <v>0.328</v>
      </c>
      <c r="M19">
        <v>0.164</v>
      </c>
      <c r="N19">
        <v>0.246</v>
      </c>
      <c r="O19">
        <v>0.41</v>
      </c>
      <c r="P19">
        <v>0.307</v>
      </c>
      <c r="Q19">
        <v>0.287</v>
      </c>
      <c r="R19">
        <v>0.256</v>
      </c>
      <c r="S19">
        <v>0.543</v>
      </c>
      <c r="T19">
        <v>0.4</v>
      </c>
      <c r="U19">
        <v>100</v>
      </c>
      <c r="V19">
        <v>0.174</v>
      </c>
      <c r="W19">
        <v>0.246</v>
      </c>
      <c r="X19">
        <v>0.287</v>
      </c>
      <c r="Y19">
        <v>0.164</v>
      </c>
      <c r="Z19">
        <v>100</v>
      </c>
      <c r="AA19">
        <v>0.215</v>
      </c>
      <c r="AB19">
        <v>250</v>
      </c>
      <c r="AC19">
        <v>0.266</v>
      </c>
      <c r="AD19">
        <v>0.174</v>
      </c>
      <c r="AE19">
        <v>100</v>
      </c>
      <c r="AF19">
        <v>0.779</v>
      </c>
      <c r="AG19">
        <v>100</v>
      </c>
      <c r="AH19">
        <v>0.143</v>
      </c>
      <c r="AI19">
        <v>0.225</v>
      </c>
      <c r="AJ19">
        <v>100</v>
      </c>
      <c r="AK19">
        <v>0.256</v>
      </c>
      <c r="AL19">
        <v>0.348</v>
      </c>
      <c r="AM19">
        <v>250</v>
      </c>
      <c r="AN19">
        <v>0.154</v>
      </c>
      <c r="AP19">
        <v>250</v>
      </c>
      <c r="AQ19">
        <v>0.154</v>
      </c>
      <c r="AR19">
        <v>0.195</v>
      </c>
      <c r="AS19">
        <v>250</v>
      </c>
      <c r="AT19">
        <v>0.379</v>
      </c>
      <c r="AU19">
        <v>0.236</v>
      </c>
      <c r="AV19">
        <v>100</v>
      </c>
      <c r="AW19">
        <v>0.102</v>
      </c>
      <c r="AX19">
        <v>250</v>
      </c>
      <c r="AY19">
        <v>0.174</v>
      </c>
      <c r="AZ19">
        <v>0.164</v>
      </c>
      <c r="BB19">
        <v>0.205</v>
      </c>
      <c r="BC19">
        <v>0.205</v>
      </c>
    </row>
    <row r="20" spans="1:55" ht="12.75">
      <c r="A20">
        <v>275</v>
      </c>
      <c r="B20">
        <v>1.148</v>
      </c>
      <c r="C20">
        <v>0.676</v>
      </c>
      <c r="E20">
        <v>0.174</v>
      </c>
      <c r="F20">
        <v>0.205</v>
      </c>
      <c r="G20">
        <v>0.246</v>
      </c>
      <c r="H20">
        <v>1.138</v>
      </c>
      <c r="I20">
        <v>0.933</v>
      </c>
      <c r="J20">
        <v>0.236</v>
      </c>
      <c r="K20">
        <v>0.574</v>
      </c>
      <c r="L20">
        <v>0.338</v>
      </c>
      <c r="M20">
        <v>0.164</v>
      </c>
      <c r="N20">
        <v>0.246</v>
      </c>
      <c r="O20">
        <v>0.43</v>
      </c>
      <c r="P20">
        <v>0.318</v>
      </c>
      <c r="Q20">
        <v>0.287</v>
      </c>
      <c r="R20">
        <v>0.266</v>
      </c>
      <c r="S20">
        <v>0.574</v>
      </c>
      <c r="T20">
        <v>0.42</v>
      </c>
      <c r="U20">
        <v>110</v>
      </c>
      <c r="V20">
        <v>0.184</v>
      </c>
      <c r="W20">
        <v>0.256</v>
      </c>
      <c r="X20">
        <v>0.297</v>
      </c>
      <c r="Y20">
        <v>0.174</v>
      </c>
      <c r="Z20">
        <v>110</v>
      </c>
      <c r="AA20">
        <v>0.225</v>
      </c>
      <c r="AB20">
        <v>275</v>
      </c>
      <c r="AC20">
        <v>0.277</v>
      </c>
      <c r="AD20">
        <v>0.184</v>
      </c>
      <c r="AE20">
        <v>110</v>
      </c>
      <c r="AF20">
        <v>0.922</v>
      </c>
      <c r="AG20">
        <v>110</v>
      </c>
      <c r="AH20">
        <v>0.143</v>
      </c>
      <c r="AI20">
        <v>0.236</v>
      </c>
      <c r="AJ20">
        <v>110</v>
      </c>
      <c r="AK20">
        <v>0.266</v>
      </c>
      <c r="AL20">
        <v>0.359</v>
      </c>
      <c r="AM20">
        <v>275</v>
      </c>
      <c r="AN20">
        <v>0.154</v>
      </c>
      <c r="AP20">
        <v>275</v>
      </c>
      <c r="AQ20">
        <v>0.174</v>
      </c>
      <c r="AR20">
        <v>0.205</v>
      </c>
      <c r="AS20">
        <v>275</v>
      </c>
      <c r="AT20">
        <v>0.461</v>
      </c>
      <c r="AU20">
        <v>0.246</v>
      </c>
      <c r="AV20">
        <v>110</v>
      </c>
      <c r="AW20">
        <v>0.113</v>
      </c>
      <c r="AX20">
        <v>275</v>
      </c>
      <c r="AY20">
        <v>0.184</v>
      </c>
      <c r="AZ20">
        <v>0.174</v>
      </c>
      <c r="BB20">
        <v>0.205</v>
      </c>
      <c r="BC20">
        <v>0.205</v>
      </c>
    </row>
    <row r="21" spans="1:55" ht="12.75">
      <c r="A21">
        <v>300</v>
      </c>
      <c r="B21">
        <v>1.22</v>
      </c>
      <c r="C21">
        <v>0.707</v>
      </c>
      <c r="E21">
        <v>0.184</v>
      </c>
      <c r="F21">
        <v>0.225</v>
      </c>
      <c r="G21">
        <v>0.246</v>
      </c>
      <c r="H21">
        <v>1.209</v>
      </c>
      <c r="I21">
        <v>0.994</v>
      </c>
      <c r="J21">
        <v>0.246</v>
      </c>
      <c r="K21">
        <v>0.605</v>
      </c>
      <c r="L21">
        <v>0.348</v>
      </c>
      <c r="M21">
        <v>0.164</v>
      </c>
      <c r="N21">
        <v>0.256</v>
      </c>
      <c r="O21">
        <v>0.461</v>
      </c>
      <c r="P21">
        <v>0.328</v>
      </c>
      <c r="Q21">
        <v>0.297</v>
      </c>
      <c r="R21">
        <v>0.266</v>
      </c>
      <c r="S21">
        <v>0.594</v>
      </c>
      <c r="T21">
        <v>0.43</v>
      </c>
      <c r="U21">
        <v>120</v>
      </c>
      <c r="V21">
        <v>0.184</v>
      </c>
      <c r="W21">
        <v>0.256</v>
      </c>
      <c r="X21">
        <v>0.307</v>
      </c>
      <c r="Y21">
        <v>0.184</v>
      </c>
      <c r="Z21">
        <v>120</v>
      </c>
      <c r="AA21">
        <v>0.236</v>
      </c>
      <c r="AB21">
        <v>300</v>
      </c>
      <c r="AC21">
        <v>0.297</v>
      </c>
      <c r="AD21">
        <v>0.184</v>
      </c>
      <c r="AE21">
        <v>120</v>
      </c>
      <c r="AF21">
        <v>1.394</v>
      </c>
      <c r="AG21">
        <v>120</v>
      </c>
      <c r="AH21">
        <v>0.154</v>
      </c>
      <c r="AI21">
        <v>0.236</v>
      </c>
      <c r="AJ21">
        <v>120</v>
      </c>
      <c r="AK21">
        <v>0.266</v>
      </c>
      <c r="AL21">
        <v>0.369</v>
      </c>
      <c r="AM21">
        <v>300</v>
      </c>
      <c r="AN21">
        <v>0.164</v>
      </c>
      <c r="AP21">
        <v>300</v>
      </c>
      <c r="AQ21">
        <v>0.184</v>
      </c>
      <c r="AR21">
        <v>0.205</v>
      </c>
      <c r="AS21">
        <v>300</v>
      </c>
      <c r="AT21">
        <v>0.625</v>
      </c>
      <c r="AU21">
        <v>0.246</v>
      </c>
      <c r="AV21">
        <v>120</v>
      </c>
      <c r="AW21">
        <v>0.113</v>
      </c>
      <c r="AX21">
        <v>300</v>
      </c>
      <c r="AY21">
        <v>0.184</v>
      </c>
      <c r="AZ21">
        <v>0.174</v>
      </c>
      <c r="BB21">
        <v>0.205</v>
      </c>
      <c r="BC21">
        <v>0.215</v>
      </c>
    </row>
    <row r="22" spans="1:55" ht="12.75">
      <c r="A22">
        <v>325</v>
      </c>
      <c r="B22">
        <v>1.291</v>
      </c>
      <c r="C22">
        <v>0.728</v>
      </c>
      <c r="E22">
        <v>0.184</v>
      </c>
      <c r="F22">
        <v>0.236</v>
      </c>
      <c r="G22">
        <v>0.256</v>
      </c>
      <c r="H22">
        <v>1.271</v>
      </c>
      <c r="I22">
        <v>1.045</v>
      </c>
      <c r="J22">
        <v>0.256</v>
      </c>
      <c r="K22">
        <v>0.635</v>
      </c>
      <c r="L22">
        <v>0.359</v>
      </c>
      <c r="M22">
        <v>0.174</v>
      </c>
      <c r="N22">
        <v>0.256</v>
      </c>
      <c r="O22">
        <v>0.482</v>
      </c>
      <c r="P22">
        <v>0.348</v>
      </c>
      <c r="Q22">
        <v>0.307</v>
      </c>
      <c r="R22">
        <v>0.277</v>
      </c>
      <c r="S22">
        <v>0.615</v>
      </c>
      <c r="T22">
        <v>0.461</v>
      </c>
      <c r="U22">
        <v>130</v>
      </c>
      <c r="V22">
        <v>0.195</v>
      </c>
      <c r="W22">
        <v>0.266</v>
      </c>
      <c r="X22">
        <v>0.318</v>
      </c>
      <c r="Y22">
        <v>0.184</v>
      </c>
      <c r="Z22">
        <v>130</v>
      </c>
      <c r="AA22">
        <v>0.246</v>
      </c>
      <c r="AB22">
        <v>325</v>
      </c>
      <c r="AC22">
        <v>0.297</v>
      </c>
      <c r="AD22">
        <v>0.195</v>
      </c>
      <c r="AE22">
        <v>130</v>
      </c>
      <c r="AF22">
        <v>1.517</v>
      </c>
      <c r="AG22">
        <v>130</v>
      </c>
      <c r="AH22">
        <v>0.154</v>
      </c>
      <c r="AI22">
        <v>0.246</v>
      </c>
      <c r="AJ22">
        <v>130</v>
      </c>
      <c r="AK22">
        <v>0.277</v>
      </c>
      <c r="AL22">
        <v>0.379</v>
      </c>
      <c r="AM22">
        <v>325</v>
      </c>
      <c r="AN22">
        <v>0.174</v>
      </c>
      <c r="AP22">
        <v>325</v>
      </c>
      <c r="AQ22">
        <v>0.184</v>
      </c>
      <c r="AR22">
        <v>0.215</v>
      </c>
      <c r="AS22">
        <v>325</v>
      </c>
      <c r="AT22">
        <v>0.471</v>
      </c>
      <c r="AU22">
        <v>0.266</v>
      </c>
      <c r="AV22">
        <v>130</v>
      </c>
      <c r="AW22">
        <v>0.113</v>
      </c>
      <c r="AX22">
        <v>325</v>
      </c>
      <c r="AY22">
        <v>0.184</v>
      </c>
      <c r="AZ22">
        <v>0.184</v>
      </c>
      <c r="BB22">
        <v>0.215</v>
      </c>
      <c r="BC22">
        <v>0.225</v>
      </c>
    </row>
    <row r="23" spans="1:55" ht="12.75">
      <c r="A23">
        <v>350</v>
      </c>
      <c r="B23">
        <v>1.373</v>
      </c>
      <c r="C23">
        <v>0.758</v>
      </c>
      <c r="E23">
        <v>0.195</v>
      </c>
      <c r="F23">
        <v>0.246</v>
      </c>
      <c r="G23">
        <v>0.256</v>
      </c>
      <c r="H23">
        <v>1.332</v>
      </c>
      <c r="I23">
        <v>1.097</v>
      </c>
      <c r="J23">
        <v>0.266</v>
      </c>
      <c r="K23">
        <v>0.666</v>
      </c>
      <c r="L23">
        <v>0.328</v>
      </c>
      <c r="M23">
        <v>0.184</v>
      </c>
      <c r="N23">
        <v>0.266</v>
      </c>
      <c r="O23">
        <v>0.502</v>
      </c>
      <c r="P23">
        <v>0.359</v>
      </c>
      <c r="Q23">
        <v>0.318</v>
      </c>
      <c r="R23">
        <v>0.287</v>
      </c>
      <c r="S23">
        <v>0.635</v>
      </c>
      <c r="T23">
        <v>0.471</v>
      </c>
      <c r="U23">
        <v>140</v>
      </c>
      <c r="V23">
        <v>0.195</v>
      </c>
      <c r="W23">
        <v>0.277</v>
      </c>
      <c r="X23">
        <v>0.369</v>
      </c>
      <c r="Y23">
        <v>0.184</v>
      </c>
      <c r="Z23">
        <v>140</v>
      </c>
      <c r="AA23">
        <v>0.246</v>
      </c>
      <c r="AB23">
        <v>350</v>
      </c>
      <c r="AC23">
        <v>0.318</v>
      </c>
      <c r="AD23">
        <v>0.205</v>
      </c>
      <c r="AE23">
        <v>140</v>
      </c>
      <c r="AF23">
        <v>1.906</v>
      </c>
      <c r="AG23">
        <v>140</v>
      </c>
      <c r="AH23">
        <v>0.154</v>
      </c>
      <c r="AI23">
        <v>0.256</v>
      </c>
      <c r="AJ23">
        <v>140</v>
      </c>
      <c r="AK23">
        <v>0.277</v>
      </c>
      <c r="AL23">
        <v>0.379</v>
      </c>
      <c r="AM23">
        <v>350</v>
      </c>
      <c r="AN23">
        <v>0.174</v>
      </c>
      <c r="AP23">
        <v>350</v>
      </c>
      <c r="AQ23">
        <v>0.184</v>
      </c>
      <c r="AR23">
        <v>0.215</v>
      </c>
      <c r="AS23">
        <v>350</v>
      </c>
      <c r="AT23">
        <v>0.635</v>
      </c>
      <c r="AU23">
        <v>0.277</v>
      </c>
      <c r="AV23">
        <v>140</v>
      </c>
      <c r="AW23">
        <v>0.123</v>
      </c>
      <c r="AX23">
        <v>350</v>
      </c>
      <c r="AY23">
        <v>0.195</v>
      </c>
      <c r="AZ23">
        <v>0.195</v>
      </c>
      <c r="BB23">
        <v>0.215</v>
      </c>
      <c r="BC23">
        <v>0.225</v>
      </c>
    </row>
    <row r="24" spans="1:55" ht="12.75">
      <c r="A24">
        <v>375</v>
      </c>
      <c r="B24">
        <v>1.435</v>
      </c>
      <c r="C24">
        <v>0.789</v>
      </c>
      <c r="E24">
        <v>0.205</v>
      </c>
      <c r="F24">
        <v>0.256</v>
      </c>
      <c r="G24">
        <v>0.266</v>
      </c>
      <c r="H24">
        <v>1.373</v>
      </c>
      <c r="I24">
        <v>1.127</v>
      </c>
      <c r="J24">
        <v>0.266</v>
      </c>
      <c r="K24">
        <v>0.676</v>
      </c>
      <c r="L24">
        <v>0.379</v>
      </c>
      <c r="M24">
        <v>1.117</v>
      </c>
      <c r="N24">
        <v>0.266</v>
      </c>
      <c r="O24">
        <v>0.512</v>
      </c>
      <c r="P24">
        <v>0.369</v>
      </c>
      <c r="Q24">
        <v>0.318</v>
      </c>
      <c r="R24">
        <v>0.287</v>
      </c>
      <c r="S24">
        <v>0.656</v>
      </c>
      <c r="T24">
        <v>0.492</v>
      </c>
      <c r="U24">
        <v>150</v>
      </c>
      <c r="V24">
        <v>0.195</v>
      </c>
      <c r="W24">
        <v>0.277</v>
      </c>
      <c r="X24">
        <v>0.338</v>
      </c>
      <c r="Y24">
        <v>0.195</v>
      </c>
      <c r="Z24">
        <v>150</v>
      </c>
      <c r="AA24">
        <v>0.256</v>
      </c>
      <c r="AB24">
        <v>375</v>
      </c>
      <c r="AC24">
        <v>0.328</v>
      </c>
      <c r="AD24">
        <v>0.215</v>
      </c>
      <c r="AE24">
        <v>150</v>
      </c>
      <c r="AF24">
        <v>2.286</v>
      </c>
      <c r="AG24">
        <v>150</v>
      </c>
      <c r="AH24">
        <v>0.174</v>
      </c>
      <c r="AI24">
        <v>0.256</v>
      </c>
      <c r="AJ24">
        <v>150</v>
      </c>
      <c r="AK24">
        <v>0.287</v>
      </c>
      <c r="AL24">
        <v>0.4</v>
      </c>
      <c r="AM24">
        <v>375</v>
      </c>
      <c r="AN24">
        <v>0.184</v>
      </c>
      <c r="AP24">
        <v>375</v>
      </c>
      <c r="AQ24">
        <v>0.195</v>
      </c>
      <c r="AR24">
        <v>0.225</v>
      </c>
      <c r="AS24">
        <v>375</v>
      </c>
      <c r="AT24">
        <v>0.533</v>
      </c>
      <c r="AU24">
        <v>0.287</v>
      </c>
      <c r="AV24">
        <v>150</v>
      </c>
      <c r="AW24">
        <v>0.123</v>
      </c>
      <c r="AX24">
        <v>375</v>
      </c>
      <c r="AY24">
        <v>0.205</v>
      </c>
      <c r="AZ24">
        <v>0.205</v>
      </c>
      <c r="BB24">
        <v>0.225</v>
      </c>
      <c r="BC24">
        <v>0.225</v>
      </c>
    </row>
    <row r="25" spans="1:55" ht="12.75">
      <c r="A25">
        <v>400</v>
      </c>
      <c r="B25">
        <v>1.496</v>
      </c>
      <c r="C25">
        <v>0.81</v>
      </c>
      <c r="E25">
        <v>0.215</v>
      </c>
      <c r="F25">
        <v>0.266</v>
      </c>
      <c r="G25">
        <v>0.266</v>
      </c>
      <c r="H25">
        <v>1.384</v>
      </c>
      <c r="I25">
        <v>1.148</v>
      </c>
      <c r="J25">
        <v>0.277</v>
      </c>
      <c r="K25">
        <v>0.697</v>
      </c>
      <c r="L25">
        <v>0.379</v>
      </c>
      <c r="M25">
        <v>7.103</v>
      </c>
      <c r="N25">
        <v>0.266</v>
      </c>
      <c r="O25">
        <v>0.533</v>
      </c>
      <c r="P25">
        <v>0.379</v>
      </c>
      <c r="Q25">
        <v>0.328</v>
      </c>
      <c r="R25">
        <v>0.297</v>
      </c>
      <c r="S25">
        <v>0.687</v>
      </c>
      <c r="T25">
        <v>0.512</v>
      </c>
      <c r="U25">
        <v>160</v>
      </c>
      <c r="V25">
        <v>0.205</v>
      </c>
      <c r="W25">
        <v>0.287</v>
      </c>
      <c r="X25">
        <v>0.348</v>
      </c>
      <c r="Y25">
        <v>0.195</v>
      </c>
      <c r="Z25">
        <v>160</v>
      </c>
      <c r="AA25">
        <v>0.266</v>
      </c>
      <c r="AB25">
        <v>400</v>
      </c>
      <c r="AC25">
        <v>0.328</v>
      </c>
      <c r="AD25">
        <v>0.215</v>
      </c>
      <c r="AE25">
        <v>160</v>
      </c>
      <c r="AF25">
        <v>2.46</v>
      </c>
      <c r="AG25">
        <v>160</v>
      </c>
      <c r="AH25">
        <v>0.174</v>
      </c>
      <c r="AI25">
        <v>0.256</v>
      </c>
      <c r="AJ25">
        <v>160</v>
      </c>
      <c r="AK25">
        <v>0.297</v>
      </c>
      <c r="AL25">
        <v>0.41</v>
      </c>
      <c r="AM25">
        <v>400</v>
      </c>
      <c r="AN25">
        <v>0.195</v>
      </c>
      <c r="AP25">
        <v>400</v>
      </c>
      <c r="AQ25">
        <v>0.205</v>
      </c>
      <c r="AR25">
        <v>0.225</v>
      </c>
      <c r="AS25">
        <v>400</v>
      </c>
      <c r="AT25">
        <v>0.615</v>
      </c>
      <c r="AU25">
        <v>0.297</v>
      </c>
      <c r="AV25">
        <v>160</v>
      </c>
      <c r="AW25">
        <v>0.123</v>
      </c>
      <c r="AX25">
        <v>400</v>
      </c>
      <c r="AY25">
        <v>0.215</v>
      </c>
      <c r="AZ25">
        <v>0.205</v>
      </c>
      <c r="BB25">
        <v>0.225</v>
      </c>
      <c r="BC25">
        <v>0.236</v>
      </c>
    </row>
    <row r="26" spans="1:55" ht="12.75">
      <c r="A26">
        <v>425</v>
      </c>
      <c r="B26">
        <v>1.568</v>
      </c>
      <c r="C26">
        <v>0.851</v>
      </c>
      <c r="E26">
        <v>0.225</v>
      </c>
      <c r="F26">
        <v>0.277</v>
      </c>
      <c r="G26">
        <v>0.277</v>
      </c>
      <c r="H26">
        <v>1.425</v>
      </c>
      <c r="I26">
        <v>1.179</v>
      </c>
      <c r="J26">
        <v>0.287</v>
      </c>
      <c r="K26">
        <v>0.707</v>
      </c>
      <c r="L26">
        <v>0.389</v>
      </c>
      <c r="N26">
        <v>0.266</v>
      </c>
      <c r="O26">
        <v>0.553</v>
      </c>
      <c r="P26">
        <v>0.389</v>
      </c>
      <c r="Q26">
        <v>0.338</v>
      </c>
      <c r="R26">
        <v>0.307</v>
      </c>
      <c r="S26">
        <v>0.707</v>
      </c>
      <c r="T26">
        <v>0.543</v>
      </c>
      <c r="U26">
        <v>170</v>
      </c>
      <c r="V26">
        <v>0.215</v>
      </c>
      <c r="W26">
        <v>0.287</v>
      </c>
      <c r="X26">
        <v>0.379</v>
      </c>
      <c r="Y26">
        <v>0.205</v>
      </c>
      <c r="Z26">
        <v>170</v>
      </c>
      <c r="AA26">
        <v>0.277</v>
      </c>
      <c r="AB26">
        <v>425</v>
      </c>
      <c r="AC26">
        <v>0.338</v>
      </c>
      <c r="AD26">
        <v>0.225</v>
      </c>
      <c r="AE26">
        <v>170</v>
      </c>
      <c r="AF26">
        <v>3.598</v>
      </c>
      <c r="AG26">
        <v>170</v>
      </c>
      <c r="AH26">
        <v>0.174</v>
      </c>
      <c r="AI26">
        <v>0.266</v>
      </c>
      <c r="AJ26">
        <v>170</v>
      </c>
      <c r="AK26">
        <v>0.307</v>
      </c>
      <c r="AL26">
        <v>0.42</v>
      </c>
      <c r="AM26">
        <v>425</v>
      </c>
      <c r="AN26">
        <v>0.195</v>
      </c>
      <c r="AP26">
        <v>425</v>
      </c>
      <c r="AQ26">
        <v>0.225</v>
      </c>
      <c r="AR26">
        <v>0.236</v>
      </c>
      <c r="AS26">
        <v>425</v>
      </c>
      <c r="AT26">
        <v>0.687</v>
      </c>
      <c r="AU26">
        <v>0.307</v>
      </c>
      <c r="AV26">
        <v>170</v>
      </c>
      <c r="AW26">
        <v>0.133</v>
      </c>
      <c r="AX26">
        <v>425</v>
      </c>
      <c r="AY26">
        <v>0.256</v>
      </c>
      <c r="AZ26">
        <v>0.215</v>
      </c>
      <c r="BB26">
        <v>0.225</v>
      </c>
      <c r="BC26">
        <v>0.236</v>
      </c>
    </row>
    <row r="27" spans="1:55" ht="12.75">
      <c r="A27">
        <v>450</v>
      </c>
      <c r="B27">
        <v>1.64</v>
      </c>
      <c r="C27">
        <v>0.892</v>
      </c>
      <c r="E27">
        <v>0.236</v>
      </c>
      <c r="F27">
        <v>0.287</v>
      </c>
      <c r="G27">
        <v>0.287</v>
      </c>
      <c r="H27">
        <v>1.486</v>
      </c>
      <c r="I27">
        <v>1.209</v>
      </c>
      <c r="J27">
        <v>0.297</v>
      </c>
      <c r="K27">
        <v>0.717</v>
      </c>
      <c r="L27">
        <v>0.4</v>
      </c>
      <c r="N27">
        <v>0.277</v>
      </c>
      <c r="O27">
        <v>0.564</v>
      </c>
      <c r="P27">
        <v>0.41</v>
      </c>
      <c r="Q27">
        <v>0.338</v>
      </c>
      <c r="R27">
        <v>0.318</v>
      </c>
      <c r="S27">
        <v>0.728</v>
      </c>
      <c r="T27">
        <v>0.564</v>
      </c>
      <c r="U27">
        <v>180</v>
      </c>
      <c r="V27">
        <v>0.215</v>
      </c>
      <c r="W27">
        <v>0.287</v>
      </c>
      <c r="X27">
        <v>0.379</v>
      </c>
      <c r="Y27">
        <v>0.205</v>
      </c>
      <c r="Z27">
        <v>180</v>
      </c>
      <c r="AA27">
        <v>0.287</v>
      </c>
      <c r="AB27">
        <v>450</v>
      </c>
      <c r="AC27">
        <v>0.348</v>
      </c>
      <c r="AD27">
        <v>0.225</v>
      </c>
      <c r="AE27">
        <v>180</v>
      </c>
      <c r="AF27">
        <v>4.079</v>
      </c>
      <c r="AG27">
        <v>180</v>
      </c>
      <c r="AH27">
        <v>0.184</v>
      </c>
      <c r="AI27">
        <v>0.277</v>
      </c>
      <c r="AJ27">
        <v>180</v>
      </c>
      <c r="AK27">
        <v>0.307</v>
      </c>
      <c r="AL27">
        <v>0.43</v>
      </c>
      <c r="AM27">
        <v>450</v>
      </c>
      <c r="AN27">
        <v>0.205</v>
      </c>
      <c r="AP27">
        <v>450</v>
      </c>
      <c r="AQ27">
        <v>2.193</v>
      </c>
      <c r="AR27">
        <v>0.236</v>
      </c>
      <c r="AS27">
        <v>450</v>
      </c>
      <c r="AT27">
        <v>0.728</v>
      </c>
      <c r="AU27">
        <v>0.318</v>
      </c>
      <c r="AV27">
        <v>180</v>
      </c>
      <c r="AW27">
        <v>0.133</v>
      </c>
      <c r="AX27">
        <v>450</v>
      </c>
      <c r="AY27">
        <v>0.512</v>
      </c>
      <c r="AZ27">
        <v>0.246</v>
      </c>
      <c r="BB27">
        <v>0.236</v>
      </c>
      <c r="BC27">
        <v>0.246</v>
      </c>
    </row>
    <row r="28" spans="1:55" ht="12.75">
      <c r="A28">
        <v>475</v>
      </c>
      <c r="B28">
        <v>1.712</v>
      </c>
      <c r="C28">
        <v>0.922</v>
      </c>
      <c r="E28">
        <v>0.246</v>
      </c>
      <c r="F28">
        <v>0.297</v>
      </c>
      <c r="G28">
        <v>0.287</v>
      </c>
      <c r="H28">
        <v>1.671</v>
      </c>
      <c r="I28">
        <v>1.373</v>
      </c>
      <c r="J28">
        <v>0.307</v>
      </c>
      <c r="K28">
        <v>0.728</v>
      </c>
      <c r="L28">
        <v>0.42</v>
      </c>
      <c r="N28">
        <v>0.277</v>
      </c>
      <c r="O28">
        <v>0.574</v>
      </c>
      <c r="P28">
        <v>0.42</v>
      </c>
      <c r="Q28">
        <v>0.666</v>
      </c>
      <c r="R28">
        <v>0.318</v>
      </c>
      <c r="S28">
        <v>0.748</v>
      </c>
      <c r="T28">
        <v>0.584</v>
      </c>
      <c r="U28">
        <v>190</v>
      </c>
      <c r="V28">
        <v>0.225</v>
      </c>
      <c r="W28">
        <v>0.297</v>
      </c>
      <c r="X28">
        <v>0.389</v>
      </c>
      <c r="Y28">
        <v>0.205</v>
      </c>
      <c r="Z28">
        <v>190</v>
      </c>
      <c r="AA28">
        <v>0.297</v>
      </c>
      <c r="AB28">
        <v>475</v>
      </c>
      <c r="AC28">
        <v>0.359</v>
      </c>
      <c r="AD28">
        <v>0.236</v>
      </c>
      <c r="AE28">
        <v>190</v>
      </c>
      <c r="AF28">
        <v>4.202</v>
      </c>
      <c r="AG28">
        <v>190</v>
      </c>
      <c r="AH28">
        <v>0.184</v>
      </c>
      <c r="AI28">
        <v>0.287</v>
      </c>
      <c r="AJ28">
        <v>190</v>
      </c>
      <c r="AK28">
        <v>0.318</v>
      </c>
      <c r="AL28">
        <v>0.441</v>
      </c>
      <c r="AM28">
        <v>475</v>
      </c>
      <c r="AN28">
        <v>0.215</v>
      </c>
      <c r="AP28">
        <v>475</v>
      </c>
      <c r="AQ28">
        <v>6.078</v>
      </c>
      <c r="AR28">
        <v>0.246</v>
      </c>
      <c r="AS28">
        <v>475</v>
      </c>
      <c r="AT28">
        <v>0.799</v>
      </c>
      <c r="AU28">
        <v>0.328</v>
      </c>
      <c r="AV28">
        <v>190</v>
      </c>
      <c r="AW28">
        <v>0.133</v>
      </c>
      <c r="AX28">
        <v>475</v>
      </c>
      <c r="AY28">
        <v>1.179</v>
      </c>
      <c r="AZ28">
        <v>0.492</v>
      </c>
      <c r="BB28">
        <v>0.236</v>
      </c>
      <c r="BC28">
        <v>0.256</v>
      </c>
    </row>
    <row r="29" spans="1:55" ht="12.75">
      <c r="A29">
        <v>500</v>
      </c>
      <c r="B29">
        <v>1.783</v>
      </c>
      <c r="C29">
        <v>0.963</v>
      </c>
      <c r="E29">
        <v>0.256</v>
      </c>
      <c r="F29">
        <v>0.318</v>
      </c>
      <c r="G29">
        <v>0.287</v>
      </c>
      <c r="H29">
        <v>2.234</v>
      </c>
      <c r="I29">
        <v>1.917</v>
      </c>
      <c r="J29">
        <v>0.307</v>
      </c>
      <c r="K29">
        <v>0.738</v>
      </c>
      <c r="L29">
        <v>0.482</v>
      </c>
      <c r="N29">
        <v>0.287</v>
      </c>
      <c r="O29">
        <v>0.594</v>
      </c>
      <c r="P29">
        <v>0.43</v>
      </c>
      <c r="Q29">
        <v>2.89</v>
      </c>
      <c r="R29">
        <v>0.328</v>
      </c>
      <c r="S29">
        <v>0.779</v>
      </c>
      <c r="T29">
        <v>0.605</v>
      </c>
      <c r="U29">
        <v>200</v>
      </c>
      <c r="V29">
        <v>0.225</v>
      </c>
      <c r="W29">
        <v>0.307</v>
      </c>
      <c r="X29">
        <v>0.4</v>
      </c>
      <c r="Y29">
        <v>0.215</v>
      </c>
      <c r="Z29">
        <v>200</v>
      </c>
      <c r="AA29">
        <v>0.307</v>
      </c>
      <c r="AB29">
        <v>500</v>
      </c>
      <c r="AC29">
        <v>0.359</v>
      </c>
      <c r="AD29">
        <v>0.246</v>
      </c>
      <c r="AE29">
        <v>200</v>
      </c>
      <c r="AF29">
        <v>5.074</v>
      </c>
      <c r="AG29">
        <v>200</v>
      </c>
      <c r="AH29">
        <v>0.184</v>
      </c>
      <c r="AI29">
        <v>0.287</v>
      </c>
      <c r="AJ29">
        <v>200</v>
      </c>
      <c r="AK29">
        <v>0.328</v>
      </c>
      <c r="AL29">
        <v>0.451</v>
      </c>
      <c r="AM29">
        <v>500</v>
      </c>
      <c r="AN29">
        <v>0.225</v>
      </c>
      <c r="AR29">
        <v>0.246</v>
      </c>
      <c r="AS29">
        <v>500</v>
      </c>
      <c r="AT29">
        <v>0.953</v>
      </c>
      <c r="AU29">
        <v>0.338</v>
      </c>
      <c r="AV29">
        <v>200</v>
      </c>
      <c r="AW29">
        <v>0.143</v>
      </c>
      <c r="AX29">
        <v>500</v>
      </c>
      <c r="AY29">
        <v>2.46</v>
      </c>
      <c r="AZ29">
        <v>1.138</v>
      </c>
      <c r="BB29">
        <v>0.246</v>
      </c>
      <c r="BC29">
        <v>0.256</v>
      </c>
    </row>
    <row r="30" spans="21:49" ht="12.75">
      <c r="U30">
        <v>210</v>
      </c>
      <c r="V30">
        <v>0.225</v>
      </c>
      <c r="Z30">
        <v>210</v>
      </c>
      <c r="AA30">
        <v>0.307</v>
      </c>
      <c r="AE30">
        <v>200</v>
      </c>
      <c r="AF30">
        <v>4.91</v>
      </c>
      <c r="AG30">
        <v>210</v>
      </c>
      <c r="AH30">
        <v>0.195</v>
      </c>
      <c r="AJ30">
        <v>210</v>
      </c>
      <c r="AK30">
        <v>0.338</v>
      </c>
      <c r="AU30">
        <v>0.359</v>
      </c>
      <c r="AV30">
        <v>210</v>
      </c>
      <c r="AW30">
        <v>0.143</v>
      </c>
    </row>
    <row r="31" spans="21:49" ht="12.75">
      <c r="U31">
        <v>220</v>
      </c>
      <c r="V31">
        <v>0.236</v>
      </c>
      <c r="Z31">
        <v>220</v>
      </c>
      <c r="AA31">
        <v>0.318</v>
      </c>
      <c r="AE31">
        <v>200</v>
      </c>
      <c r="AF31">
        <v>4.951</v>
      </c>
      <c r="AG31">
        <v>220</v>
      </c>
      <c r="AH31">
        <v>0.205</v>
      </c>
      <c r="AJ31">
        <v>220</v>
      </c>
      <c r="AK31">
        <v>0.348</v>
      </c>
      <c r="AU31">
        <v>0.369</v>
      </c>
      <c r="AV31">
        <v>220</v>
      </c>
      <c r="AW31">
        <v>0.143</v>
      </c>
    </row>
    <row r="32" spans="21:49" ht="12.75">
      <c r="U32">
        <v>230</v>
      </c>
      <c r="V32">
        <v>0.348</v>
      </c>
      <c r="Z32">
        <v>230</v>
      </c>
      <c r="AA32">
        <v>0.328</v>
      </c>
      <c r="AE32">
        <v>200</v>
      </c>
      <c r="AF32">
        <v>4.848</v>
      </c>
      <c r="AG32">
        <v>230</v>
      </c>
      <c r="AH32">
        <v>0.205</v>
      </c>
      <c r="AJ32">
        <v>230</v>
      </c>
      <c r="AK32">
        <v>0.236</v>
      </c>
      <c r="AU32">
        <v>0.379</v>
      </c>
      <c r="AV32">
        <v>230</v>
      </c>
      <c r="AW32">
        <v>0.154</v>
      </c>
    </row>
    <row r="33" spans="21:49" ht="12.75">
      <c r="U33">
        <v>240</v>
      </c>
      <c r="V33">
        <v>0.236</v>
      </c>
      <c r="Z33">
        <v>240</v>
      </c>
      <c r="AA33">
        <v>0.338</v>
      </c>
      <c r="AE33">
        <v>200</v>
      </c>
      <c r="AF33">
        <v>5.35</v>
      </c>
      <c r="AG33">
        <v>240</v>
      </c>
      <c r="AH33">
        <v>0.205</v>
      </c>
      <c r="AJ33">
        <v>240</v>
      </c>
      <c r="AK33">
        <v>0.348</v>
      </c>
      <c r="AU33">
        <v>0.389</v>
      </c>
      <c r="AV33">
        <v>240</v>
      </c>
      <c r="AW33">
        <v>0.154</v>
      </c>
    </row>
    <row r="34" spans="21:49" ht="12.75">
      <c r="U34">
        <v>250</v>
      </c>
      <c r="V34">
        <v>0.246</v>
      </c>
      <c r="Z34">
        <v>250</v>
      </c>
      <c r="AA34">
        <v>0.338</v>
      </c>
      <c r="AE34">
        <v>200</v>
      </c>
      <c r="AF34">
        <v>5.258</v>
      </c>
      <c r="AG34">
        <v>250</v>
      </c>
      <c r="AH34">
        <v>0.215</v>
      </c>
      <c r="AJ34">
        <v>250</v>
      </c>
      <c r="AK34">
        <v>0.359</v>
      </c>
      <c r="AU34">
        <v>0.41</v>
      </c>
      <c r="AV34">
        <v>250</v>
      </c>
      <c r="AW34">
        <v>0.154</v>
      </c>
    </row>
    <row r="35" spans="21:49" ht="12.75">
      <c r="U35">
        <v>260</v>
      </c>
      <c r="V35">
        <v>0.246</v>
      </c>
      <c r="Z35">
        <v>260</v>
      </c>
      <c r="AA35">
        <v>0.348</v>
      </c>
      <c r="AE35">
        <v>200</v>
      </c>
      <c r="AF35">
        <v>5.012</v>
      </c>
      <c r="AG35">
        <v>260</v>
      </c>
      <c r="AH35">
        <v>0.215</v>
      </c>
      <c r="AJ35">
        <v>260</v>
      </c>
      <c r="AK35">
        <v>0.369</v>
      </c>
      <c r="AU35">
        <v>0.41</v>
      </c>
      <c r="AV35">
        <v>260</v>
      </c>
      <c r="AW35">
        <v>0.164</v>
      </c>
    </row>
    <row r="36" spans="21:49" ht="12.75">
      <c r="U36">
        <v>270</v>
      </c>
      <c r="V36">
        <v>0.256</v>
      </c>
      <c r="Z36">
        <v>270</v>
      </c>
      <c r="AA36">
        <v>0.359</v>
      </c>
      <c r="AE36">
        <v>200</v>
      </c>
      <c r="AF36">
        <v>5.238</v>
      </c>
      <c r="AG36">
        <v>270</v>
      </c>
      <c r="AH36">
        <v>0.215</v>
      </c>
      <c r="AJ36">
        <v>270</v>
      </c>
      <c r="AK36">
        <v>0.379</v>
      </c>
      <c r="AU36">
        <v>0.43</v>
      </c>
      <c r="AV36">
        <v>270</v>
      </c>
      <c r="AW36">
        <v>0.154</v>
      </c>
    </row>
    <row r="37" spans="21:49" ht="12.75">
      <c r="U37">
        <v>280</v>
      </c>
      <c r="V37">
        <v>0.246</v>
      </c>
      <c r="Z37">
        <v>280</v>
      </c>
      <c r="AA37">
        <v>0.359</v>
      </c>
      <c r="AE37">
        <v>200</v>
      </c>
      <c r="AF37">
        <v>5.135</v>
      </c>
      <c r="AG37">
        <v>280</v>
      </c>
      <c r="AH37">
        <v>0.225</v>
      </c>
      <c r="AJ37">
        <v>280</v>
      </c>
      <c r="AK37">
        <v>0.369</v>
      </c>
      <c r="AU37">
        <v>0.441</v>
      </c>
      <c r="AV37">
        <v>280</v>
      </c>
      <c r="AW37">
        <v>0.164</v>
      </c>
    </row>
    <row r="38" spans="21:49" ht="12.75">
      <c r="U38">
        <v>290</v>
      </c>
      <c r="V38">
        <v>0.256</v>
      </c>
      <c r="Z38">
        <v>290</v>
      </c>
      <c r="AA38">
        <v>0.369</v>
      </c>
      <c r="AE38">
        <v>200</v>
      </c>
      <c r="AF38">
        <v>5.063</v>
      </c>
      <c r="AG38">
        <v>290</v>
      </c>
      <c r="AH38">
        <v>0.225</v>
      </c>
      <c r="AJ38">
        <v>290</v>
      </c>
      <c r="AK38">
        <v>0.379</v>
      </c>
      <c r="AU38">
        <v>0.461</v>
      </c>
      <c r="AV38">
        <v>290</v>
      </c>
      <c r="AW38">
        <v>0.164</v>
      </c>
    </row>
    <row r="39" spans="21:49" ht="12.75">
      <c r="U39">
        <v>300</v>
      </c>
      <c r="V39">
        <v>0.256</v>
      </c>
      <c r="Z39">
        <v>300</v>
      </c>
      <c r="AA39">
        <v>0.379</v>
      </c>
      <c r="AE39">
        <v>200</v>
      </c>
      <c r="AF39">
        <v>5.135</v>
      </c>
      <c r="AG39">
        <v>300</v>
      </c>
      <c r="AH39">
        <v>0.225</v>
      </c>
      <c r="AJ39">
        <v>300</v>
      </c>
      <c r="AK39">
        <v>0.389</v>
      </c>
      <c r="AU39">
        <v>0.471</v>
      </c>
      <c r="AV39">
        <v>300</v>
      </c>
      <c r="AW39">
        <v>0.164</v>
      </c>
    </row>
    <row r="40" spans="21:49" ht="12.75">
      <c r="U40">
        <v>310</v>
      </c>
      <c r="V40">
        <v>0.266</v>
      </c>
      <c r="Z40">
        <v>310</v>
      </c>
      <c r="AA40">
        <v>0.389</v>
      </c>
      <c r="AE40">
        <v>200</v>
      </c>
      <c r="AF40">
        <v>4.971</v>
      </c>
      <c r="AG40">
        <v>310</v>
      </c>
      <c r="AH40">
        <v>0.236</v>
      </c>
      <c r="AJ40">
        <v>310</v>
      </c>
      <c r="AK40">
        <v>0.389</v>
      </c>
      <c r="AU40">
        <v>0.482</v>
      </c>
      <c r="AV40">
        <v>310</v>
      </c>
      <c r="AW40">
        <v>0.174</v>
      </c>
    </row>
    <row r="41" spans="21:49" ht="12.75">
      <c r="U41">
        <v>320</v>
      </c>
      <c r="V41">
        <v>0.266</v>
      </c>
      <c r="Z41">
        <v>320</v>
      </c>
      <c r="AA41">
        <v>0.389</v>
      </c>
      <c r="AE41">
        <v>200</v>
      </c>
      <c r="AF41">
        <v>5.176</v>
      </c>
      <c r="AG41">
        <v>320</v>
      </c>
      <c r="AH41">
        <v>0.236</v>
      </c>
      <c r="AJ41">
        <v>320</v>
      </c>
      <c r="AK41">
        <v>0.389</v>
      </c>
      <c r="AU41">
        <v>0.502</v>
      </c>
      <c r="AV41">
        <v>320</v>
      </c>
      <c r="AW41">
        <v>0.174</v>
      </c>
    </row>
    <row r="42" spans="21:49" ht="12.75">
      <c r="U42">
        <v>330</v>
      </c>
      <c r="V42">
        <v>0.277</v>
      </c>
      <c r="Z42">
        <v>330</v>
      </c>
      <c r="AA42">
        <v>0.389</v>
      </c>
      <c r="AG42">
        <v>330</v>
      </c>
      <c r="AH42">
        <v>0.246</v>
      </c>
      <c r="AJ42">
        <v>330</v>
      </c>
      <c r="AK42">
        <v>0.4</v>
      </c>
      <c r="AU42">
        <v>0.512</v>
      </c>
      <c r="AV42">
        <v>330</v>
      </c>
      <c r="AW42">
        <v>0.184</v>
      </c>
    </row>
    <row r="43" spans="21:49" ht="12.75">
      <c r="U43">
        <v>340</v>
      </c>
      <c r="V43">
        <v>0.266</v>
      </c>
      <c r="Z43">
        <v>340</v>
      </c>
      <c r="AA43">
        <v>0.4</v>
      </c>
      <c r="AG43">
        <v>340</v>
      </c>
      <c r="AH43">
        <v>0.246</v>
      </c>
      <c r="AJ43">
        <v>340</v>
      </c>
      <c r="AK43">
        <v>0.41</v>
      </c>
      <c r="AU43">
        <v>0.533</v>
      </c>
      <c r="AV43">
        <v>340</v>
      </c>
      <c r="AW43">
        <v>0.174</v>
      </c>
    </row>
    <row r="44" spans="21:49" ht="12.75">
      <c r="U44">
        <v>350</v>
      </c>
      <c r="V44">
        <v>0.277</v>
      </c>
      <c r="Z44">
        <v>350</v>
      </c>
      <c r="AA44">
        <v>0.41</v>
      </c>
      <c r="AG44">
        <v>350</v>
      </c>
      <c r="AH44">
        <v>0.246</v>
      </c>
      <c r="AJ44">
        <v>350</v>
      </c>
      <c r="AK44">
        <v>0.41</v>
      </c>
      <c r="AU44">
        <v>0.543</v>
      </c>
      <c r="AV44">
        <v>350</v>
      </c>
      <c r="AW44">
        <v>0.174</v>
      </c>
    </row>
    <row r="45" spans="21:49" ht="12.75">
      <c r="U45">
        <v>360</v>
      </c>
      <c r="V45">
        <v>0.277</v>
      </c>
      <c r="Z45">
        <v>360</v>
      </c>
      <c r="AA45">
        <v>0.41</v>
      </c>
      <c r="AG45">
        <v>360</v>
      </c>
      <c r="AH45">
        <v>0.246</v>
      </c>
      <c r="AJ45">
        <v>360</v>
      </c>
      <c r="AK45">
        <v>0.42</v>
      </c>
      <c r="AU45">
        <v>0.553</v>
      </c>
      <c r="AV45">
        <v>360</v>
      </c>
      <c r="AW45">
        <v>0.184</v>
      </c>
    </row>
    <row r="46" spans="21:49" ht="12.75">
      <c r="U46">
        <v>370</v>
      </c>
      <c r="V46">
        <v>0.287</v>
      </c>
      <c r="Z46">
        <v>370</v>
      </c>
      <c r="AA46">
        <v>0.42</v>
      </c>
      <c r="AG46">
        <v>370</v>
      </c>
      <c r="AH46">
        <v>0.266</v>
      </c>
      <c r="AJ46">
        <v>370</v>
      </c>
      <c r="AK46">
        <v>0.42</v>
      </c>
      <c r="AU46">
        <v>0.553</v>
      </c>
      <c r="AV46">
        <v>370</v>
      </c>
      <c r="AW46">
        <v>0.184</v>
      </c>
    </row>
    <row r="47" spans="21:49" ht="12.75">
      <c r="U47">
        <v>380</v>
      </c>
      <c r="V47">
        <v>0.287</v>
      </c>
      <c r="Z47">
        <v>380</v>
      </c>
      <c r="AA47">
        <v>0.42</v>
      </c>
      <c r="AG47">
        <v>380</v>
      </c>
      <c r="AH47">
        <v>0.287</v>
      </c>
      <c r="AJ47">
        <v>380</v>
      </c>
      <c r="AK47">
        <v>0.43</v>
      </c>
      <c r="AU47">
        <v>0.594</v>
      </c>
      <c r="AV47">
        <v>380</v>
      </c>
      <c r="AW47">
        <v>0.195</v>
      </c>
    </row>
    <row r="48" spans="21:49" ht="12.75">
      <c r="U48">
        <v>390</v>
      </c>
      <c r="V48">
        <v>0.287</v>
      </c>
      <c r="Z48">
        <v>390</v>
      </c>
      <c r="AA48">
        <v>0.43</v>
      </c>
      <c r="AG48">
        <v>390</v>
      </c>
      <c r="AH48">
        <v>0.328</v>
      </c>
      <c r="AJ48">
        <v>390</v>
      </c>
      <c r="AK48">
        <v>0.43</v>
      </c>
      <c r="AU48">
        <v>0.574</v>
      </c>
      <c r="AV48">
        <v>390</v>
      </c>
      <c r="AW48">
        <v>0.205</v>
      </c>
    </row>
    <row r="49" spans="21:49" ht="12.75">
      <c r="U49">
        <v>400</v>
      </c>
      <c r="V49">
        <v>0.287</v>
      </c>
      <c r="Z49">
        <v>400</v>
      </c>
      <c r="AA49">
        <v>0.43</v>
      </c>
      <c r="AG49">
        <v>400</v>
      </c>
      <c r="AH49">
        <v>0.389</v>
      </c>
      <c r="AJ49">
        <v>400</v>
      </c>
      <c r="AK49">
        <v>0.43</v>
      </c>
      <c r="AU49">
        <v>0.605</v>
      </c>
      <c r="AV49">
        <v>400</v>
      </c>
      <c r="AW49">
        <v>0.195</v>
      </c>
    </row>
    <row r="50" spans="21:49" ht="12.75">
      <c r="U50">
        <v>410</v>
      </c>
      <c r="V50">
        <v>0.287</v>
      </c>
      <c r="Z50">
        <v>410</v>
      </c>
      <c r="AA50">
        <v>0.441</v>
      </c>
      <c r="AG50">
        <v>410</v>
      </c>
      <c r="AH50">
        <v>0.502</v>
      </c>
      <c r="AJ50">
        <v>410</v>
      </c>
      <c r="AK50">
        <v>0.441</v>
      </c>
      <c r="AU50">
        <v>0.605</v>
      </c>
      <c r="AV50">
        <v>410</v>
      </c>
      <c r="AW50">
        <v>0.205</v>
      </c>
    </row>
    <row r="51" spans="21:49" ht="12.75">
      <c r="U51">
        <v>420</v>
      </c>
      <c r="V51">
        <v>0.441</v>
      </c>
      <c r="Z51">
        <v>420</v>
      </c>
      <c r="AA51">
        <v>0.441</v>
      </c>
      <c r="AG51">
        <v>420</v>
      </c>
      <c r="AH51">
        <v>0.687</v>
      </c>
      <c r="AJ51">
        <v>417</v>
      </c>
      <c r="AK51">
        <v>0.133</v>
      </c>
      <c r="AU51">
        <v>0.615</v>
      </c>
      <c r="AV51">
        <v>420</v>
      </c>
      <c r="AW51">
        <v>0.205</v>
      </c>
    </row>
    <row r="52" spans="21:49" ht="12.75">
      <c r="U52">
        <v>430</v>
      </c>
      <c r="V52">
        <v>0.297</v>
      </c>
      <c r="Z52">
        <v>430</v>
      </c>
      <c r="AA52">
        <v>0.441</v>
      </c>
      <c r="AG52">
        <v>430</v>
      </c>
      <c r="AH52">
        <v>0.922</v>
      </c>
      <c r="AJ52">
        <v>430</v>
      </c>
      <c r="AK52">
        <v>0.441</v>
      </c>
      <c r="AU52">
        <v>0.635</v>
      </c>
      <c r="AV52">
        <v>430</v>
      </c>
      <c r="AW52">
        <v>0.205</v>
      </c>
    </row>
    <row r="53" spans="21:49" ht="12.75">
      <c r="U53">
        <v>440</v>
      </c>
      <c r="V53">
        <v>0.297</v>
      </c>
      <c r="Z53">
        <v>440</v>
      </c>
      <c r="AA53">
        <v>0.451</v>
      </c>
      <c r="AG53">
        <v>440</v>
      </c>
      <c r="AH53">
        <v>1.24</v>
      </c>
      <c r="AJ53">
        <v>440</v>
      </c>
      <c r="AK53">
        <v>0.451</v>
      </c>
      <c r="AU53">
        <v>0.656</v>
      </c>
      <c r="AV53">
        <v>440</v>
      </c>
      <c r="AW53">
        <v>0.205</v>
      </c>
    </row>
    <row r="54" spans="21:49" ht="12.75">
      <c r="U54">
        <v>450</v>
      </c>
      <c r="V54">
        <v>0.307</v>
      </c>
      <c r="Z54">
        <v>450</v>
      </c>
      <c r="AA54">
        <v>0.451</v>
      </c>
      <c r="AG54">
        <v>450</v>
      </c>
      <c r="AH54">
        <v>1.64</v>
      </c>
      <c r="AJ54">
        <v>450</v>
      </c>
      <c r="AK54">
        <v>0.451</v>
      </c>
      <c r="AU54">
        <v>0.666</v>
      </c>
      <c r="AV54">
        <v>450</v>
      </c>
      <c r="AW54">
        <v>0.205</v>
      </c>
    </row>
    <row r="55" spans="21:49" ht="12.75">
      <c r="U55">
        <v>460</v>
      </c>
      <c r="V55">
        <v>0.307</v>
      </c>
      <c r="Z55">
        <v>460</v>
      </c>
      <c r="AA55">
        <v>0.451</v>
      </c>
      <c r="AG55">
        <v>460</v>
      </c>
      <c r="AH55">
        <v>1.958</v>
      </c>
      <c r="AJ55">
        <v>460</v>
      </c>
      <c r="AK55">
        <v>0.461</v>
      </c>
      <c r="AU55">
        <v>0.697</v>
      </c>
      <c r="AV55">
        <v>460</v>
      </c>
      <c r="AW55">
        <v>0.215</v>
      </c>
    </row>
    <row r="56" spans="21:49" ht="12.75">
      <c r="U56">
        <v>470</v>
      </c>
      <c r="V56">
        <v>0.307</v>
      </c>
      <c r="Z56">
        <v>470</v>
      </c>
      <c r="AA56">
        <v>0.461</v>
      </c>
      <c r="AG56">
        <v>470</v>
      </c>
      <c r="AH56">
        <v>2.429</v>
      </c>
      <c r="AJ56">
        <v>470</v>
      </c>
      <c r="AK56">
        <v>0.461</v>
      </c>
      <c r="AU56">
        <v>0.707</v>
      </c>
      <c r="AV56">
        <v>470</v>
      </c>
      <c r="AW56">
        <v>0.205</v>
      </c>
    </row>
    <row r="57" spans="21:49" ht="12.75">
      <c r="U57">
        <v>480</v>
      </c>
      <c r="V57">
        <v>0.307</v>
      </c>
      <c r="Z57">
        <v>480</v>
      </c>
      <c r="AA57">
        <v>0.471</v>
      </c>
      <c r="AG57">
        <v>480</v>
      </c>
      <c r="AH57">
        <v>2.921</v>
      </c>
      <c r="AJ57">
        <v>480</v>
      </c>
      <c r="AK57">
        <v>0.461</v>
      </c>
      <c r="AU57">
        <v>0.728</v>
      </c>
      <c r="AV57">
        <v>480</v>
      </c>
      <c r="AW57">
        <v>0.215</v>
      </c>
    </row>
    <row r="58" spans="21:49" ht="12.75">
      <c r="U58">
        <v>490</v>
      </c>
      <c r="V58">
        <v>0.318</v>
      </c>
      <c r="Z58">
        <v>490</v>
      </c>
      <c r="AA58">
        <v>0.461</v>
      </c>
      <c r="AG58">
        <v>490</v>
      </c>
      <c r="AH58">
        <v>3.413</v>
      </c>
      <c r="AJ58">
        <v>490</v>
      </c>
      <c r="AK58">
        <v>0.471</v>
      </c>
      <c r="AU58">
        <v>0.738</v>
      </c>
      <c r="AV58">
        <v>490</v>
      </c>
      <c r="AW58">
        <v>0.215</v>
      </c>
    </row>
    <row r="59" spans="21:49" ht="12.75">
      <c r="U59">
        <v>500</v>
      </c>
      <c r="V59">
        <v>0.318</v>
      </c>
      <c r="Z59">
        <v>500</v>
      </c>
      <c r="AA59">
        <v>0.471</v>
      </c>
      <c r="AG59">
        <v>500</v>
      </c>
      <c r="AH59">
        <v>3.946</v>
      </c>
      <c r="AJ59">
        <v>500</v>
      </c>
      <c r="AK59">
        <v>0.471</v>
      </c>
      <c r="AU59">
        <v>0.738</v>
      </c>
      <c r="AV59">
        <v>500</v>
      </c>
      <c r="AW59">
        <v>0.225</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G38"/>
  <sheetViews>
    <sheetView zoomScale="75" zoomScaleNormal="75" workbookViewId="0" topLeftCell="A1">
      <selection activeCell="D26" sqref="D26:D38"/>
    </sheetView>
  </sheetViews>
  <sheetFormatPr defaultColWidth="9.140625" defaultRowHeight="12.75"/>
  <cols>
    <col min="4" max="4" width="3.140625" style="0" bestFit="1" customWidth="1"/>
  </cols>
  <sheetData>
    <row r="1" spans="2:7" ht="12.75">
      <c r="B1" s="197" t="s">
        <v>1078</v>
      </c>
      <c r="C1" s="197" t="s">
        <v>1079</v>
      </c>
      <c r="F1" s="197" t="s">
        <v>1078</v>
      </c>
      <c r="G1" s="197" t="s">
        <v>1079</v>
      </c>
    </row>
    <row r="2" spans="1:7" ht="12.75">
      <c r="A2" s="93" t="s">
        <v>1041</v>
      </c>
      <c r="B2" s="199">
        <v>1</v>
      </c>
      <c r="C2" s="199">
        <v>1</v>
      </c>
      <c r="E2" s="93" t="s">
        <v>1041</v>
      </c>
      <c r="F2" s="199">
        <v>1</v>
      </c>
      <c r="G2" s="199">
        <v>1</v>
      </c>
    </row>
    <row r="3" spans="1:7" ht="12.75">
      <c r="A3" s="93" t="s">
        <v>1042</v>
      </c>
      <c r="B3" s="199">
        <v>-3</v>
      </c>
      <c r="C3" s="199">
        <v>-3</v>
      </c>
      <c r="E3" s="93" t="s">
        <v>1042</v>
      </c>
      <c r="F3" s="199">
        <v>-3</v>
      </c>
      <c r="G3" s="199">
        <v>-3</v>
      </c>
    </row>
    <row r="4" spans="1:7" ht="12.75">
      <c r="A4" s="93" t="s">
        <v>1043</v>
      </c>
      <c r="B4" s="199">
        <v>-2</v>
      </c>
      <c r="C4" s="199">
        <v>0</v>
      </c>
      <c r="E4" s="93" t="s">
        <v>1043</v>
      </c>
      <c r="F4" s="199">
        <v>-2</v>
      </c>
      <c r="G4" s="199">
        <v>0</v>
      </c>
    </row>
    <row r="5" spans="1:7" ht="12.75">
      <c r="A5" s="120" t="s">
        <v>1044</v>
      </c>
      <c r="B5" s="209">
        <v>3</v>
      </c>
      <c r="C5" s="209">
        <v>3</v>
      </c>
      <c r="E5" s="120" t="s">
        <v>1046</v>
      </c>
      <c r="F5" s="199">
        <v>0</v>
      </c>
      <c r="G5" s="199">
        <v>0</v>
      </c>
    </row>
    <row r="6" spans="1:7" ht="12.75">
      <c r="A6" s="120" t="s">
        <v>1045</v>
      </c>
      <c r="B6" s="204">
        <v>0</v>
      </c>
      <c r="C6" s="204">
        <v>0</v>
      </c>
      <c r="E6" s="120" t="s">
        <v>89</v>
      </c>
      <c r="F6" s="200">
        <v>2</v>
      </c>
      <c r="G6" s="200">
        <v>0</v>
      </c>
    </row>
    <row r="7" spans="1:7" ht="12.75">
      <c r="A7" s="120" t="s">
        <v>1046</v>
      </c>
      <c r="B7" s="199">
        <v>0</v>
      </c>
      <c r="C7" s="199">
        <v>0</v>
      </c>
      <c r="E7" s="120" t="s">
        <v>14</v>
      </c>
      <c r="F7" s="199">
        <v>0</v>
      </c>
      <c r="G7" s="199">
        <v>-1</v>
      </c>
    </row>
    <row r="8" spans="1:7" ht="12.75">
      <c r="A8" s="120" t="s">
        <v>89</v>
      </c>
      <c r="B8" s="200">
        <v>2</v>
      </c>
      <c r="C8" s="200">
        <v>0</v>
      </c>
      <c r="E8" s="120" t="s">
        <v>78</v>
      </c>
      <c r="F8" s="199">
        <v>0</v>
      </c>
      <c r="G8" s="199">
        <v>0</v>
      </c>
    </row>
    <row r="9" spans="1:7" ht="12.75">
      <c r="A9" s="120" t="s">
        <v>1047</v>
      </c>
      <c r="B9" s="209">
        <v>0</v>
      </c>
      <c r="C9" s="209">
        <v>0</v>
      </c>
      <c r="E9" s="120" t="s">
        <v>172</v>
      </c>
      <c r="F9" s="209">
        <v>3</v>
      </c>
      <c r="G9" s="209">
        <v>3</v>
      </c>
    </row>
    <row r="10" spans="1:7" ht="12.75">
      <c r="A10" s="120" t="s">
        <v>14</v>
      </c>
      <c r="B10" s="199">
        <v>0</v>
      </c>
      <c r="C10" s="199">
        <v>-1</v>
      </c>
      <c r="E10" s="120" t="s">
        <v>173</v>
      </c>
      <c r="F10" s="209">
        <v>0</v>
      </c>
      <c r="G10" s="209">
        <v>0</v>
      </c>
    </row>
    <row r="11" spans="1:7" ht="12.75">
      <c r="A11" s="120" t="s">
        <v>77</v>
      </c>
      <c r="B11" s="204">
        <v>-1</v>
      </c>
      <c r="C11" s="204">
        <v>-1</v>
      </c>
      <c r="E11" s="124" t="s">
        <v>174</v>
      </c>
      <c r="F11" s="208">
        <v>-1</v>
      </c>
      <c r="G11" s="208">
        <v>1</v>
      </c>
    </row>
    <row r="12" spans="1:7" ht="12.75">
      <c r="A12" s="120" t="s">
        <v>78</v>
      </c>
      <c r="B12" s="199">
        <v>0</v>
      </c>
      <c r="C12" s="199">
        <v>0</v>
      </c>
      <c r="E12" s="120" t="s">
        <v>175</v>
      </c>
      <c r="F12" s="204">
        <v>0</v>
      </c>
      <c r="G12" s="204">
        <v>0</v>
      </c>
    </row>
    <row r="13" spans="1:7" ht="12.75">
      <c r="A13" s="120" t="s">
        <v>125</v>
      </c>
      <c r="B13" s="204">
        <v>1</v>
      </c>
      <c r="C13" s="204">
        <v>0</v>
      </c>
      <c r="E13" s="120" t="s">
        <v>176</v>
      </c>
      <c r="F13" s="204">
        <v>-1</v>
      </c>
      <c r="G13" s="204">
        <v>-1</v>
      </c>
    </row>
    <row r="14" spans="1:7" ht="12.75">
      <c r="A14" s="120" t="s">
        <v>88</v>
      </c>
      <c r="B14" s="204">
        <v>0</v>
      </c>
      <c r="C14" s="204">
        <v>1</v>
      </c>
      <c r="E14" s="120" t="s">
        <v>177</v>
      </c>
      <c r="F14" s="204">
        <v>1</v>
      </c>
      <c r="G14" s="204">
        <v>0</v>
      </c>
    </row>
    <row r="15" spans="1:7" ht="12.75">
      <c r="A15" s="93" t="s">
        <v>262</v>
      </c>
      <c r="B15" s="205">
        <v>0</v>
      </c>
      <c r="C15" s="205">
        <v>-1</v>
      </c>
      <c r="E15" s="120" t="s">
        <v>178</v>
      </c>
      <c r="F15" s="204">
        <v>0</v>
      </c>
      <c r="G15" s="204">
        <v>1</v>
      </c>
    </row>
    <row r="16" spans="1:7" ht="12.75">
      <c r="A16" s="101" t="s">
        <v>969</v>
      </c>
      <c r="B16" s="205">
        <v>2</v>
      </c>
      <c r="C16" s="205">
        <v>4</v>
      </c>
      <c r="E16" s="93" t="s">
        <v>179</v>
      </c>
      <c r="F16" s="206">
        <v>-1</v>
      </c>
      <c r="G16" s="206">
        <v>-2</v>
      </c>
    </row>
    <row r="17" spans="1:7" ht="12.75">
      <c r="A17" s="93" t="s">
        <v>169</v>
      </c>
      <c r="B17" s="206">
        <v>-1</v>
      </c>
      <c r="C17" s="206">
        <v>-2</v>
      </c>
      <c r="E17" s="93" t="s">
        <v>180</v>
      </c>
      <c r="F17" s="206">
        <v>0</v>
      </c>
      <c r="G17" s="206">
        <v>1</v>
      </c>
    </row>
    <row r="18" spans="1:7" ht="12.75">
      <c r="A18" s="93" t="s">
        <v>894</v>
      </c>
      <c r="B18" s="207">
        <v>-1</v>
      </c>
      <c r="C18" s="207">
        <v>-1</v>
      </c>
      <c r="E18" s="93" t="s">
        <v>181</v>
      </c>
      <c r="F18" s="206">
        <v>0</v>
      </c>
      <c r="G18" s="206">
        <v>1</v>
      </c>
    </row>
    <row r="19" spans="1:7" ht="12.75">
      <c r="A19" s="93" t="s">
        <v>895</v>
      </c>
      <c r="B19" s="207">
        <v>1</v>
      </c>
      <c r="C19" s="207">
        <v>1</v>
      </c>
      <c r="E19" s="93" t="s">
        <v>182</v>
      </c>
      <c r="F19" s="205">
        <v>0</v>
      </c>
      <c r="G19" s="205">
        <v>-1</v>
      </c>
    </row>
    <row r="20" spans="1:7" ht="12.75">
      <c r="A20" s="124" t="s">
        <v>124</v>
      </c>
      <c r="B20" s="208">
        <v>-1</v>
      </c>
      <c r="C20" s="208">
        <v>1</v>
      </c>
      <c r="E20" s="101" t="s">
        <v>183</v>
      </c>
      <c r="F20" s="205">
        <v>2</v>
      </c>
      <c r="G20" s="205">
        <v>4</v>
      </c>
    </row>
    <row r="21" spans="1:7" ht="12.75">
      <c r="A21" s="93" t="s">
        <v>161</v>
      </c>
      <c r="B21" s="206">
        <v>0</v>
      </c>
      <c r="C21" s="206">
        <v>1</v>
      </c>
      <c r="E21" s="93" t="s">
        <v>184</v>
      </c>
      <c r="F21" s="205">
        <v>0</v>
      </c>
      <c r="G21" s="205">
        <v>0</v>
      </c>
    </row>
    <row r="22" spans="1:7" ht="12.75">
      <c r="A22" s="93" t="s">
        <v>195</v>
      </c>
      <c r="B22" s="206">
        <v>0</v>
      </c>
      <c r="C22" s="206">
        <v>1</v>
      </c>
      <c r="E22" s="93" t="s">
        <v>185</v>
      </c>
      <c r="F22" s="205">
        <v>3</v>
      </c>
      <c r="G22" s="205">
        <v>2</v>
      </c>
    </row>
    <row r="23" spans="1:7" ht="12.75">
      <c r="A23" s="93" t="s">
        <v>420</v>
      </c>
      <c r="B23" s="205">
        <v>0</v>
      </c>
      <c r="C23" s="205">
        <v>0</v>
      </c>
      <c r="E23" s="93" t="s">
        <v>186</v>
      </c>
      <c r="F23" s="207">
        <v>-1</v>
      </c>
      <c r="G23" s="207">
        <v>-1</v>
      </c>
    </row>
    <row r="24" spans="1:7" ht="12.75">
      <c r="A24" s="93" t="s">
        <v>970</v>
      </c>
      <c r="B24" s="205">
        <v>3</v>
      </c>
      <c r="C24" s="205">
        <v>2</v>
      </c>
      <c r="E24" s="93" t="s">
        <v>187</v>
      </c>
      <c r="F24" s="207">
        <v>1</v>
      </c>
      <c r="G24" s="207">
        <v>1</v>
      </c>
    </row>
    <row r="25" spans="1:7" ht="12.75">
      <c r="A25" s="93" t="s">
        <v>68</v>
      </c>
      <c r="B25" s="207">
        <v>0</v>
      </c>
      <c r="C25" s="207">
        <v>1</v>
      </c>
      <c r="E25" s="93" t="s">
        <v>188</v>
      </c>
      <c r="F25" s="207">
        <v>0</v>
      </c>
      <c r="G25" s="207">
        <v>1</v>
      </c>
    </row>
    <row r="26" ht="12.75">
      <c r="A26" s="65"/>
    </row>
    <row r="27" ht="12.75">
      <c r="A27" s="65"/>
    </row>
    <row r="28" ht="12.75">
      <c r="A28" s="65"/>
    </row>
    <row r="29" ht="12.75">
      <c r="A29" s="65"/>
    </row>
    <row r="30" ht="12.75">
      <c r="A30" s="65"/>
    </row>
    <row r="31" ht="12.75">
      <c r="A31" s="65"/>
    </row>
    <row r="32" ht="12.75">
      <c r="A32" s="65"/>
    </row>
    <row r="33" ht="12.75">
      <c r="A33" s="65"/>
    </row>
    <row r="34" ht="12.75">
      <c r="A34" s="65"/>
    </row>
    <row r="35" ht="12.75">
      <c r="A35" s="65"/>
    </row>
    <row r="36" ht="12.75">
      <c r="A36" s="65"/>
    </row>
    <row r="37" ht="12.75">
      <c r="A37" s="65"/>
    </row>
    <row r="38" ht="12.75">
      <c r="A38" s="65"/>
    </row>
  </sheetData>
  <printOptions/>
  <pageMargins left="0.75" right="0.75" top="1" bottom="1" header="0.5" footer="0.5"/>
  <pageSetup horizontalDpi="600" verticalDpi="600" orientation="landscape" scale="75" r:id="rId2"/>
  <drawing r:id="rId1"/>
</worksheet>
</file>

<file path=xl/worksheets/sheet7.xml><?xml version="1.0" encoding="utf-8"?>
<worksheet xmlns="http://schemas.openxmlformats.org/spreadsheetml/2006/main" xmlns:r="http://schemas.openxmlformats.org/officeDocument/2006/relationships">
  <sheetPr codeName="Sheet6"/>
  <dimension ref="A1:J92"/>
  <sheetViews>
    <sheetView zoomScale="75" zoomScaleNormal="75" workbookViewId="0" topLeftCell="D68">
      <selection activeCell="G75" sqref="G75"/>
    </sheetView>
  </sheetViews>
  <sheetFormatPr defaultColWidth="9.140625" defaultRowHeight="12.75"/>
  <cols>
    <col min="1" max="1" width="18.7109375" style="0" customWidth="1"/>
    <col min="2" max="8" width="22.7109375" style="0" customWidth="1"/>
  </cols>
  <sheetData>
    <row r="1" spans="1:8" ht="13.5" thickBot="1">
      <c r="A1" s="14" t="s">
        <v>576</v>
      </c>
      <c r="B1" s="34" t="s">
        <v>758</v>
      </c>
      <c r="C1" s="34" t="s">
        <v>760</v>
      </c>
      <c r="D1" s="34" t="s">
        <v>761</v>
      </c>
      <c r="E1" s="34" t="s">
        <v>762</v>
      </c>
      <c r="F1" s="34" t="s">
        <v>42</v>
      </c>
      <c r="G1" s="34" t="s">
        <v>1092</v>
      </c>
      <c r="H1" s="34" t="s">
        <v>720</v>
      </c>
    </row>
    <row r="2" spans="1:8" ht="12.75">
      <c r="A2" s="7" t="s">
        <v>757</v>
      </c>
      <c r="B2" s="3">
        <v>0</v>
      </c>
      <c r="C2" s="3">
        <v>0</v>
      </c>
      <c r="D2" s="3">
        <v>0</v>
      </c>
      <c r="E2" s="3">
        <v>0</v>
      </c>
      <c r="F2" s="3">
        <v>9</v>
      </c>
      <c r="G2" s="3">
        <v>11</v>
      </c>
      <c r="H2" s="6">
        <v>12</v>
      </c>
    </row>
    <row r="3" spans="1:10" ht="114.75">
      <c r="A3" s="15" t="s">
        <v>767</v>
      </c>
      <c r="B3" s="16"/>
      <c r="C3" s="16"/>
      <c r="D3" s="17"/>
      <c r="E3" s="16"/>
      <c r="F3" s="16"/>
      <c r="G3" s="16"/>
      <c r="H3" s="128" t="s">
        <v>516</v>
      </c>
      <c r="J3" s="130"/>
    </row>
    <row r="4" spans="1:8" s="9" customFormat="1" ht="115.5" thickBot="1">
      <c r="A4" s="12" t="s">
        <v>759</v>
      </c>
      <c r="B4" s="8" t="s">
        <v>877</v>
      </c>
      <c r="C4" s="8" t="s">
        <v>801</v>
      </c>
      <c r="D4" s="8" t="s">
        <v>830</v>
      </c>
      <c r="E4" s="8"/>
      <c r="F4" s="8" t="s">
        <v>37</v>
      </c>
      <c r="G4" s="8" t="s">
        <v>38</v>
      </c>
      <c r="H4" s="11" t="s">
        <v>501</v>
      </c>
    </row>
    <row r="5" spans="1:8" ht="13.5" thickBot="1">
      <c r="A5" s="14" t="s">
        <v>763</v>
      </c>
      <c r="B5" s="34" t="s">
        <v>758</v>
      </c>
      <c r="C5" s="34" t="s">
        <v>760</v>
      </c>
      <c r="D5" s="34" t="s">
        <v>761</v>
      </c>
      <c r="E5" s="34" t="s">
        <v>762</v>
      </c>
      <c r="F5" s="34" t="s">
        <v>43</v>
      </c>
      <c r="G5" s="34" t="s">
        <v>1092</v>
      </c>
      <c r="H5" s="34" t="s">
        <v>720</v>
      </c>
    </row>
    <row r="6" spans="1:8" ht="12.75">
      <c r="A6" s="7" t="s">
        <v>757</v>
      </c>
      <c r="B6" s="2">
        <v>0</v>
      </c>
      <c r="C6" s="2">
        <v>5</v>
      </c>
      <c r="D6" s="2">
        <v>0</v>
      </c>
      <c r="E6" s="2">
        <v>5</v>
      </c>
      <c r="F6" s="2">
        <v>13</v>
      </c>
      <c r="G6" s="2">
        <v>14</v>
      </c>
      <c r="H6" s="5">
        <v>14</v>
      </c>
    </row>
    <row r="7" spans="1:8" ht="76.5">
      <c r="A7" s="18" t="s">
        <v>766</v>
      </c>
      <c r="B7" s="19"/>
      <c r="C7" s="19" t="s">
        <v>900</v>
      </c>
      <c r="D7" s="19"/>
      <c r="E7" s="19" t="s">
        <v>900</v>
      </c>
      <c r="F7" s="19"/>
      <c r="G7" s="19"/>
      <c r="H7" s="127" t="s">
        <v>402</v>
      </c>
    </row>
    <row r="8" spans="1:8" ht="166.5" thickBot="1">
      <c r="A8" s="12" t="s">
        <v>759</v>
      </c>
      <c r="B8" s="33" t="s">
        <v>799</v>
      </c>
      <c r="C8" s="8" t="s">
        <v>889</v>
      </c>
      <c r="D8" s="21" t="s">
        <v>813</v>
      </c>
      <c r="E8" s="8" t="s">
        <v>796</v>
      </c>
      <c r="F8" s="8" t="s">
        <v>39</v>
      </c>
      <c r="G8" s="8" t="s">
        <v>40</v>
      </c>
      <c r="H8" s="8" t="s">
        <v>405</v>
      </c>
    </row>
    <row r="9" spans="1:8" ht="13.5" thickBot="1">
      <c r="A9" s="14" t="s">
        <v>578</v>
      </c>
      <c r="B9" s="34" t="s">
        <v>758</v>
      </c>
      <c r="C9" s="34" t="s">
        <v>760</v>
      </c>
      <c r="D9" s="34" t="s">
        <v>761</v>
      </c>
      <c r="E9" s="34" t="s">
        <v>762</v>
      </c>
      <c r="F9" s="34" t="s">
        <v>44</v>
      </c>
      <c r="G9" s="34" t="s">
        <v>1092</v>
      </c>
      <c r="H9" s="34" t="s">
        <v>720</v>
      </c>
    </row>
    <row r="10" spans="1:8" ht="12.75">
      <c r="A10" s="7" t="s">
        <v>757</v>
      </c>
      <c r="B10" s="3">
        <v>1</v>
      </c>
      <c r="C10" s="2">
        <v>1</v>
      </c>
      <c r="D10" s="2">
        <v>1</v>
      </c>
      <c r="E10" s="2">
        <v>1</v>
      </c>
      <c r="F10" s="2">
        <v>2</v>
      </c>
      <c r="G10" s="2">
        <v>2</v>
      </c>
      <c r="H10" s="5">
        <v>2</v>
      </c>
    </row>
    <row r="11" spans="1:8" ht="25.5">
      <c r="A11" s="18" t="s">
        <v>766</v>
      </c>
      <c r="B11" s="19" t="s">
        <v>764</v>
      </c>
      <c r="C11" s="19" t="s">
        <v>765</v>
      </c>
      <c r="D11" s="19" t="s">
        <v>765</v>
      </c>
      <c r="E11" s="19" t="s">
        <v>765</v>
      </c>
      <c r="F11" s="19" t="s">
        <v>765</v>
      </c>
      <c r="G11" s="19"/>
      <c r="H11" s="129" t="s">
        <v>502</v>
      </c>
    </row>
    <row r="12" spans="1:8" ht="127.5" customHeight="1" thickBot="1">
      <c r="A12" s="12" t="s">
        <v>759</v>
      </c>
      <c r="B12" s="8" t="s">
        <v>893</v>
      </c>
      <c r="C12" s="8" t="s">
        <v>829</v>
      </c>
      <c r="D12" s="8" t="s">
        <v>814</v>
      </c>
      <c r="E12" s="8"/>
      <c r="F12" s="8" t="s">
        <v>912</v>
      </c>
      <c r="G12" s="8"/>
      <c r="H12" s="8" t="s">
        <v>506</v>
      </c>
    </row>
    <row r="13" spans="1:8" s="10" customFormat="1" ht="13.5" thickBot="1">
      <c r="A13" s="14" t="s">
        <v>714</v>
      </c>
      <c r="B13" s="34" t="s">
        <v>758</v>
      </c>
      <c r="C13" s="34" t="s">
        <v>760</v>
      </c>
      <c r="D13" s="34" t="s">
        <v>761</v>
      </c>
      <c r="E13" s="34" t="s">
        <v>762</v>
      </c>
      <c r="F13" s="34" t="s">
        <v>45</v>
      </c>
      <c r="G13" s="34" t="s">
        <v>1092</v>
      </c>
      <c r="H13" s="34" t="s">
        <v>720</v>
      </c>
    </row>
    <row r="14" spans="1:8" ht="12.75">
      <c r="A14" s="18" t="s">
        <v>757</v>
      </c>
      <c r="B14" s="19">
        <v>1</v>
      </c>
      <c r="C14" s="19">
        <v>1</v>
      </c>
      <c r="D14" s="19">
        <v>1</v>
      </c>
      <c r="E14" s="19">
        <v>1</v>
      </c>
      <c r="F14" s="19">
        <v>22</v>
      </c>
      <c r="G14" s="19">
        <v>10</v>
      </c>
      <c r="H14" s="20">
        <v>10</v>
      </c>
    </row>
    <row r="15" spans="1:8" ht="89.25">
      <c r="A15" s="23" t="s">
        <v>766</v>
      </c>
      <c r="B15" s="24">
        <v>1369</v>
      </c>
      <c r="C15" s="24">
        <v>1369</v>
      </c>
      <c r="D15" s="24">
        <v>1369</v>
      </c>
      <c r="E15" s="24">
        <v>1369</v>
      </c>
      <c r="F15" s="24" t="s">
        <v>53</v>
      </c>
      <c r="G15" s="54" t="s">
        <v>258</v>
      </c>
      <c r="H15" s="55" t="s">
        <v>400</v>
      </c>
    </row>
    <row r="16" spans="1:8" ht="90" thickBot="1">
      <c r="A16" s="12" t="s">
        <v>759</v>
      </c>
      <c r="B16" s="8" t="s">
        <v>1055</v>
      </c>
      <c r="C16" s="8" t="s">
        <v>930</v>
      </c>
      <c r="D16" s="8" t="s">
        <v>831</v>
      </c>
      <c r="E16" s="8"/>
      <c r="F16" s="8"/>
      <c r="G16" s="8"/>
      <c r="H16" s="11" t="s">
        <v>507</v>
      </c>
    </row>
    <row r="17" spans="1:8" ht="13.5" thickBot="1">
      <c r="A17" s="14" t="s">
        <v>715</v>
      </c>
      <c r="B17" s="34" t="s">
        <v>758</v>
      </c>
      <c r="C17" s="34" t="s">
        <v>760</v>
      </c>
      <c r="D17" s="34" t="s">
        <v>761</v>
      </c>
      <c r="E17" s="34" t="s">
        <v>762</v>
      </c>
      <c r="F17" s="34" t="s">
        <v>46</v>
      </c>
      <c r="G17" s="34" t="s">
        <v>1092</v>
      </c>
      <c r="H17" s="34" t="s">
        <v>720</v>
      </c>
    </row>
    <row r="18" spans="1:8" ht="12.75">
      <c r="A18" s="18" t="s">
        <v>757</v>
      </c>
      <c r="B18" s="19">
        <v>0</v>
      </c>
      <c r="C18" s="19">
        <v>0</v>
      </c>
      <c r="D18" s="19">
        <v>0</v>
      </c>
      <c r="E18" s="19">
        <v>0</v>
      </c>
      <c r="F18" s="19">
        <v>16</v>
      </c>
      <c r="G18" s="19">
        <v>14</v>
      </c>
      <c r="H18" s="20">
        <v>14</v>
      </c>
    </row>
    <row r="19" spans="1:8" ht="63.75">
      <c r="A19" s="23" t="s">
        <v>766</v>
      </c>
      <c r="B19" s="24"/>
      <c r="C19" s="24"/>
      <c r="D19" s="24"/>
      <c r="E19" s="24"/>
      <c r="F19" s="24" t="s">
        <v>73</v>
      </c>
      <c r="G19" s="117" t="s">
        <v>171</v>
      </c>
      <c r="H19" s="55" t="s">
        <v>515</v>
      </c>
    </row>
    <row r="20" spans="1:8" ht="64.5" thickBot="1">
      <c r="A20" s="12" t="s">
        <v>759</v>
      </c>
      <c r="B20" s="8"/>
      <c r="C20" s="8"/>
      <c r="D20" s="8" t="s">
        <v>795</v>
      </c>
      <c r="E20" s="8" t="s">
        <v>870</v>
      </c>
      <c r="F20" s="8"/>
      <c r="G20" s="8"/>
      <c r="H20" s="11" t="s">
        <v>514</v>
      </c>
    </row>
    <row r="21" spans="1:8" ht="13.5" thickBot="1">
      <c r="A21" s="14" t="s">
        <v>716</v>
      </c>
      <c r="B21" s="34" t="s">
        <v>758</v>
      </c>
      <c r="C21" s="34" t="s">
        <v>760</v>
      </c>
      <c r="D21" s="34" t="s">
        <v>761</v>
      </c>
      <c r="E21" s="34" t="s">
        <v>762</v>
      </c>
      <c r="F21" s="13" t="s">
        <v>913</v>
      </c>
      <c r="G21" s="13" t="s">
        <v>1092</v>
      </c>
      <c r="H21" s="13" t="s">
        <v>720</v>
      </c>
    </row>
    <row r="22" spans="1:8" ht="12.75">
      <c r="A22" s="18" t="s">
        <v>757</v>
      </c>
      <c r="B22" s="19">
        <v>0</v>
      </c>
      <c r="C22" s="19">
        <v>0</v>
      </c>
      <c r="D22" s="19">
        <v>0</v>
      </c>
      <c r="E22" s="19">
        <v>0</v>
      </c>
      <c r="F22" s="19"/>
      <c r="G22" s="19"/>
      <c r="H22" s="20"/>
    </row>
    <row r="23" spans="1:8" ht="12.75">
      <c r="A23" s="23" t="s">
        <v>766</v>
      </c>
      <c r="B23" s="24"/>
      <c r="C23" s="24"/>
      <c r="D23" s="24"/>
      <c r="E23" s="24"/>
      <c r="F23" s="24"/>
      <c r="G23" s="24"/>
      <c r="H23" s="25"/>
    </row>
    <row r="24" spans="1:8" ht="173.25" customHeight="1" thickBot="1">
      <c r="A24" s="12" t="s">
        <v>759</v>
      </c>
      <c r="B24" s="8"/>
      <c r="C24" s="8" t="s">
        <v>122</v>
      </c>
      <c r="D24" s="8" t="s">
        <v>1056</v>
      </c>
      <c r="E24" s="8" t="s">
        <v>394</v>
      </c>
      <c r="F24" s="8"/>
      <c r="G24" s="8"/>
      <c r="H24" s="11"/>
    </row>
    <row r="25" spans="1:8" ht="13.5" thickBot="1">
      <c r="A25" s="14" t="s">
        <v>717</v>
      </c>
      <c r="B25" s="34" t="s">
        <v>758</v>
      </c>
      <c r="C25" s="34" t="s">
        <v>760</v>
      </c>
      <c r="D25" s="34" t="s">
        <v>761</v>
      </c>
      <c r="E25" s="34" t="s">
        <v>762</v>
      </c>
      <c r="F25" s="34" t="s">
        <v>63</v>
      </c>
      <c r="G25" s="34" t="s">
        <v>1092</v>
      </c>
      <c r="H25" s="34" t="s">
        <v>720</v>
      </c>
    </row>
    <row r="26" spans="1:8" ht="12.75">
      <c r="A26" s="18" t="s">
        <v>757</v>
      </c>
      <c r="B26" s="19">
        <v>0</v>
      </c>
      <c r="C26" s="19">
        <v>0</v>
      </c>
      <c r="D26" s="19">
        <v>0</v>
      </c>
      <c r="E26" s="19">
        <v>0</v>
      </c>
      <c r="F26" s="19">
        <v>15</v>
      </c>
      <c r="G26" s="19">
        <v>8</v>
      </c>
      <c r="H26" s="20">
        <v>8</v>
      </c>
    </row>
    <row r="27" spans="1:10" ht="51">
      <c r="A27" s="23" t="s">
        <v>766</v>
      </c>
      <c r="B27" s="24"/>
      <c r="C27" s="24"/>
      <c r="D27" s="24"/>
      <c r="E27" s="24"/>
      <c r="F27" s="54" t="s">
        <v>74</v>
      </c>
      <c r="G27" s="54" t="s">
        <v>76</v>
      </c>
      <c r="H27" s="117" t="s">
        <v>550</v>
      </c>
      <c r="J27" s="130"/>
    </row>
    <row r="28" spans="1:8" ht="115.5" thickBot="1">
      <c r="A28" s="12" t="s">
        <v>759</v>
      </c>
      <c r="B28" s="8" t="s">
        <v>896</v>
      </c>
      <c r="C28" s="8" t="s">
        <v>802</v>
      </c>
      <c r="D28" s="8" t="s">
        <v>897</v>
      </c>
      <c r="E28" s="8"/>
      <c r="F28" s="8"/>
      <c r="G28" s="121" t="s">
        <v>223</v>
      </c>
      <c r="H28" s="11" t="s">
        <v>513</v>
      </c>
    </row>
    <row r="29" spans="1:8" ht="13.5" thickBot="1">
      <c r="A29" s="26" t="s">
        <v>718</v>
      </c>
      <c r="B29" s="34" t="s">
        <v>758</v>
      </c>
      <c r="C29" s="34" t="s">
        <v>760</v>
      </c>
      <c r="D29" s="34" t="s">
        <v>761</v>
      </c>
      <c r="E29" s="34" t="s">
        <v>762</v>
      </c>
      <c r="F29" s="34" t="s">
        <v>90</v>
      </c>
      <c r="G29" s="34" t="s">
        <v>1092</v>
      </c>
      <c r="H29" s="34" t="s">
        <v>720</v>
      </c>
    </row>
    <row r="30" spans="1:8" ht="12.75">
      <c r="A30" s="28" t="s">
        <v>757</v>
      </c>
      <c r="B30" s="3">
        <v>1</v>
      </c>
      <c r="C30" s="3">
        <v>1</v>
      </c>
      <c r="D30" s="3">
        <v>1</v>
      </c>
      <c r="E30" s="3">
        <v>1</v>
      </c>
      <c r="F30" s="3">
        <v>22</v>
      </c>
      <c r="G30" s="3">
        <v>12</v>
      </c>
      <c r="H30" s="6">
        <v>12</v>
      </c>
    </row>
    <row r="31" spans="1:8" ht="102">
      <c r="A31" s="29" t="s">
        <v>766</v>
      </c>
      <c r="B31" s="16" t="s">
        <v>1034</v>
      </c>
      <c r="C31" s="16" t="s">
        <v>1035</v>
      </c>
      <c r="D31" s="16" t="s">
        <v>1035</v>
      </c>
      <c r="E31" s="16">
        <v>1451</v>
      </c>
      <c r="F31" s="17" t="s">
        <v>87</v>
      </c>
      <c r="G31" s="116" t="s">
        <v>170</v>
      </c>
      <c r="H31" s="133" t="s">
        <v>500</v>
      </c>
    </row>
    <row r="32" spans="1:8" ht="230.25" thickBot="1">
      <c r="A32" s="30" t="s">
        <v>759</v>
      </c>
      <c r="B32" s="8" t="s">
        <v>20</v>
      </c>
      <c r="C32" s="8" t="s">
        <v>812</v>
      </c>
      <c r="D32" s="8" t="s">
        <v>832</v>
      </c>
      <c r="E32" s="8" t="s">
        <v>24</v>
      </c>
      <c r="F32" s="8"/>
      <c r="G32" s="8"/>
      <c r="H32" s="11" t="s">
        <v>497</v>
      </c>
    </row>
    <row r="33" spans="1:8" ht="13.5" thickBot="1">
      <c r="A33" s="14" t="s">
        <v>719</v>
      </c>
      <c r="B33" s="34" t="s">
        <v>758</v>
      </c>
      <c r="C33" s="34" t="s">
        <v>760</v>
      </c>
      <c r="D33" s="34" t="s">
        <v>761</v>
      </c>
      <c r="E33" s="34" t="s">
        <v>762</v>
      </c>
      <c r="F33" s="34" t="s">
        <v>47</v>
      </c>
      <c r="G33" s="34" t="s">
        <v>1092</v>
      </c>
      <c r="H33" s="34" t="s">
        <v>720</v>
      </c>
    </row>
    <row r="34" spans="1:8" ht="12.75">
      <c r="A34" s="18" t="s">
        <v>757</v>
      </c>
      <c r="B34" s="19">
        <v>0</v>
      </c>
      <c r="C34" s="19">
        <v>0</v>
      </c>
      <c r="D34" s="19">
        <v>0</v>
      </c>
      <c r="E34" s="19">
        <v>0</v>
      </c>
      <c r="F34" s="19">
        <v>20</v>
      </c>
      <c r="G34" s="19">
        <v>10</v>
      </c>
      <c r="H34" s="20">
        <v>10</v>
      </c>
    </row>
    <row r="35" spans="1:8" ht="63.75">
      <c r="A35" s="30" t="s">
        <v>766</v>
      </c>
      <c r="B35" s="24"/>
      <c r="C35" s="24"/>
      <c r="D35" s="24"/>
      <c r="E35" s="24"/>
      <c r="F35" s="24" t="s">
        <v>75</v>
      </c>
      <c r="G35" s="117" t="s">
        <v>259</v>
      </c>
      <c r="H35" s="131" t="s">
        <v>549</v>
      </c>
    </row>
    <row r="36" spans="1:10" ht="115.5" thickBot="1">
      <c r="A36" s="12" t="s">
        <v>759</v>
      </c>
      <c r="B36" s="8" t="s">
        <v>800</v>
      </c>
      <c r="C36" s="8" t="s">
        <v>898</v>
      </c>
      <c r="D36" s="8" t="s">
        <v>899</v>
      </c>
      <c r="E36" s="8"/>
      <c r="F36" s="8"/>
      <c r="G36" s="8"/>
      <c r="H36" s="11" t="s">
        <v>548</v>
      </c>
      <c r="J36" s="130"/>
    </row>
    <row r="37" spans="1:8" ht="13.5" thickBot="1">
      <c r="A37" s="14" t="s">
        <v>721</v>
      </c>
      <c r="B37" s="34" t="s">
        <v>758</v>
      </c>
      <c r="C37" s="34" t="s">
        <v>760</v>
      </c>
      <c r="D37" s="34" t="s">
        <v>761</v>
      </c>
      <c r="E37" s="34" t="s">
        <v>762</v>
      </c>
      <c r="F37" s="34" t="s">
        <v>48</v>
      </c>
      <c r="G37" s="34" t="s">
        <v>1092</v>
      </c>
      <c r="H37" s="34" t="s">
        <v>720</v>
      </c>
    </row>
    <row r="38" spans="1:8" ht="12.75">
      <c r="A38" s="18" t="s">
        <v>757</v>
      </c>
      <c r="B38" s="19">
        <v>0</v>
      </c>
      <c r="C38" s="19">
        <v>0</v>
      </c>
      <c r="D38" s="19">
        <v>0</v>
      </c>
      <c r="E38" s="19"/>
      <c r="F38" s="19">
        <v>15</v>
      </c>
      <c r="G38" s="19">
        <v>5</v>
      </c>
      <c r="H38" s="20">
        <v>5</v>
      </c>
    </row>
    <row r="39" spans="1:8" ht="63.75">
      <c r="A39" s="18" t="s">
        <v>766</v>
      </c>
      <c r="B39" s="54"/>
      <c r="C39" s="54"/>
      <c r="D39" s="54"/>
      <c r="E39" s="54"/>
      <c r="F39" s="54" t="s">
        <v>15</v>
      </c>
      <c r="G39" s="117" t="s">
        <v>230</v>
      </c>
      <c r="H39" s="131" t="s">
        <v>555</v>
      </c>
    </row>
    <row r="40" spans="1:8" ht="64.5" thickBot="1">
      <c r="A40" s="12" t="s">
        <v>759</v>
      </c>
      <c r="B40" s="8" t="s">
        <v>931</v>
      </c>
      <c r="C40" s="8" t="s">
        <v>933</v>
      </c>
      <c r="D40" s="8" t="s">
        <v>934</v>
      </c>
      <c r="E40" s="8" t="s">
        <v>932</v>
      </c>
      <c r="F40" s="8"/>
      <c r="G40" s="8"/>
      <c r="H40" s="11" t="s">
        <v>552</v>
      </c>
    </row>
    <row r="41" spans="1:8" ht="13.5" thickBot="1">
      <c r="A41" s="14" t="s">
        <v>722</v>
      </c>
      <c r="B41" s="34" t="s">
        <v>758</v>
      </c>
      <c r="C41" s="34" t="s">
        <v>760</v>
      </c>
      <c r="D41" s="34" t="s">
        <v>761</v>
      </c>
      <c r="E41" s="34" t="s">
        <v>762</v>
      </c>
      <c r="F41" s="34" t="s">
        <v>91</v>
      </c>
      <c r="G41" s="34" t="s">
        <v>1092</v>
      </c>
      <c r="H41" s="34" t="s">
        <v>720</v>
      </c>
    </row>
    <row r="42" spans="1:8" ht="12.75">
      <c r="A42" s="18" t="s">
        <v>757</v>
      </c>
      <c r="B42" s="19">
        <v>0</v>
      </c>
      <c r="C42" s="19">
        <v>0</v>
      </c>
      <c r="D42" s="19">
        <v>0</v>
      </c>
      <c r="E42" s="19"/>
      <c r="F42" s="19">
        <v>22</v>
      </c>
      <c r="G42" s="19">
        <v>11</v>
      </c>
      <c r="H42" s="20">
        <v>11</v>
      </c>
    </row>
    <row r="43" spans="1:8" ht="63.75">
      <c r="A43" s="18" t="s">
        <v>766</v>
      </c>
      <c r="B43" s="54"/>
      <c r="C43" s="54"/>
      <c r="D43" s="54"/>
      <c r="E43" s="54"/>
      <c r="F43" s="54" t="s">
        <v>94</v>
      </c>
      <c r="G43" s="117" t="s">
        <v>191</v>
      </c>
      <c r="H43" s="131" t="s">
        <v>554</v>
      </c>
    </row>
    <row r="44" spans="1:8" ht="64.5" thickBot="1">
      <c r="A44" s="12" t="s">
        <v>759</v>
      </c>
      <c r="B44" s="8"/>
      <c r="C44" s="8" t="s">
        <v>935</v>
      </c>
      <c r="D44" s="8"/>
      <c r="E44" s="8"/>
      <c r="F44" s="8"/>
      <c r="G44" s="8"/>
      <c r="H44" s="11" t="s">
        <v>553</v>
      </c>
    </row>
    <row r="45" spans="1:8" ht="13.5" thickBot="1">
      <c r="A45" s="14" t="s">
        <v>723</v>
      </c>
      <c r="B45" s="34" t="s">
        <v>758</v>
      </c>
      <c r="C45" s="34" t="s">
        <v>760</v>
      </c>
      <c r="D45" s="34" t="s">
        <v>761</v>
      </c>
      <c r="E45" s="34" t="s">
        <v>762</v>
      </c>
      <c r="F45" s="34" t="s">
        <v>92</v>
      </c>
      <c r="G45" s="34" t="s">
        <v>1092</v>
      </c>
      <c r="H45" s="34" t="s">
        <v>720</v>
      </c>
    </row>
    <row r="46" spans="1:8" ht="12.75">
      <c r="A46" s="18" t="s">
        <v>757</v>
      </c>
      <c r="B46" s="19">
        <v>1</v>
      </c>
      <c r="C46" s="19">
        <v>1</v>
      </c>
      <c r="D46" s="19">
        <v>1</v>
      </c>
      <c r="E46" s="19"/>
      <c r="F46" s="19">
        <v>11</v>
      </c>
      <c r="G46" s="19">
        <v>7</v>
      </c>
      <c r="H46" s="20">
        <v>7</v>
      </c>
    </row>
    <row r="47" spans="1:8" ht="51">
      <c r="A47" s="18" t="s">
        <v>766</v>
      </c>
      <c r="B47" s="54" t="s">
        <v>903</v>
      </c>
      <c r="C47" s="54" t="s">
        <v>919</v>
      </c>
      <c r="D47" s="54" t="s">
        <v>919</v>
      </c>
      <c r="E47" s="54"/>
      <c r="F47" s="54" t="s">
        <v>95</v>
      </c>
      <c r="G47" s="117" t="s">
        <v>260</v>
      </c>
      <c r="H47" s="54" t="s">
        <v>569</v>
      </c>
    </row>
    <row r="48" spans="1:8" ht="77.25" thickBot="1">
      <c r="A48" s="12" t="s">
        <v>759</v>
      </c>
      <c r="B48" s="8" t="s">
        <v>1036</v>
      </c>
      <c r="C48" s="8" t="s">
        <v>936</v>
      </c>
      <c r="D48" s="8" t="s">
        <v>937</v>
      </c>
      <c r="E48" s="8"/>
      <c r="F48" s="8"/>
      <c r="G48" s="8"/>
      <c r="H48" s="11" t="s">
        <v>568</v>
      </c>
    </row>
    <row r="49" spans="1:8" ht="13.5" thickBot="1">
      <c r="A49" s="14" t="s">
        <v>724</v>
      </c>
      <c r="B49" s="34" t="s">
        <v>758</v>
      </c>
      <c r="C49" s="34" t="s">
        <v>760</v>
      </c>
      <c r="D49" s="34" t="s">
        <v>761</v>
      </c>
      <c r="E49" s="34" t="s">
        <v>762</v>
      </c>
      <c r="F49" s="34" t="s">
        <v>168</v>
      </c>
      <c r="G49" s="34" t="s">
        <v>1092</v>
      </c>
      <c r="H49" s="34" t="s">
        <v>720</v>
      </c>
    </row>
    <row r="50" spans="1:8" ht="12.75">
      <c r="A50" s="18" t="s">
        <v>757</v>
      </c>
      <c r="B50" s="19" t="s">
        <v>901</v>
      </c>
      <c r="C50" s="19">
        <v>0</v>
      </c>
      <c r="D50" s="19">
        <v>0</v>
      </c>
      <c r="E50" s="19">
        <v>0</v>
      </c>
      <c r="F50" s="19">
        <v>22</v>
      </c>
      <c r="G50" s="19">
        <v>12</v>
      </c>
      <c r="H50" s="20">
        <v>12</v>
      </c>
    </row>
    <row r="51" spans="1:10" ht="63.75">
      <c r="A51" s="18" t="s">
        <v>766</v>
      </c>
      <c r="B51" s="54"/>
      <c r="C51" s="54"/>
      <c r="D51" s="54"/>
      <c r="E51" s="54"/>
      <c r="F51" s="54" t="s">
        <v>126</v>
      </c>
      <c r="G51" s="117" t="s">
        <v>192</v>
      </c>
      <c r="H51" s="55" t="s">
        <v>571</v>
      </c>
      <c r="J51" s="130"/>
    </row>
    <row r="52" spans="1:8" ht="102.75" thickBot="1">
      <c r="A52" s="12" t="s">
        <v>759</v>
      </c>
      <c r="B52" s="8" t="s">
        <v>1057</v>
      </c>
      <c r="C52" s="8"/>
      <c r="D52" s="8"/>
      <c r="E52" s="8"/>
      <c r="F52" s="8" t="s">
        <v>127</v>
      </c>
      <c r="G52" s="8"/>
      <c r="H52" s="11" t="s">
        <v>570</v>
      </c>
    </row>
    <row r="53" spans="1:8" ht="13.5" thickBot="1">
      <c r="A53" s="14" t="s">
        <v>725</v>
      </c>
      <c r="B53" s="34" t="s">
        <v>758</v>
      </c>
      <c r="C53" s="34" t="s">
        <v>760</v>
      </c>
      <c r="D53" s="34" t="s">
        <v>761</v>
      </c>
      <c r="E53" s="13" t="s">
        <v>762</v>
      </c>
      <c r="F53" s="13" t="s">
        <v>913</v>
      </c>
      <c r="G53" s="13" t="s">
        <v>1092</v>
      </c>
      <c r="H53" s="13" t="s">
        <v>720</v>
      </c>
    </row>
    <row r="54" spans="1:8" ht="12.75">
      <c r="A54" s="18" t="s">
        <v>757</v>
      </c>
      <c r="B54" s="19" t="s">
        <v>902</v>
      </c>
      <c r="C54" s="19">
        <v>3</v>
      </c>
      <c r="D54" s="19"/>
      <c r="E54" s="19"/>
      <c r="F54" s="19"/>
      <c r="G54" s="19"/>
      <c r="H54" s="20"/>
    </row>
    <row r="55" spans="1:8" ht="12.75">
      <c r="A55" s="18" t="s">
        <v>766</v>
      </c>
      <c r="B55" s="54"/>
      <c r="C55" s="54" t="s">
        <v>292</v>
      </c>
      <c r="D55" s="54"/>
      <c r="E55" s="54"/>
      <c r="F55" s="54"/>
      <c r="G55" s="54"/>
      <c r="H55" s="55"/>
    </row>
    <row r="56" spans="1:8" ht="90" thickBot="1">
      <c r="A56" s="12" t="s">
        <v>759</v>
      </c>
      <c r="B56" s="8" t="s">
        <v>1075</v>
      </c>
      <c r="C56" s="8" t="s">
        <v>680</v>
      </c>
      <c r="D56" s="8" t="s">
        <v>293</v>
      </c>
      <c r="E56" s="8"/>
      <c r="F56" s="8"/>
      <c r="G56" s="8"/>
      <c r="H56" s="11"/>
    </row>
    <row r="57" spans="1:8" ht="13.5" thickBot="1">
      <c r="A57" s="14" t="s">
        <v>726</v>
      </c>
      <c r="B57" s="34" t="s">
        <v>758</v>
      </c>
      <c r="C57" s="13" t="s">
        <v>760</v>
      </c>
      <c r="D57" s="13" t="s">
        <v>761</v>
      </c>
      <c r="E57" s="13" t="s">
        <v>762</v>
      </c>
      <c r="F57" s="13" t="s">
        <v>913</v>
      </c>
      <c r="G57" s="13" t="s">
        <v>1092</v>
      </c>
      <c r="H57" s="13" t="s">
        <v>720</v>
      </c>
    </row>
    <row r="58" spans="1:8" ht="12.75">
      <c r="A58" s="18" t="s">
        <v>757</v>
      </c>
      <c r="B58" s="19" t="s">
        <v>327</v>
      </c>
      <c r="C58" s="19"/>
      <c r="D58" s="19"/>
      <c r="E58" s="19"/>
      <c r="F58" s="19"/>
      <c r="G58" s="19"/>
      <c r="H58" s="20"/>
    </row>
    <row r="59" spans="1:8" ht="12.75">
      <c r="A59" s="18" t="s">
        <v>766</v>
      </c>
      <c r="B59" s="54"/>
      <c r="C59" s="54"/>
      <c r="D59" s="54"/>
      <c r="E59" s="54"/>
      <c r="F59" s="54"/>
      <c r="G59" s="54"/>
      <c r="H59" s="55"/>
    </row>
    <row r="60" spans="1:8" ht="90" thickBot="1">
      <c r="A60" s="12" t="s">
        <v>759</v>
      </c>
      <c r="B60" s="8" t="s">
        <v>1093</v>
      </c>
      <c r="C60" s="8"/>
      <c r="D60" s="8"/>
      <c r="E60" s="8"/>
      <c r="F60" s="8"/>
      <c r="G60" s="8"/>
      <c r="H60" s="11"/>
    </row>
    <row r="61" spans="1:8" ht="13.5" thickBot="1">
      <c r="A61" s="14" t="s">
        <v>727</v>
      </c>
      <c r="B61" s="34" t="s">
        <v>758</v>
      </c>
      <c r="C61" s="34" t="s">
        <v>760</v>
      </c>
      <c r="D61" s="34" t="s">
        <v>761</v>
      </c>
      <c r="E61" s="34" t="s">
        <v>762</v>
      </c>
      <c r="F61" s="34" t="s">
        <v>93</v>
      </c>
      <c r="G61" s="34" t="s">
        <v>1092</v>
      </c>
      <c r="H61" s="34" t="s">
        <v>720</v>
      </c>
    </row>
    <row r="62" spans="1:8" ht="12.75">
      <c r="A62" s="18" t="s">
        <v>757</v>
      </c>
      <c r="B62" s="19">
        <v>1</v>
      </c>
      <c r="C62" s="19">
        <v>1</v>
      </c>
      <c r="D62" s="19">
        <v>1</v>
      </c>
      <c r="E62" s="19">
        <v>0</v>
      </c>
      <c r="F62" s="19">
        <v>23</v>
      </c>
      <c r="G62" s="19">
        <v>13</v>
      </c>
      <c r="H62" s="20">
        <v>13</v>
      </c>
    </row>
    <row r="63" spans="1:8" ht="89.25">
      <c r="A63" s="18" t="s">
        <v>766</v>
      </c>
      <c r="B63" s="54" t="s">
        <v>908</v>
      </c>
      <c r="C63" s="54">
        <v>1137</v>
      </c>
      <c r="D63" s="54">
        <v>1137</v>
      </c>
      <c r="E63" s="54"/>
      <c r="F63" s="54" t="s">
        <v>96</v>
      </c>
      <c r="G63" s="117" t="s">
        <v>193</v>
      </c>
      <c r="H63" s="55" t="s">
        <v>573</v>
      </c>
    </row>
    <row r="64" spans="1:8" ht="64.5" thickBot="1">
      <c r="A64" s="12" t="s">
        <v>759</v>
      </c>
      <c r="B64" s="8" t="s">
        <v>909</v>
      </c>
      <c r="C64" s="8" t="s">
        <v>938</v>
      </c>
      <c r="D64" s="8"/>
      <c r="E64" s="8"/>
      <c r="F64" s="8"/>
      <c r="G64" s="8"/>
      <c r="H64" s="11" t="s">
        <v>572</v>
      </c>
    </row>
    <row r="65" spans="1:8" ht="13.5" thickBot="1">
      <c r="A65" s="14" t="s">
        <v>728</v>
      </c>
      <c r="B65" s="34" t="s">
        <v>758</v>
      </c>
      <c r="C65" s="34" t="s">
        <v>760</v>
      </c>
      <c r="D65" s="34" t="s">
        <v>761</v>
      </c>
      <c r="E65" s="34" t="s">
        <v>762</v>
      </c>
      <c r="F65" s="34" t="s">
        <v>263</v>
      </c>
      <c r="G65" s="34" t="s">
        <v>1092</v>
      </c>
      <c r="H65" s="34" t="s">
        <v>720</v>
      </c>
    </row>
    <row r="66" spans="1:8" ht="12.75">
      <c r="A66" s="18" t="s">
        <v>757</v>
      </c>
      <c r="B66" s="19">
        <v>0</v>
      </c>
      <c r="C66" s="19">
        <v>0</v>
      </c>
      <c r="D66" s="19">
        <v>1</v>
      </c>
      <c r="E66" s="19">
        <v>0</v>
      </c>
      <c r="F66" s="19">
        <v>1</v>
      </c>
      <c r="G66" s="19"/>
      <c r="H66" s="20">
        <v>4</v>
      </c>
    </row>
    <row r="67" spans="1:8" ht="25.5">
      <c r="A67" s="18" t="s">
        <v>766</v>
      </c>
      <c r="B67" s="54"/>
      <c r="C67" s="54"/>
      <c r="D67" s="54" t="s">
        <v>920</v>
      </c>
      <c r="E67" s="54">
        <v>0</v>
      </c>
      <c r="F67" s="54" t="s">
        <v>264</v>
      </c>
      <c r="G67" s="54"/>
      <c r="H67" s="55" t="s">
        <v>1089</v>
      </c>
    </row>
    <row r="68" spans="1:8" ht="64.5" thickBot="1">
      <c r="A68" s="12" t="s">
        <v>759</v>
      </c>
      <c r="B68" s="8" t="s">
        <v>941</v>
      </c>
      <c r="C68" s="8" t="s">
        <v>942</v>
      </c>
      <c r="D68" s="8" t="s">
        <v>959</v>
      </c>
      <c r="E68" s="8" t="s">
        <v>86</v>
      </c>
      <c r="F68" s="8"/>
      <c r="G68" s="8"/>
      <c r="H68" s="11" t="s">
        <v>224</v>
      </c>
    </row>
    <row r="69" spans="1:8" ht="13.5" thickBot="1">
      <c r="A69" s="14" t="s">
        <v>729</v>
      </c>
      <c r="B69" s="34" t="s">
        <v>758</v>
      </c>
      <c r="C69" s="34" t="s">
        <v>760</v>
      </c>
      <c r="D69" s="34" t="s">
        <v>761</v>
      </c>
      <c r="E69" s="34" t="s">
        <v>762</v>
      </c>
      <c r="F69" s="34" t="s">
        <v>64</v>
      </c>
      <c r="G69" s="34" t="s">
        <v>1092</v>
      </c>
      <c r="H69" s="34" t="s">
        <v>720</v>
      </c>
    </row>
    <row r="70" spans="1:8" ht="12.75">
      <c r="A70" s="18" t="s">
        <v>757</v>
      </c>
      <c r="B70" s="19">
        <v>1</v>
      </c>
      <c r="C70" s="19">
        <v>2</v>
      </c>
      <c r="D70" s="19">
        <v>2</v>
      </c>
      <c r="E70" s="19">
        <v>2</v>
      </c>
      <c r="F70" s="19">
        <v>4</v>
      </c>
      <c r="G70" s="19">
        <v>4</v>
      </c>
      <c r="H70" s="20">
        <v>4</v>
      </c>
    </row>
    <row r="71" spans="1:8" ht="25.5">
      <c r="A71" s="18" t="s">
        <v>766</v>
      </c>
      <c r="B71" s="54" t="s">
        <v>910</v>
      </c>
      <c r="C71" s="54" t="s">
        <v>911</v>
      </c>
      <c r="D71" s="54" t="s">
        <v>921</v>
      </c>
      <c r="E71" s="54" t="s">
        <v>389</v>
      </c>
      <c r="F71" s="54" t="s">
        <v>971</v>
      </c>
      <c r="G71" s="54"/>
      <c r="H71" s="55" t="s">
        <v>1091</v>
      </c>
    </row>
    <row r="72" spans="1:8" ht="128.25" thickBot="1">
      <c r="A72" s="12" t="s">
        <v>759</v>
      </c>
      <c r="B72" s="8" t="s">
        <v>1104</v>
      </c>
      <c r="C72" s="8" t="s">
        <v>943</v>
      </c>
      <c r="D72" s="8" t="s">
        <v>922</v>
      </c>
      <c r="E72" s="8" t="s">
        <v>23</v>
      </c>
      <c r="F72" s="8" t="s">
        <v>981</v>
      </c>
      <c r="G72" s="8"/>
      <c r="H72" s="11" t="s">
        <v>1090</v>
      </c>
    </row>
    <row r="73" spans="1:8" ht="13.5" thickBot="1">
      <c r="A73" s="14" t="s">
        <v>747</v>
      </c>
      <c r="B73" s="59" t="s">
        <v>758</v>
      </c>
      <c r="C73" s="34" t="s">
        <v>760</v>
      </c>
      <c r="D73" s="34" t="s">
        <v>761</v>
      </c>
      <c r="E73" s="34" t="s">
        <v>762</v>
      </c>
      <c r="F73" s="34" t="s">
        <v>650</v>
      </c>
      <c r="G73" s="13" t="s">
        <v>1092</v>
      </c>
      <c r="H73" s="34" t="s">
        <v>720</v>
      </c>
    </row>
    <row r="74" spans="1:8" ht="12.75">
      <c r="A74" s="18" t="s">
        <v>757</v>
      </c>
      <c r="B74" s="19">
        <v>0</v>
      </c>
      <c r="C74" s="19">
        <v>0</v>
      </c>
      <c r="D74" s="19">
        <v>0</v>
      </c>
      <c r="E74" s="19">
        <v>1</v>
      </c>
      <c r="F74" s="19">
        <v>3</v>
      </c>
      <c r="G74" s="19"/>
      <c r="H74" s="20">
        <v>3</v>
      </c>
    </row>
    <row r="75" spans="1:8" ht="25.5">
      <c r="A75" s="18" t="s">
        <v>766</v>
      </c>
      <c r="B75" s="54"/>
      <c r="C75" s="54"/>
      <c r="D75" s="54"/>
      <c r="E75" s="54">
        <v>1353</v>
      </c>
      <c r="F75" s="54" t="s">
        <v>651</v>
      </c>
      <c r="G75" s="54"/>
      <c r="H75" s="54" t="s">
        <v>651</v>
      </c>
    </row>
    <row r="76" spans="1:8" ht="64.5" thickBot="1">
      <c r="A76" s="12" t="s">
        <v>759</v>
      </c>
      <c r="B76" s="8"/>
      <c r="C76" s="8"/>
      <c r="D76" s="8" t="s">
        <v>407</v>
      </c>
      <c r="E76" s="8" t="s">
        <v>490</v>
      </c>
      <c r="F76" s="8"/>
      <c r="G76" s="8"/>
      <c r="H76" s="11"/>
    </row>
    <row r="77" spans="1:8" ht="13.5" thickBot="1">
      <c r="A77" s="14" t="s">
        <v>748</v>
      </c>
      <c r="B77" s="34" t="s">
        <v>758</v>
      </c>
      <c r="C77" s="34" t="s">
        <v>760</v>
      </c>
      <c r="D77" s="34" t="s">
        <v>761</v>
      </c>
      <c r="E77" s="34" t="s">
        <v>762</v>
      </c>
      <c r="F77" s="34" t="s">
        <v>372</v>
      </c>
      <c r="G77" s="13" t="s">
        <v>1092</v>
      </c>
      <c r="H77" s="34" t="s">
        <v>720</v>
      </c>
    </row>
    <row r="78" spans="1:8" ht="12.75">
      <c r="A78" s="18" t="s">
        <v>757</v>
      </c>
      <c r="B78" s="19">
        <v>0</v>
      </c>
      <c r="C78" s="19">
        <v>0</v>
      </c>
      <c r="D78" s="19">
        <v>0</v>
      </c>
      <c r="E78" s="19">
        <v>0</v>
      </c>
      <c r="F78" s="19">
        <v>0</v>
      </c>
      <c r="G78" s="19"/>
      <c r="H78" s="20">
        <v>0</v>
      </c>
    </row>
    <row r="79" spans="1:8" ht="12.75">
      <c r="A79" s="18" t="s">
        <v>766</v>
      </c>
      <c r="B79" s="54"/>
      <c r="C79" s="54"/>
      <c r="D79" s="54"/>
      <c r="E79" s="54"/>
      <c r="F79" s="54"/>
      <c r="G79" s="54"/>
      <c r="H79" s="55"/>
    </row>
    <row r="80" spans="1:8" ht="77.25" thickBot="1">
      <c r="A80" s="12" t="s">
        <v>759</v>
      </c>
      <c r="B80" s="8"/>
      <c r="C80" s="8" t="s">
        <v>158</v>
      </c>
      <c r="D80" s="8" t="s">
        <v>113</v>
      </c>
      <c r="E80" s="8"/>
      <c r="F80" s="8" t="s">
        <v>489</v>
      </c>
      <c r="G80" s="8"/>
      <c r="H80" s="11" t="s">
        <v>382</v>
      </c>
    </row>
    <row r="81" spans="1:8" ht="13.5" thickBot="1">
      <c r="A81" s="14" t="s">
        <v>749</v>
      </c>
      <c r="B81" s="34" t="s">
        <v>758</v>
      </c>
      <c r="C81" s="34" t="s">
        <v>760</v>
      </c>
      <c r="D81" s="34" t="s">
        <v>761</v>
      </c>
      <c r="E81" s="34" t="s">
        <v>762</v>
      </c>
      <c r="F81" s="34" t="s">
        <v>247</v>
      </c>
      <c r="G81" s="34" t="s">
        <v>1092</v>
      </c>
      <c r="H81" s="34" t="s">
        <v>720</v>
      </c>
    </row>
    <row r="82" spans="1:8" ht="12.75">
      <c r="A82" s="18" t="s">
        <v>757</v>
      </c>
      <c r="B82" s="19">
        <v>0</v>
      </c>
      <c r="C82" s="19">
        <v>0</v>
      </c>
      <c r="D82" s="19">
        <v>0</v>
      </c>
      <c r="E82" s="19">
        <v>0</v>
      </c>
      <c r="F82" s="19">
        <v>0</v>
      </c>
      <c r="G82" s="19">
        <v>0</v>
      </c>
      <c r="H82" s="20">
        <v>0</v>
      </c>
    </row>
    <row r="83" spans="1:8" ht="12.75">
      <c r="A83" s="18" t="s">
        <v>766</v>
      </c>
      <c r="B83" s="24"/>
      <c r="C83" s="24"/>
      <c r="D83" s="24"/>
      <c r="E83" s="24"/>
      <c r="F83" s="24"/>
      <c r="G83" s="24"/>
      <c r="H83" s="25"/>
    </row>
    <row r="84" spans="1:8" ht="128.25" thickBot="1">
      <c r="A84" s="12" t="s">
        <v>759</v>
      </c>
      <c r="B84" s="8" t="s">
        <v>928</v>
      </c>
      <c r="C84" s="8"/>
      <c r="D84" s="8"/>
      <c r="E84" s="8" t="s">
        <v>117</v>
      </c>
      <c r="F84" s="8"/>
      <c r="G84" s="8" t="s">
        <v>245</v>
      </c>
      <c r="H84" s="11" t="s">
        <v>198</v>
      </c>
    </row>
    <row r="85" spans="1:8" ht="13.5" thickBot="1">
      <c r="A85" s="14" t="s">
        <v>750</v>
      </c>
      <c r="B85" s="34" t="s">
        <v>758</v>
      </c>
      <c r="C85" s="34" t="s">
        <v>760</v>
      </c>
      <c r="D85" s="34" t="s">
        <v>761</v>
      </c>
      <c r="E85" s="34" t="s">
        <v>762</v>
      </c>
      <c r="F85" s="13" t="s">
        <v>913</v>
      </c>
      <c r="G85" s="13" t="s">
        <v>1092</v>
      </c>
      <c r="H85" s="13" t="s">
        <v>720</v>
      </c>
    </row>
    <row r="86" spans="1:8" ht="12.75">
      <c r="A86" s="18" t="s">
        <v>757</v>
      </c>
      <c r="B86" s="19">
        <v>0</v>
      </c>
      <c r="C86" s="19">
        <v>0</v>
      </c>
      <c r="D86" s="19">
        <v>0</v>
      </c>
      <c r="E86" s="19">
        <v>0</v>
      </c>
      <c r="F86" s="19"/>
      <c r="G86" s="19"/>
      <c r="H86" s="20"/>
    </row>
    <row r="87" spans="1:8" ht="12.75">
      <c r="A87" s="18" t="s">
        <v>766</v>
      </c>
      <c r="B87" s="24"/>
      <c r="C87" s="24"/>
      <c r="D87" s="24"/>
      <c r="E87" s="24"/>
      <c r="F87" s="24"/>
      <c r="G87" s="24"/>
      <c r="H87" s="25"/>
    </row>
    <row r="88" spans="1:8" ht="64.5" thickBot="1">
      <c r="A88" s="12" t="s">
        <v>759</v>
      </c>
      <c r="B88" s="8" t="s">
        <v>119</v>
      </c>
      <c r="C88" s="8" t="s">
        <v>944</v>
      </c>
      <c r="D88" s="8" t="s">
        <v>945</v>
      </c>
      <c r="E88" s="8" t="s">
        <v>118</v>
      </c>
      <c r="F88" s="8"/>
      <c r="G88" s="8"/>
      <c r="H88" s="11"/>
    </row>
    <row r="89" spans="1:8" ht="13.5" thickBot="1">
      <c r="A89" s="14" t="s">
        <v>751</v>
      </c>
      <c r="B89" s="34" t="s">
        <v>758</v>
      </c>
      <c r="C89" s="34" t="s">
        <v>760</v>
      </c>
      <c r="D89" s="34" t="s">
        <v>761</v>
      </c>
      <c r="E89" s="34" t="s">
        <v>762</v>
      </c>
      <c r="F89" s="34" t="s">
        <v>65</v>
      </c>
      <c r="G89" s="13" t="s">
        <v>1092</v>
      </c>
      <c r="H89" s="34" t="s">
        <v>720</v>
      </c>
    </row>
    <row r="90" spans="1:8" ht="12.75">
      <c r="A90" s="18" t="s">
        <v>757</v>
      </c>
      <c r="B90" s="19">
        <v>1</v>
      </c>
      <c r="C90" s="19">
        <v>1</v>
      </c>
      <c r="D90" s="19">
        <v>1</v>
      </c>
      <c r="E90" s="19">
        <v>0</v>
      </c>
      <c r="F90" s="19">
        <v>4</v>
      </c>
      <c r="G90" s="19"/>
      <c r="H90" s="20"/>
    </row>
    <row r="91" spans="1:8" ht="25.5">
      <c r="A91" s="18" t="s">
        <v>766</v>
      </c>
      <c r="B91" s="24" t="s">
        <v>924</v>
      </c>
      <c r="C91" s="24">
        <v>1207</v>
      </c>
      <c r="D91" s="24">
        <v>1207</v>
      </c>
      <c r="E91" s="24"/>
      <c r="F91" s="24" t="s">
        <v>797</v>
      </c>
      <c r="G91" s="24"/>
      <c r="H91" s="25" t="s">
        <v>731</v>
      </c>
    </row>
    <row r="92" spans="1:8" ht="268.5" thickBot="1">
      <c r="A92" s="12" t="s">
        <v>759</v>
      </c>
      <c r="B92" s="8" t="s">
        <v>925</v>
      </c>
      <c r="C92" s="8" t="s">
        <v>965</v>
      </c>
      <c r="D92" s="8"/>
      <c r="E92" s="8"/>
      <c r="F92" s="8" t="s">
        <v>732</v>
      </c>
      <c r="G92" s="8"/>
      <c r="H92" s="11" t="s">
        <v>730</v>
      </c>
    </row>
  </sheetData>
  <printOptions/>
  <pageMargins left="0.75" right="0.75" top="1" bottom="1" header="0.5" footer="0.5"/>
  <pageSetup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codeName="Sheet7"/>
  <dimension ref="A1:H80"/>
  <sheetViews>
    <sheetView zoomScale="75" zoomScaleNormal="75" workbookViewId="0" topLeftCell="A63">
      <selection activeCell="C71" sqref="C71"/>
    </sheetView>
  </sheetViews>
  <sheetFormatPr defaultColWidth="9.140625" defaultRowHeight="12.75"/>
  <cols>
    <col min="1" max="1" width="18.7109375" style="0" customWidth="1"/>
    <col min="2" max="8" width="22.7109375" style="0" customWidth="1"/>
  </cols>
  <sheetData>
    <row r="1" spans="1:8" ht="13.5" thickBot="1">
      <c r="A1" s="14" t="s">
        <v>915</v>
      </c>
      <c r="B1" s="59" t="s">
        <v>758</v>
      </c>
      <c r="C1" s="34" t="s">
        <v>760</v>
      </c>
      <c r="D1" s="34" t="s">
        <v>761</v>
      </c>
      <c r="E1" s="34" t="s">
        <v>762</v>
      </c>
      <c r="F1" s="13" t="s">
        <v>913</v>
      </c>
      <c r="G1" s="13" t="s">
        <v>1092</v>
      </c>
      <c r="H1" s="13" t="s">
        <v>720</v>
      </c>
    </row>
    <row r="2" spans="1:8" ht="12.75">
      <c r="A2" s="18" t="s">
        <v>757</v>
      </c>
      <c r="B2" s="19">
        <v>0</v>
      </c>
      <c r="C2" s="19">
        <v>0</v>
      </c>
      <c r="D2" s="19">
        <v>0</v>
      </c>
      <c r="E2" s="19">
        <v>0</v>
      </c>
      <c r="F2" s="19"/>
      <c r="G2" s="19"/>
      <c r="H2" s="20"/>
    </row>
    <row r="3" spans="1:8" ht="12.75">
      <c r="A3" s="18" t="s">
        <v>766</v>
      </c>
      <c r="B3" s="24"/>
      <c r="C3" s="24"/>
      <c r="D3" s="24"/>
      <c r="E3" s="24"/>
      <c r="F3" s="24"/>
      <c r="G3" s="24"/>
      <c r="H3" s="25"/>
    </row>
    <row r="4" spans="1:8" ht="64.5" thickBot="1">
      <c r="A4" s="12" t="s">
        <v>759</v>
      </c>
      <c r="B4" s="8"/>
      <c r="C4" s="8" t="s">
        <v>946</v>
      </c>
      <c r="D4" s="8" t="s">
        <v>947</v>
      </c>
      <c r="E4" s="8" t="s">
        <v>391</v>
      </c>
      <c r="F4" s="8"/>
      <c r="G4" s="8"/>
      <c r="H4" s="11"/>
    </row>
    <row r="5" spans="1:8" ht="13.5" thickBot="1">
      <c r="A5" s="14" t="s">
        <v>752</v>
      </c>
      <c r="B5" s="59" t="s">
        <v>758</v>
      </c>
      <c r="C5" s="34" t="s">
        <v>760</v>
      </c>
      <c r="D5" s="34" t="s">
        <v>761</v>
      </c>
      <c r="E5" s="34" t="s">
        <v>762</v>
      </c>
      <c r="F5" s="34" t="s">
        <v>66</v>
      </c>
      <c r="G5" s="34" t="s">
        <v>720</v>
      </c>
      <c r="H5" s="34" t="s">
        <v>1092</v>
      </c>
    </row>
    <row r="6" spans="1:8" ht="12.75">
      <c r="A6" s="18" t="s">
        <v>757</v>
      </c>
      <c r="B6" s="19">
        <v>0</v>
      </c>
      <c r="C6" s="19">
        <v>0</v>
      </c>
      <c r="D6" s="19">
        <v>0</v>
      </c>
      <c r="E6" s="19">
        <v>0</v>
      </c>
      <c r="F6" s="19">
        <v>2</v>
      </c>
      <c r="G6" s="20">
        <v>1</v>
      </c>
      <c r="H6" s="19">
        <v>1</v>
      </c>
    </row>
    <row r="7" spans="1:8" ht="25.5">
      <c r="A7" s="18" t="s">
        <v>766</v>
      </c>
      <c r="B7" s="24"/>
      <c r="C7" s="24"/>
      <c r="D7" s="24"/>
      <c r="E7" s="24"/>
      <c r="F7" s="24" t="s">
        <v>798</v>
      </c>
      <c r="G7" s="25" t="s">
        <v>733</v>
      </c>
      <c r="H7" s="24" t="s">
        <v>671</v>
      </c>
    </row>
    <row r="8" spans="1:8" ht="102.75" thickBot="1">
      <c r="A8" s="12" t="s">
        <v>759</v>
      </c>
      <c r="B8" s="8" t="s">
        <v>948</v>
      </c>
      <c r="C8" s="8" t="s">
        <v>949</v>
      </c>
      <c r="D8" s="8"/>
      <c r="E8" s="8" t="s">
        <v>120</v>
      </c>
      <c r="F8" s="8"/>
      <c r="G8" s="11" t="s">
        <v>734</v>
      </c>
      <c r="H8" s="8" t="s">
        <v>713</v>
      </c>
    </row>
    <row r="9" spans="1:8" ht="13.5" thickBot="1">
      <c r="A9" s="14" t="s">
        <v>753</v>
      </c>
      <c r="B9" s="34" t="s">
        <v>758</v>
      </c>
      <c r="C9" s="34" t="s">
        <v>760</v>
      </c>
      <c r="D9" s="34" t="s">
        <v>761</v>
      </c>
      <c r="E9" s="34" t="s">
        <v>762</v>
      </c>
      <c r="F9" s="34" t="s">
        <v>373</v>
      </c>
      <c r="G9" s="13" t="s">
        <v>1092</v>
      </c>
      <c r="H9" s="34" t="s">
        <v>720</v>
      </c>
    </row>
    <row r="10" spans="1:8" ht="12.75">
      <c r="A10" s="18" t="s">
        <v>757</v>
      </c>
      <c r="B10" s="19">
        <v>0</v>
      </c>
      <c r="C10" s="19">
        <v>0</v>
      </c>
      <c r="D10" s="19">
        <v>0</v>
      </c>
      <c r="E10" s="19">
        <v>0</v>
      </c>
      <c r="F10" s="19">
        <v>0</v>
      </c>
      <c r="G10" s="19"/>
      <c r="H10" s="20">
        <v>0</v>
      </c>
    </row>
    <row r="11" spans="1:8" ht="12.75">
      <c r="A11" s="18" t="s">
        <v>766</v>
      </c>
      <c r="B11" s="24"/>
      <c r="C11" s="24"/>
      <c r="D11" s="24"/>
      <c r="E11" s="24"/>
      <c r="F11" s="24"/>
      <c r="G11" s="24"/>
      <c r="H11" s="25"/>
    </row>
    <row r="12" spans="1:8" ht="128.25" thickBot="1">
      <c r="A12" s="12" t="s">
        <v>759</v>
      </c>
      <c r="B12" s="8" t="s">
        <v>950</v>
      </c>
      <c r="C12" s="8" t="s">
        <v>951</v>
      </c>
      <c r="D12" s="21"/>
      <c r="E12" s="8" t="s">
        <v>392</v>
      </c>
      <c r="F12" s="8"/>
      <c r="G12" s="8"/>
      <c r="H12" s="11" t="s">
        <v>379</v>
      </c>
    </row>
    <row r="13" spans="1:8" ht="13.5" thickBot="1">
      <c r="A13" s="14" t="s">
        <v>754</v>
      </c>
      <c r="B13" s="34" t="s">
        <v>758</v>
      </c>
      <c r="C13" s="34" t="s">
        <v>760</v>
      </c>
      <c r="D13" s="34" t="s">
        <v>761</v>
      </c>
      <c r="E13" s="34" t="s">
        <v>762</v>
      </c>
      <c r="F13" s="34" t="s">
        <v>374</v>
      </c>
      <c r="G13" s="13" t="s">
        <v>1092</v>
      </c>
      <c r="H13" s="223" t="s">
        <v>720</v>
      </c>
    </row>
    <row r="14" spans="1:8" ht="12.75">
      <c r="A14" s="18" t="s">
        <v>757</v>
      </c>
      <c r="B14" s="19">
        <v>1</v>
      </c>
      <c r="C14" s="19">
        <v>1</v>
      </c>
      <c r="D14" s="19">
        <v>1</v>
      </c>
      <c r="E14" s="19">
        <v>2</v>
      </c>
      <c r="F14" s="19">
        <v>2</v>
      </c>
      <c r="G14" s="19"/>
      <c r="H14" s="20">
        <v>3</v>
      </c>
    </row>
    <row r="15" spans="1:8" ht="25.5">
      <c r="A15" s="18" t="s">
        <v>766</v>
      </c>
      <c r="B15" s="24">
        <v>400</v>
      </c>
      <c r="C15" s="24">
        <v>400</v>
      </c>
      <c r="D15" s="24">
        <v>400</v>
      </c>
      <c r="E15" s="24" t="s">
        <v>414</v>
      </c>
      <c r="F15" s="24" t="s">
        <v>303</v>
      </c>
      <c r="G15" s="24"/>
      <c r="H15" s="24" t="s">
        <v>305</v>
      </c>
    </row>
    <row r="16" spans="1:8" ht="102.75" thickBot="1">
      <c r="A16" s="12" t="s">
        <v>759</v>
      </c>
      <c r="B16" s="8" t="s">
        <v>929</v>
      </c>
      <c r="C16" s="8" t="s">
        <v>952</v>
      </c>
      <c r="D16" s="8" t="s">
        <v>952</v>
      </c>
      <c r="E16" s="8" t="s">
        <v>390</v>
      </c>
      <c r="F16" s="8" t="s">
        <v>304</v>
      </c>
      <c r="G16" s="8"/>
      <c r="H16" s="11" t="s">
        <v>381</v>
      </c>
    </row>
    <row r="17" spans="1:8" ht="13.5" thickBot="1">
      <c r="A17" s="14" t="s">
        <v>755</v>
      </c>
      <c r="B17" s="34" t="s">
        <v>758</v>
      </c>
      <c r="C17" s="13" t="s">
        <v>760</v>
      </c>
      <c r="D17" s="13" t="s">
        <v>761</v>
      </c>
      <c r="E17" s="13" t="s">
        <v>762</v>
      </c>
      <c r="F17" s="13" t="s">
        <v>913</v>
      </c>
      <c r="G17" s="13" t="s">
        <v>1092</v>
      </c>
      <c r="H17" s="13" t="s">
        <v>720</v>
      </c>
    </row>
    <row r="18" spans="1:8" ht="12.75">
      <c r="A18" s="18" t="s">
        <v>757</v>
      </c>
      <c r="B18" s="19">
        <v>2</v>
      </c>
      <c r="C18" s="19"/>
      <c r="D18" s="19"/>
      <c r="E18" s="19"/>
      <c r="F18" s="19"/>
      <c r="G18" s="19"/>
      <c r="H18" s="20"/>
    </row>
    <row r="19" spans="1:8" ht="38.25">
      <c r="A19" s="18" t="s">
        <v>766</v>
      </c>
      <c r="B19" s="54" t="s">
        <v>923</v>
      </c>
      <c r="C19" s="24"/>
      <c r="D19" s="24"/>
      <c r="E19" s="24"/>
      <c r="F19" s="24"/>
      <c r="G19" s="24"/>
      <c r="H19" s="25"/>
    </row>
    <row r="20" spans="1:8" ht="39" thickBot="1">
      <c r="A20" s="12" t="s">
        <v>759</v>
      </c>
      <c r="B20" s="21" t="s">
        <v>1049</v>
      </c>
      <c r="C20" s="21"/>
      <c r="D20" s="21"/>
      <c r="E20" s="8"/>
      <c r="F20" s="8"/>
      <c r="G20" s="8"/>
      <c r="H20" s="11"/>
    </row>
    <row r="21" spans="1:8" ht="13.5" thickBot="1">
      <c r="A21" s="14" t="s">
        <v>756</v>
      </c>
      <c r="B21" s="34" t="s">
        <v>758</v>
      </c>
      <c r="C21" s="34" t="s">
        <v>760</v>
      </c>
      <c r="D21" s="34" t="s">
        <v>761</v>
      </c>
      <c r="E21" s="34" t="s">
        <v>762</v>
      </c>
      <c r="F21" s="34" t="s">
        <v>375</v>
      </c>
      <c r="G21" s="13" t="s">
        <v>1092</v>
      </c>
      <c r="H21" s="34" t="s">
        <v>720</v>
      </c>
    </row>
    <row r="22" spans="1:8" ht="12.75">
      <c r="A22" s="18" t="s">
        <v>757</v>
      </c>
      <c r="B22" s="19">
        <v>0</v>
      </c>
      <c r="C22" s="19">
        <v>0</v>
      </c>
      <c r="D22" s="19">
        <v>0</v>
      </c>
      <c r="E22" s="19">
        <v>0</v>
      </c>
      <c r="F22" s="19">
        <v>0</v>
      </c>
      <c r="G22" s="19"/>
      <c r="H22" s="20">
        <v>0</v>
      </c>
    </row>
    <row r="23" spans="1:8" ht="12.75">
      <c r="A23" s="18" t="s">
        <v>766</v>
      </c>
      <c r="B23" s="24"/>
      <c r="C23" s="24"/>
      <c r="D23" s="24"/>
      <c r="E23" s="24"/>
      <c r="F23" s="24"/>
      <c r="G23" s="24"/>
      <c r="H23" s="25"/>
    </row>
    <row r="24" spans="1:8" ht="115.5" thickBot="1">
      <c r="A24" s="12" t="s">
        <v>759</v>
      </c>
      <c r="B24" s="8" t="s">
        <v>995</v>
      </c>
      <c r="C24" s="8" t="s">
        <v>998</v>
      </c>
      <c r="D24" s="8" t="s">
        <v>996</v>
      </c>
      <c r="E24" s="8" t="s">
        <v>393</v>
      </c>
      <c r="F24" s="8" t="s">
        <v>940</v>
      </c>
      <c r="G24" s="8"/>
      <c r="H24" s="11" t="s">
        <v>673</v>
      </c>
    </row>
    <row r="25" spans="1:8" ht="13.5" thickBot="1">
      <c r="A25" s="14" t="s">
        <v>770</v>
      </c>
      <c r="B25" s="34" t="s">
        <v>758</v>
      </c>
      <c r="C25" s="34" t="s">
        <v>760</v>
      </c>
      <c r="D25" s="34" t="s">
        <v>761</v>
      </c>
      <c r="E25" s="34" t="s">
        <v>762</v>
      </c>
      <c r="F25" s="34" t="s">
        <v>67</v>
      </c>
      <c r="G25" s="34" t="s">
        <v>1092</v>
      </c>
      <c r="H25" s="34" t="s">
        <v>720</v>
      </c>
    </row>
    <row r="26" spans="1:8" ht="12.75">
      <c r="A26" s="18" t="s">
        <v>757</v>
      </c>
      <c r="B26" s="19">
        <v>1</v>
      </c>
      <c r="C26" s="19">
        <v>0</v>
      </c>
      <c r="D26" s="19">
        <v>0</v>
      </c>
      <c r="E26" s="19">
        <v>0</v>
      </c>
      <c r="F26" s="19">
        <v>5</v>
      </c>
      <c r="G26" s="19">
        <v>2</v>
      </c>
      <c r="H26" s="20">
        <v>2</v>
      </c>
    </row>
    <row r="27" spans="1:8" ht="38.25">
      <c r="A27" s="18" t="s">
        <v>766</v>
      </c>
      <c r="B27" s="24" t="s">
        <v>999</v>
      </c>
      <c r="C27" s="24" t="s">
        <v>1000</v>
      </c>
      <c r="D27" s="24"/>
      <c r="E27" s="24"/>
      <c r="F27" s="54" t="s">
        <v>123</v>
      </c>
      <c r="G27" s="117" t="s">
        <v>261</v>
      </c>
      <c r="H27" s="55" t="s">
        <v>575</v>
      </c>
    </row>
    <row r="28" spans="1:8" ht="115.5" thickBot="1">
      <c r="A28" s="12" t="s">
        <v>759</v>
      </c>
      <c r="B28" s="8" t="s">
        <v>997</v>
      </c>
      <c r="C28" s="8" t="s">
        <v>5</v>
      </c>
      <c r="D28" s="8" t="s">
        <v>231</v>
      </c>
      <c r="E28" s="8" t="s">
        <v>116</v>
      </c>
      <c r="F28" s="8"/>
      <c r="G28" s="8"/>
      <c r="H28" s="11" t="s">
        <v>574</v>
      </c>
    </row>
    <row r="29" spans="1:8" ht="13.5" thickBot="1">
      <c r="A29" s="14" t="s">
        <v>771</v>
      </c>
      <c r="B29" s="34" t="s">
        <v>758</v>
      </c>
      <c r="C29" s="34" t="s">
        <v>760</v>
      </c>
      <c r="D29" s="34" t="s">
        <v>761</v>
      </c>
      <c r="E29" s="34" t="s">
        <v>762</v>
      </c>
      <c r="F29" s="34" t="s">
        <v>248</v>
      </c>
      <c r="G29" s="34" t="s">
        <v>1092</v>
      </c>
      <c r="H29" s="34" t="s">
        <v>720</v>
      </c>
    </row>
    <row r="30" spans="1:8" ht="12.75">
      <c r="A30" s="18" t="s">
        <v>757</v>
      </c>
      <c r="B30" s="19">
        <v>0</v>
      </c>
      <c r="C30" s="19">
        <v>1</v>
      </c>
      <c r="D30" s="19">
        <v>0</v>
      </c>
      <c r="E30" s="19">
        <v>0</v>
      </c>
      <c r="F30" s="19">
        <v>7</v>
      </c>
      <c r="G30" s="19">
        <v>7</v>
      </c>
      <c r="H30" s="20">
        <v>7</v>
      </c>
    </row>
    <row r="31" spans="1:8" ht="51">
      <c r="A31" s="18" t="s">
        <v>766</v>
      </c>
      <c r="B31" s="24"/>
      <c r="C31" s="24" t="s">
        <v>1009</v>
      </c>
      <c r="D31" s="24"/>
      <c r="E31" s="24"/>
      <c r="F31" s="24" t="s">
        <v>160</v>
      </c>
      <c r="G31" s="54" t="s">
        <v>239</v>
      </c>
      <c r="H31" s="54" t="s">
        <v>239</v>
      </c>
    </row>
    <row r="32" spans="1:8" ht="153.75" thickBot="1">
      <c r="A32" s="12" t="s">
        <v>759</v>
      </c>
      <c r="B32" s="8" t="s">
        <v>1001</v>
      </c>
      <c r="C32" s="8" t="s">
        <v>232</v>
      </c>
      <c r="D32" s="8" t="s">
        <v>233</v>
      </c>
      <c r="E32" s="21" t="s">
        <v>121</v>
      </c>
      <c r="F32" s="21"/>
      <c r="G32" s="8" t="s">
        <v>244</v>
      </c>
      <c r="H32" s="22" t="s">
        <v>198</v>
      </c>
    </row>
    <row r="33" spans="1:8" ht="13.5" thickBot="1">
      <c r="A33" s="14" t="s">
        <v>772</v>
      </c>
      <c r="B33" s="34" t="s">
        <v>758</v>
      </c>
      <c r="C33" s="34" t="s">
        <v>760</v>
      </c>
      <c r="D33" s="34" t="s">
        <v>761</v>
      </c>
      <c r="E33" s="34" t="s">
        <v>762</v>
      </c>
      <c r="F33" s="13" t="s">
        <v>913</v>
      </c>
      <c r="G33" s="13" t="s">
        <v>1092</v>
      </c>
      <c r="H33" s="13" t="s">
        <v>720</v>
      </c>
    </row>
    <row r="34" spans="1:8" ht="12.75">
      <c r="A34" s="18" t="s">
        <v>757</v>
      </c>
      <c r="B34" s="19">
        <v>0</v>
      </c>
      <c r="C34" s="19">
        <v>3</v>
      </c>
      <c r="D34" s="19" t="s">
        <v>871</v>
      </c>
      <c r="E34" s="19" t="s">
        <v>872</v>
      </c>
      <c r="F34" s="19"/>
      <c r="G34" s="19"/>
      <c r="H34" s="20"/>
    </row>
    <row r="35" spans="1:8" ht="38.25">
      <c r="A35" s="18" t="s">
        <v>766</v>
      </c>
      <c r="B35" s="24"/>
      <c r="C35" s="54" t="s">
        <v>1011</v>
      </c>
      <c r="D35" s="24"/>
      <c r="E35" s="24"/>
      <c r="F35" s="24"/>
      <c r="G35" s="24"/>
      <c r="H35" s="25"/>
    </row>
    <row r="36" spans="1:8" ht="115.5" thickBot="1">
      <c r="A36" s="12" t="s">
        <v>759</v>
      </c>
      <c r="B36" s="8" t="s">
        <v>1010</v>
      </c>
      <c r="C36" s="8" t="s">
        <v>383</v>
      </c>
      <c r="D36" s="8" t="s">
        <v>6</v>
      </c>
      <c r="E36" s="8" t="s">
        <v>873</v>
      </c>
      <c r="F36" s="8"/>
      <c r="G36" s="8"/>
      <c r="H36" s="11"/>
    </row>
    <row r="37" spans="1:8" ht="13.5" thickBot="1">
      <c r="A37" s="14" t="s">
        <v>773</v>
      </c>
      <c r="B37" s="34" t="s">
        <v>758</v>
      </c>
      <c r="C37" s="34" t="s">
        <v>760</v>
      </c>
      <c r="D37" s="34" t="s">
        <v>761</v>
      </c>
      <c r="E37" s="34" t="s">
        <v>762</v>
      </c>
      <c r="F37" s="34" t="s">
        <v>249</v>
      </c>
      <c r="G37" s="34" t="s">
        <v>1092</v>
      </c>
      <c r="H37" s="34" t="s">
        <v>720</v>
      </c>
    </row>
    <row r="38" spans="1:8" ht="12.75">
      <c r="A38" s="18" t="s">
        <v>757</v>
      </c>
      <c r="B38" s="19">
        <v>0</v>
      </c>
      <c r="C38" s="19">
        <v>0</v>
      </c>
      <c r="D38" s="19">
        <v>0</v>
      </c>
      <c r="E38" s="19">
        <v>0</v>
      </c>
      <c r="F38" s="19"/>
      <c r="G38" s="19"/>
      <c r="H38" s="20">
        <v>0</v>
      </c>
    </row>
    <row r="39" spans="1:8" ht="12.75">
      <c r="A39" s="18" t="s">
        <v>766</v>
      </c>
      <c r="B39" s="24"/>
      <c r="C39" s="24"/>
      <c r="D39" s="24"/>
      <c r="E39" s="24"/>
      <c r="G39" s="24"/>
      <c r="H39" s="25"/>
    </row>
    <row r="40" spans="1:8" ht="77.25" thickBot="1">
      <c r="A40" s="12" t="s">
        <v>759</v>
      </c>
      <c r="B40" s="21" t="s">
        <v>1012</v>
      </c>
      <c r="C40" s="21"/>
      <c r="D40" s="122" t="s">
        <v>234</v>
      </c>
      <c r="E40" s="21"/>
      <c r="F40" s="21"/>
      <c r="G40" s="21" t="s">
        <v>246</v>
      </c>
      <c r="H40" s="22" t="s">
        <v>380</v>
      </c>
    </row>
    <row r="41" spans="1:8" ht="13.5" thickBot="1">
      <c r="A41" s="14" t="s">
        <v>774</v>
      </c>
      <c r="B41" s="34" t="s">
        <v>758</v>
      </c>
      <c r="C41" s="34" t="s">
        <v>760</v>
      </c>
      <c r="D41" s="34" t="s">
        <v>761</v>
      </c>
      <c r="E41" s="34" t="s">
        <v>762</v>
      </c>
      <c r="F41" s="34" t="s">
        <v>199</v>
      </c>
      <c r="G41" s="34" t="s">
        <v>720</v>
      </c>
      <c r="H41" s="34" t="s">
        <v>1092</v>
      </c>
    </row>
    <row r="42" spans="1:8" ht="12.75">
      <c r="A42" s="18" t="s">
        <v>757</v>
      </c>
      <c r="B42" s="19">
        <v>1</v>
      </c>
      <c r="C42" s="19">
        <v>1</v>
      </c>
      <c r="D42" s="19">
        <v>1</v>
      </c>
      <c r="E42" s="19">
        <v>1</v>
      </c>
      <c r="F42" s="19">
        <v>4</v>
      </c>
      <c r="G42" s="20">
        <v>3</v>
      </c>
      <c r="H42" s="19"/>
    </row>
    <row r="43" spans="1:8" ht="38.25">
      <c r="A43" s="18" t="s">
        <v>766</v>
      </c>
      <c r="B43" s="24" t="s">
        <v>1014</v>
      </c>
      <c r="C43" s="24" t="s">
        <v>1014</v>
      </c>
      <c r="D43" s="24" t="s">
        <v>1014</v>
      </c>
      <c r="E43" s="24" t="s">
        <v>128</v>
      </c>
      <c r="F43" s="24" t="s">
        <v>250</v>
      </c>
      <c r="G43" s="25" t="s">
        <v>225</v>
      </c>
      <c r="H43" s="24" t="s">
        <v>712</v>
      </c>
    </row>
    <row r="44" spans="1:8" ht="77.25" thickBot="1">
      <c r="A44" s="12" t="s">
        <v>759</v>
      </c>
      <c r="B44" s="8" t="s">
        <v>1013</v>
      </c>
      <c r="C44" s="8" t="s">
        <v>235</v>
      </c>
      <c r="D44" s="8" t="s">
        <v>1016</v>
      </c>
      <c r="E44" s="8" t="s">
        <v>670</v>
      </c>
      <c r="F44" s="21" t="s">
        <v>200</v>
      </c>
      <c r="G44" s="196" t="s">
        <v>229</v>
      </c>
      <c r="H44" s="122" t="s">
        <v>669</v>
      </c>
    </row>
    <row r="45" spans="1:8" ht="13.5" thickBot="1">
      <c r="A45" s="14" t="s">
        <v>775</v>
      </c>
      <c r="B45" s="34" t="s">
        <v>758</v>
      </c>
      <c r="C45" s="34" t="s">
        <v>760</v>
      </c>
      <c r="D45" s="34" t="s">
        <v>761</v>
      </c>
      <c r="E45" s="34" t="s">
        <v>762</v>
      </c>
      <c r="F45" s="34" t="s">
        <v>226</v>
      </c>
      <c r="G45" s="34" t="s">
        <v>720</v>
      </c>
      <c r="H45" s="34" t="s">
        <v>1092</v>
      </c>
    </row>
    <row r="46" spans="1:8" ht="12.75">
      <c r="A46" s="18" t="s">
        <v>757</v>
      </c>
      <c r="B46" s="19">
        <v>0</v>
      </c>
      <c r="C46" s="19">
        <v>1</v>
      </c>
      <c r="D46" s="19">
        <v>0</v>
      </c>
      <c r="E46" s="19">
        <v>0</v>
      </c>
      <c r="F46" s="19">
        <v>2</v>
      </c>
      <c r="G46" s="20">
        <v>2</v>
      </c>
      <c r="H46" s="19">
        <v>2</v>
      </c>
    </row>
    <row r="47" spans="1:8" ht="12.75">
      <c r="A47" s="18" t="s">
        <v>766</v>
      </c>
      <c r="B47" s="24"/>
      <c r="C47" s="24" t="s">
        <v>1017</v>
      </c>
      <c r="D47" s="24"/>
      <c r="E47" s="24"/>
      <c r="F47" s="24" t="s">
        <v>227</v>
      </c>
      <c r="G47" s="25" t="s">
        <v>227</v>
      </c>
      <c r="H47" s="227" t="s">
        <v>668</v>
      </c>
    </row>
    <row r="48" spans="1:8" ht="64.5" thickBot="1">
      <c r="A48" s="12" t="s">
        <v>759</v>
      </c>
      <c r="B48" s="8"/>
      <c r="C48" s="8" t="s">
        <v>1018</v>
      </c>
      <c r="D48" s="8" t="s">
        <v>1050</v>
      </c>
      <c r="E48" s="8" t="s">
        <v>129</v>
      </c>
      <c r="F48" s="8" t="s">
        <v>52</v>
      </c>
      <c r="G48" s="11" t="s">
        <v>228</v>
      </c>
      <c r="H48" s="8" t="s">
        <v>711</v>
      </c>
    </row>
    <row r="49" spans="1:8" ht="13.5" thickBot="1">
      <c r="A49" s="14" t="s">
        <v>776</v>
      </c>
      <c r="B49" s="34" t="s">
        <v>758</v>
      </c>
      <c r="C49" s="34" t="s">
        <v>760</v>
      </c>
      <c r="D49" s="34" t="s">
        <v>761</v>
      </c>
      <c r="E49" s="34" t="s">
        <v>762</v>
      </c>
      <c r="F49" s="34" t="s">
        <v>1088</v>
      </c>
      <c r="G49" s="34" t="s">
        <v>720</v>
      </c>
      <c r="H49" s="34" t="s">
        <v>1092</v>
      </c>
    </row>
    <row r="50" spans="1:8" ht="12.75">
      <c r="A50" s="18" t="s">
        <v>757</v>
      </c>
      <c r="B50" s="68">
        <v>0</v>
      </c>
      <c r="C50" s="19">
        <v>0</v>
      </c>
      <c r="D50" s="19">
        <v>0</v>
      </c>
      <c r="E50" s="19">
        <v>0</v>
      </c>
      <c r="F50" s="19">
        <v>3</v>
      </c>
      <c r="G50" s="20">
        <v>3</v>
      </c>
      <c r="H50" s="19">
        <v>3</v>
      </c>
    </row>
    <row r="51" spans="1:8" ht="38.25">
      <c r="A51" s="18" t="s">
        <v>766</v>
      </c>
      <c r="B51" s="24"/>
      <c r="C51" s="24"/>
      <c r="D51" s="24"/>
      <c r="E51" s="24"/>
      <c r="F51" s="24" t="s">
        <v>1076</v>
      </c>
      <c r="G51" s="24" t="s">
        <v>1076</v>
      </c>
      <c r="H51" s="24" t="s">
        <v>709</v>
      </c>
    </row>
    <row r="52" spans="1:8" ht="64.5" thickBot="1">
      <c r="A52" s="12" t="s">
        <v>759</v>
      </c>
      <c r="B52" s="8" t="s">
        <v>1037</v>
      </c>
      <c r="C52" s="123" t="s">
        <v>384</v>
      </c>
      <c r="D52" s="8" t="s">
        <v>1019</v>
      </c>
      <c r="E52" s="8" t="s">
        <v>165</v>
      </c>
      <c r="F52" s="8"/>
      <c r="G52" s="11" t="s">
        <v>735</v>
      </c>
      <c r="H52" s="8" t="s">
        <v>710</v>
      </c>
    </row>
    <row r="53" spans="1:8" ht="13.5" thickBot="1">
      <c r="A53" s="14" t="s">
        <v>777</v>
      </c>
      <c r="B53" s="34" t="s">
        <v>758</v>
      </c>
      <c r="C53" s="34" t="s">
        <v>760</v>
      </c>
      <c r="D53" s="34" t="s">
        <v>761</v>
      </c>
      <c r="E53" s="34" t="s">
        <v>762</v>
      </c>
      <c r="F53" s="34" t="s">
        <v>376</v>
      </c>
      <c r="G53" s="34" t="s">
        <v>720</v>
      </c>
      <c r="H53" s="34" t="s">
        <v>1092</v>
      </c>
    </row>
    <row r="54" spans="1:8" ht="12.75">
      <c r="A54" s="18" t="s">
        <v>757</v>
      </c>
      <c r="B54" s="19">
        <v>0</v>
      </c>
      <c r="C54" s="19">
        <v>0</v>
      </c>
      <c r="D54" s="19">
        <v>0</v>
      </c>
      <c r="E54" s="19">
        <v>0</v>
      </c>
      <c r="F54" s="19">
        <v>0</v>
      </c>
      <c r="G54" s="20">
        <v>0</v>
      </c>
      <c r="H54" s="19">
        <v>0</v>
      </c>
    </row>
    <row r="55" spans="1:8" ht="25.5">
      <c r="A55" s="18" t="s">
        <v>766</v>
      </c>
      <c r="B55" s="24"/>
      <c r="C55" s="24"/>
      <c r="D55" s="24"/>
      <c r="E55" s="24"/>
      <c r="F55" s="24"/>
      <c r="G55" s="24"/>
      <c r="H55" s="24" t="s">
        <v>667</v>
      </c>
    </row>
    <row r="56" spans="1:8" ht="128.25" thickBot="1">
      <c r="A56" s="12" t="s">
        <v>759</v>
      </c>
      <c r="B56" s="21"/>
      <c r="C56" s="21"/>
      <c r="D56" s="21"/>
      <c r="E56" s="21"/>
      <c r="F56" s="21"/>
      <c r="G56" s="21"/>
      <c r="H56" s="21" t="s">
        <v>684</v>
      </c>
    </row>
    <row r="57" spans="1:8" ht="13.5" thickBot="1">
      <c r="A57" s="14" t="s">
        <v>778</v>
      </c>
      <c r="B57" s="34" t="s">
        <v>758</v>
      </c>
      <c r="C57" s="34" t="s">
        <v>760</v>
      </c>
      <c r="D57" s="34" t="s">
        <v>761</v>
      </c>
      <c r="E57" s="34" t="s">
        <v>762</v>
      </c>
      <c r="F57" s="34" t="s">
        <v>377</v>
      </c>
      <c r="G57" s="34" t="s">
        <v>720</v>
      </c>
      <c r="H57" s="34" t="s">
        <v>1092</v>
      </c>
    </row>
    <row r="58" spans="1:8" ht="12.75">
      <c r="A58" s="18" t="s">
        <v>757</v>
      </c>
      <c r="B58" s="19">
        <v>0</v>
      </c>
      <c r="C58" s="19">
        <v>0</v>
      </c>
      <c r="D58" s="19">
        <v>0</v>
      </c>
      <c r="E58" s="19">
        <v>0</v>
      </c>
      <c r="F58" s="19">
        <v>0</v>
      </c>
      <c r="G58" s="20">
        <v>0</v>
      </c>
      <c r="H58" s="19">
        <v>0</v>
      </c>
    </row>
    <row r="59" spans="1:8" ht="12.75">
      <c r="A59" s="18" t="s">
        <v>766</v>
      </c>
      <c r="B59" s="24"/>
      <c r="C59" s="24"/>
      <c r="D59" s="24"/>
      <c r="E59" s="24"/>
      <c r="F59" s="24"/>
      <c r="G59" s="24"/>
      <c r="H59" s="24" t="s">
        <v>663</v>
      </c>
    </row>
    <row r="60" spans="1:8" ht="128.25" thickBot="1">
      <c r="A60" s="12" t="s">
        <v>759</v>
      </c>
      <c r="B60" s="8"/>
      <c r="C60" s="8"/>
      <c r="D60" s="8"/>
      <c r="E60" s="8" t="s">
        <v>1095</v>
      </c>
      <c r="F60" s="8"/>
      <c r="G60" s="8"/>
      <c r="H60" s="8" t="s">
        <v>674</v>
      </c>
    </row>
    <row r="61" spans="1:8" ht="13.5" thickBot="1">
      <c r="A61" s="14" t="s">
        <v>779</v>
      </c>
      <c r="B61" s="34" t="s">
        <v>758</v>
      </c>
      <c r="C61" s="112" t="s">
        <v>760</v>
      </c>
      <c r="D61" s="112" t="s">
        <v>761</v>
      </c>
      <c r="E61" s="13" t="s">
        <v>762</v>
      </c>
      <c r="F61" s="13" t="s">
        <v>913</v>
      </c>
      <c r="G61" s="13" t="s">
        <v>1092</v>
      </c>
      <c r="H61" s="13" t="s">
        <v>720</v>
      </c>
    </row>
    <row r="62" spans="1:8" ht="12.75">
      <c r="A62" s="18" t="s">
        <v>757</v>
      </c>
      <c r="B62" s="19">
        <v>1</v>
      </c>
      <c r="C62" s="19"/>
      <c r="D62" s="19"/>
      <c r="E62" s="19"/>
      <c r="F62" s="19"/>
      <c r="G62" s="19"/>
      <c r="H62" s="20"/>
    </row>
    <row r="63" spans="1:8" ht="12.75">
      <c r="A63" s="18" t="s">
        <v>766</v>
      </c>
      <c r="B63" s="24" t="s">
        <v>164</v>
      </c>
      <c r="C63" s="24"/>
      <c r="D63" s="24"/>
      <c r="E63" s="24"/>
      <c r="F63" s="24"/>
      <c r="G63" s="24"/>
      <c r="H63" s="25"/>
    </row>
    <row r="64" spans="1:8" ht="115.5" thickBot="1">
      <c r="A64" s="12" t="s">
        <v>759</v>
      </c>
      <c r="B64" s="8" t="s">
        <v>874</v>
      </c>
      <c r="C64" s="8"/>
      <c r="D64" s="8"/>
      <c r="E64" s="8"/>
      <c r="F64" s="8"/>
      <c r="G64" s="8"/>
      <c r="H64" s="11"/>
    </row>
    <row r="65" spans="1:8" ht="13.5" thickBot="1">
      <c r="A65" s="14" t="s">
        <v>780</v>
      </c>
      <c r="B65" s="34" t="s">
        <v>758</v>
      </c>
      <c r="C65" s="13" t="s">
        <v>760</v>
      </c>
      <c r="D65" s="13" t="s">
        <v>761</v>
      </c>
      <c r="E65" s="13" t="s">
        <v>762</v>
      </c>
      <c r="F65" s="13" t="s">
        <v>913</v>
      </c>
      <c r="G65" s="13" t="s">
        <v>1092</v>
      </c>
      <c r="H65" s="13" t="s">
        <v>720</v>
      </c>
    </row>
    <row r="66" spans="1:8" ht="12.75">
      <c r="A66" s="18" t="s">
        <v>757</v>
      </c>
      <c r="B66" s="19" t="s">
        <v>22</v>
      </c>
      <c r="C66" s="19"/>
      <c r="D66" s="19"/>
      <c r="E66" s="19"/>
      <c r="F66" s="19"/>
      <c r="G66" s="19"/>
      <c r="H66" s="20"/>
    </row>
    <row r="67" spans="1:8" ht="12.75">
      <c r="A67" s="18" t="s">
        <v>766</v>
      </c>
      <c r="B67" s="24" t="s">
        <v>388</v>
      </c>
      <c r="C67" s="24"/>
      <c r="D67" s="24"/>
      <c r="E67" s="24"/>
      <c r="F67" s="24"/>
      <c r="G67" s="24"/>
      <c r="H67" s="25"/>
    </row>
    <row r="68" spans="1:8" ht="39" thickBot="1">
      <c r="A68" s="12" t="s">
        <v>759</v>
      </c>
      <c r="B68" s="121" t="s">
        <v>399</v>
      </c>
      <c r="C68" s="8"/>
      <c r="D68" s="8"/>
      <c r="E68" s="8"/>
      <c r="F68" s="8"/>
      <c r="G68" s="8"/>
      <c r="H68" s="11"/>
    </row>
    <row r="69" spans="1:8" ht="13.5" thickBot="1">
      <c r="A69" s="14" t="s">
        <v>781</v>
      </c>
      <c r="B69" s="34" t="s">
        <v>758</v>
      </c>
      <c r="C69" s="34" t="s">
        <v>760</v>
      </c>
      <c r="D69" s="34" t="s">
        <v>761</v>
      </c>
      <c r="E69" s="13" t="s">
        <v>762</v>
      </c>
      <c r="F69" s="13" t="s">
        <v>913</v>
      </c>
      <c r="G69" s="13" t="s">
        <v>1092</v>
      </c>
      <c r="H69" s="13" t="s">
        <v>720</v>
      </c>
    </row>
    <row r="70" spans="1:8" ht="12.75">
      <c r="A70" s="18" t="s">
        <v>757</v>
      </c>
      <c r="B70" s="19">
        <v>0</v>
      </c>
      <c r="C70" s="19">
        <v>0</v>
      </c>
      <c r="D70" s="19">
        <v>3</v>
      </c>
      <c r="E70" s="19"/>
      <c r="F70" s="19"/>
      <c r="G70" s="19"/>
      <c r="H70" s="20"/>
    </row>
    <row r="71" spans="1:8" ht="12.75">
      <c r="A71" s="18" t="s">
        <v>766</v>
      </c>
      <c r="B71" s="24"/>
      <c r="C71" s="24"/>
      <c r="D71" s="24" t="s">
        <v>314</v>
      </c>
      <c r="E71" s="24"/>
      <c r="F71" s="24"/>
      <c r="G71" s="24"/>
      <c r="H71" s="25"/>
    </row>
    <row r="72" spans="1:8" ht="115.5" thickBot="1">
      <c r="A72" s="12" t="s">
        <v>759</v>
      </c>
      <c r="B72" s="121" t="s">
        <v>332</v>
      </c>
      <c r="C72" s="8" t="s">
        <v>315</v>
      </c>
      <c r="D72" s="8" t="s">
        <v>313</v>
      </c>
      <c r="E72" s="8"/>
      <c r="F72" s="8"/>
      <c r="G72" s="8"/>
      <c r="H72" s="11"/>
    </row>
    <row r="73" spans="1:8" ht="13.5" thickBot="1">
      <c r="A73" s="14" t="s">
        <v>782</v>
      </c>
      <c r="B73" s="34" t="s">
        <v>758</v>
      </c>
      <c r="C73" s="34" t="s">
        <v>760</v>
      </c>
      <c r="D73" s="34" t="s">
        <v>761</v>
      </c>
      <c r="E73" s="34" t="s">
        <v>762</v>
      </c>
      <c r="F73" s="34" t="s">
        <v>371</v>
      </c>
      <c r="G73" s="34" t="s">
        <v>1092</v>
      </c>
      <c r="H73" s="34" t="s">
        <v>720</v>
      </c>
    </row>
    <row r="74" spans="1:8" ht="12.75">
      <c r="A74" s="18" t="s">
        <v>757</v>
      </c>
      <c r="B74" s="19">
        <v>0</v>
      </c>
      <c r="C74" s="19">
        <v>0</v>
      </c>
      <c r="D74" s="19">
        <v>0</v>
      </c>
      <c r="E74" s="19">
        <v>0</v>
      </c>
      <c r="F74" s="19">
        <v>0</v>
      </c>
      <c r="G74" s="19">
        <v>0</v>
      </c>
      <c r="H74" s="20">
        <v>0</v>
      </c>
    </row>
    <row r="75" spans="1:8" ht="12.75">
      <c r="A75" s="23" t="s">
        <v>766</v>
      </c>
      <c r="B75" s="24"/>
      <c r="C75" s="24"/>
      <c r="D75" s="24"/>
      <c r="E75" s="24"/>
      <c r="F75" s="24"/>
      <c r="G75" s="24"/>
      <c r="H75" s="25"/>
    </row>
    <row r="76" spans="1:8" ht="141" thickBot="1">
      <c r="A76" s="12" t="s">
        <v>759</v>
      </c>
      <c r="B76" s="8"/>
      <c r="C76" s="8" t="s">
        <v>1020</v>
      </c>
      <c r="D76" s="8"/>
      <c r="E76" s="8" t="s">
        <v>395</v>
      </c>
      <c r="F76" s="8"/>
      <c r="G76" s="8"/>
      <c r="H76" s="11" t="s">
        <v>685</v>
      </c>
    </row>
    <row r="77" spans="1:8" ht="13.5" thickBot="1">
      <c r="A77" s="14" t="s">
        <v>783</v>
      </c>
      <c r="B77" s="34" t="s">
        <v>758</v>
      </c>
      <c r="C77" s="34" t="s">
        <v>760</v>
      </c>
      <c r="D77" s="34" t="s">
        <v>761</v>
      </c>
      <c r="E77" s="34" t="s">
        <v>762</v>
      </c>
      <c r="F77" s="13" t="s">
        <v>913</v>
      </c>
      <c r="G77" s="13" t="s">
        <v>1092</v>
      </c>
      <c r="H77" s="13" t="s">
        <v>720</v>
      </c>
    </row>
    <row r="78" spans="1:8" ht="12.75">
      <c r="A78" s="18" t="s">
        <v>757</v>
      </c>
      <c r="B78" s="19">
        <v>0</v>
      </c>
      <c r="C78" s="19">
        <v>1</v>
      </c>
      <c r="D78" s="19">
        <v>1</v>
      </c>
      <c r="E78" s="19">
        <v>1</v>
      </c>
      <c r="F78" s="19"/>
      <c r="G78" s="19"/>
      <c r="H78" s="20"/>
    </row>
    <row r="79" spans="1:8" ht="12.75">
      <c r="A79" s="23" t="s">
        <v>766</v>
      </c>
      <c r="B79" s="24"/>
      <c r="C79" s="24" t="s">
        <v>398</v>
      </c>
      <c r="D79" s="24">
        <v>1301</v>
      </c>
      <c r="E79" s="24" t="s">
        <v>254</v>
      </c>
      <c r="F79" s="24"/>
      <c r="G79" s="24"/>
      <c r="H79" s="25"/>
    </row>
    <row r="80" spans="1:8" ht="192" thickBot="1">
      <c r="A80" s="12" t="s">
        <v>759</v>
      </c>
      <c r="B80" s="8"/>
      <c r="C80" s="8" t="s">
        <v>397</v>
      </c>
      <c r="D80" s="8" t="s">
        <v>269</v>
      </c>
      <c r="E80" s="8" t="s">
        <v>240</v>
      </c>
      <c r="F80" s="8"/>
      <c r="G80" s="8"/>
      <c r="H80" s="11"/>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8"/>
  <dimension ref="A1:H82"/>
  <sheetViews>
    <sheetView zoomScale="75" zoomScaleNormal="75" workbookViewId="0" topLeftCell="A19">
      <pane xSplit="1" topLeftCell="B1" activePane="topRight" state="frozen"/>
      <selection pane="topLeft" activeCell="A49" sqref="A49"/>
      <selection pane="topRight" activeCell="G27" sqref="G27"/>
    </sheetView>
  </sheetViews>
  <sheetFormatPr defaultColWidth="9.140625" defaultRowHeight="12.75"/>
  <cols>
    <col min="1" max="1" width="18.7109375" style="0" customWidth="1"/>
    <col min="2" max="7" width="22.7109375" style="0" customWidth="1"/>
    <col min="8" max="8" width="22.7109375" style="233" customWidth="1"/>
  </cols>
  <sheetData>
    <row r="1" spans="1:8" ht="13.5" thickBot="1">
      <c r="A1" s="14" t="s">
        <v>784</v>
      </c>
      <c r="B1" s="34" t="s">
        <v>758</v>
      </c>
      <c r="C1" s="34" t="s">
        <v>760</v>
      </c>
      <c r="D1" s="34" t="s">
        <v>761</v>
      </c>
      <c r="E1" s="34" t="s">
        <v>762</v>
      </c>
      <c r="F1" s="34" t="s">
        <v>369</v>
      </c>
      <c r="G1" s="34" t="s">
        <v>720</v>
      </c>
      <c r="H1" s="272" t="s">
        <v>1092</v>
      </c>
    </row>
    <row r="2" spans="1:8" ht="12.75">
      <c r="A2" s="18" t="s">
        <v>757</v>
      </c>
      <c r="B2" s="19">
        <v>0</v>
      </c>
      <c r="C2" s="19">
        <v>0</v>
      </c>
      <c r="D2" s="19">
        <v>0</v>
      </c>
      <c r="E2" s="19">
        <v>0</v>
      </c>
      <c r="F2" s="19">
        <v>3</v>
      </c>
      <c r="G2" s="224">
        <v>3</v>
      </c>
      <c r="H2" s="231">
        <v>3</v>
      </c>
    </row>
    <row r="3" spans="1:8" ht="63.75">
      <c r="A3" s="23" t="s">
        <v>766</v>
      </c>
      <c r="B3" s="24"/>
      <c r="C3" s="24"/>
      <c r="D3" s="24"/>
      <c r="E3" s="24"/>
      <c r="F3" s="24" t="s">
        <v>216</v>
      </c>
      <c r="G3" s="225" t="s">
        <v>51</v>
      </c>
      <c r="H3" s="273" t="s">
        <v>50</v>
      </c>
    </row>
    <row r="4" spans="1:8" ht="64.5" thickBot="1">
      <c r="A4" s="12" t="s">
        <v>759</v>
      </c>
      <c r="B4" s="8"/>
      <c r="C4" s="8"/>
      <c r="D4" s="8"/>
      <c r="E4" s="8" t="s">
        <v>406</v>
      </c>
      <c r="F4" s="8"/>
      <c r="G4" s="226" t="s">
        <v>686</v>
      </c>
      <c r="H4" s="232"/>
    </row>
    <row r="5" spans="1:8" ht="13.5" thickBot="1">
      <c r="A5" s="14" t="s">
        <v>785</v>
      </c>
      <c r="B5" s="34" t="s">
        <v>758</v>
      </c>
      <c r="C5" s="34" t="s">
        <v>760</v>
      </c>
      <c r="D5" s="34" t="s">
        <v>761</v>
      </c>
      <c r="E5" s="34" t="s">
        <v>762</v>
      </c>
      <c r="F5" s="13" t="s">
        <v>913</v>
      </c>
      <c r="G5" s="13" t="s">
        <v>720</v>
      </c>
      <c r="H5" s="230" t="s">
        <v>1092</v>
      </c>
    </row>
    <row r="6" spans="1:8" ht="12.75">
      <c r="A6" s="18" t="s">
        <v>757</v>
      </c>
      <c r="B6" s="19">
        <v>1</v>
      </c>
      <c r="C6" s="19">
        <v>1</v>
      </c>
      <c r="D6" s="19">
        <v>0</v>
      </c>
      <c r="E6" s="19">
        <v>1</v>
      </c>
      <c r="F6" s="19"/>
      <c r="G6" s="20"/>
      <c r="H6" s="231"/>
    </row>
    <row r="7" spans="1:8" ht="12.75">
      <c r="A7" s="23" t="s">
        <v>766</v>
      </c>
      <c r="B7" s="24" t="s">
        <v>1021</v>
      </c>
      <c r="C7" s="24" t="s">
        <v>162</v>
      </c>
      <c r="D7" s="24"/>
      <c r="E7" s="24" t="s">
        <v>385</v>
      </c>
      <c r="F7" s="24"/>
      <c r="G7" s="25"/>
      <c r="H7" s="225"/>
    </row>
    <row r="8" spans="1:8" ht="77.25" thickBot="1">
      <c r="A8" s="12" t="s">
        <v>759</v>
      </c>
      <c r="B8" s="8" t="s">
        <v>41</v>
      </c>
      <c r="C8" s="8" t="s">
        <v>236</v>
      </c>
      <c r="D8" s="8"/>
      <c r="E8" s="8" t="s">
        <v>491</v>
      </c>
      <c r="F8" s="8"/>
      <c r="G8" s="22"/>
      <c r="H8" s="232"/>
    </row>
    <row r="9" spans="1:8" ht="13.5" thickBot="1">
      <c r="A9" s="14" t="s">
        <v>786</v>
      </c>
      <c r="B9" s="34" t="s">
        <v>758</v>
      </c>
      <c r="C9" s="34" t="s">
        <v>760</v>
      </c>
      <c r="D9" s="34" t="s">
        <v>761</v>
      </c>
      <c r="E9" s="34" t="s">
        <v>762</v>
      </c>
      <c r="F9" s="34" t="s">
        <v>370</v>
      </c>
      <c r="G9" s="34" t="s">
        <v>720</v>
      </c>
      <c r="H9" s="272" t="s">
        <v>1092</v>
      </c>
    </row>
    <row r="10" spans="1:8" ht="12.75">
      <c r="A10" s="18" t="s">
        <v>757</v>
      </c>
      <c r="B10" s="19">
        <v>0</v>
      </c>
      <c r="C10" s="19">
        <v>0</v>
      </c>
      <c r="D10" s="19">
        <v>0</v>
      </c>
      <c r="E10" s="19">
        <v>0</v>
      </c>
      <c r="F10" s="19">
        <v>0</v>
      </c>
      <c r="G10" s="20"/>
      <c r="H10" s="231"/>
    </row>
    <row r="11" spans="1:8" ht="12.75">
      <c r="A11" s="23" t="s">
        <v>766</v>
      </c>
      <c r="B11" s="24"/>
      <c r="C11" s="24"/>
      <c r="D11" s="24"/>
      <c r="E11" s="24"/>
      <c r="F11" s="24"/>
      <c r="G11" s="25"/>
      <c r="H11" s="225" t="s">
        <v>661</v>
      </c>
    </row>
    <row r="12" spans="1:8" ht="77.25" thickBot="1">
      <c r="A12" s="12" t="s">
        <v>759</v>
      </c>
      <c r="B12" s="21"/>
      <c r="C12" s="8"/>
      <c r="D12" s="8"/>
      <c r="E12" s="8" t="s">
        <v>660</v>
      </c>
      <c r="F12" s="8"/>
      <c r="G12" s="22" t="s">
        <v>687</v>
      </c>
      <c r="H12" s="232" t="s">
        <v>662</v>
      </c>
    </row>
    <row r="13" spans="1:8" ht="13.5" thickBot="1">
      <c r="A13" s="14" t="s">
        <v>130</v>
      </c>
      <c r="B13" s="34" t="s">
        <v>758</v>
      </c>
      <c r="C13" s="112" t="s">
        <v>760</v>
      </c>
      <c r="D13" s="112" t="s">
        <v>761</v>
      </c>
      <c r="E13" s="13" t="s">
        <v>762</v>
      </c>
      <c r="F13" s="13" t="s">
        <v>913</v>
      </c>
      <c r="G13" s="13" t="s">
        <v>720</v>
      </c>
      <c r="H13" s="230" t="s">
        <v>1092</v>
      </c>
    </row>
    <row r="14" spans="1:8" ht="12.75">
      <c r="A14" s="18" t="s">
        <v>757</v>
      </c>
      <c r="B14" s="19">
        <v>0</v>
      </c>
      <c r="C14" s="19"/>
      <c r="D14" s="19"/>
      <c r="E14" s="19"/>
      <c r="F14" s="19"/>
      <c r="G14" s="20"/>
      <c r="H14" s="231"/>
    </row>
    <row r="15" spans="1:8" ht="12.75">
      <c r="A15" s="18" t="s">
        <v>766</v>
      </c>
      <c r="B15" s="24"/>
      <c r="C15" s="24"/>
      <c r="D15" s="24"/>
      <c r="E15" s="24"/>
      <c r="F15" s="24"/>
      <c r="G15" s="25"/>
      <c r="H15" s="225"/>
    </row>
    <row r="16" spans="1:8" ht="90" thickBot="1">
      <c r="A16" s="12" t="s">
        <v>759</v>
      </c>
      <c r="B16" s="121" t="s">
        <v>875</v>
      </c>
      <c r="C16" s="8"/>
      <c r="D16" s="8"/>
      <c r="E16" s="8"/>
      <c r="F16" s="8"/>
      <c r="G16" s="22"/>
      <c r="H16" s="232"/>
    </row>
    <row r="17" spans="1:8" ht="13.5" thickBot="1">
      <c r="A17" s="14" t="s">
        <v>131</v>
      </c>
      <c r="B17" s="34" t="s">
        <v>758</v>
      </c>
      <c r="C17" s="118" t="s">
        <v>760</v>
      </c>
      <c r="D17" s="118" t="s">
        <v>761</v>
      </c>
      <c r="E17" s="34" t="s">
        <v>762</v>
      </c>
      <c r="F17" s="13" t="s">
        <v>913</v>
      </c>
      <c r="G17" s="13" t="s">
        <v>720</v>
      </c>
      <c r="H17" s="230" t="s">
        <v>1092</v>
      </c>
    </row>
    <row r="18" spans="1:8" ht="12.75">
      <c r="A18" s="18" t="s">
        <v>757</v>
      </c>
      <c r="B18" s="19">
        <v>0</v>
      </c>
      <c r="C18" s="19">
        <v>0</v>
      </c>
      <c r="D18" s="19">
        <v>0</v>
      </c>
      <c r="E18" s="19">
        <v>0</v>
      </c>
      <c r="F18" s="19"/>
      <c r="G18" s="20"/>
      <c r="H18" s="231"/>
    </row>
    <row r="19" spans="1:8" ht="12.75">
      <c r="A19" s="18" t="s">
        <v>766</v>
      </c>
      <c r="B19" s="24"/>
      <c r="C19" s="24"/>
      <c r="D19" s="24"/>
      <c r="E19" s="24"/>
      <c r="F19" s="24"/>
      <c r="G19" s="25"/>
      <c r="H19" s="225"/>
    </row>
    <row r="20" spans="1:8" ht="51.75" thickBot="1">
      <c r="A20" s="12" t="s">
        <v>759</v>
      </c>
      <c r="B20" s="21"/>
      <c r="C20" s="21" t="s">
        <v>197</v>
      </c>
      <c r="D20" s="21" t="s">
        <v>270</v>
      </c>
      <c r="E20" s="21" t="s">
        <v>350</v>
      </c>
      <c r="F20" s="21"/>
      <c r="G20" s="22"/>
      <c r="H20" s="274"/>
    </row>
    <row r="21" spans="1:8" ht="13.5" thickBot="1">
      <c r="A21" s="14" t="s">
        <v>132</v>
      </c>
      <c r="B21" s="34" t="s">
        <v>758</v>
      </c>
      <c r="C21" s="118" t="s">
        <v>760</v>
      </c>
      <c r="D21" s="112" t="s">
        <v>761</v>
      </c>
      <c r="E21" s="13" t="s">
        <v>762</v>
      </c>
      <c r="F21" s="13" t="s">
        <v>913</v>
      </c>
      <c r="G21" s="13" t="s">
        <v>720</v>
      </c>
      <c r="H21" s="230" t="s">
        <v>1092</v>
      </c>
    </row>
    <row r="22" spans="1:8" ht="12.75">
      <c r="A22" s="18" t="s">
        <v>757</v>
      </c>
      <c r="B22" s="19">
        <v>0</v>
      </c>
      <c r="C22" s="19" t="s">
        <v>1024</v>
      </c>
      <c r="D22" s="19"/>
      <c r="E22" s="19"/>
      <c r="F22" s="19"/>
      <c r="G22" s="20"/>
      <c r="H22" s="231"/>
    </row>
    <row r="23" spans="1:8" ht="25.5">
      <c r="A23" s="18" t="s">
        <v>766</v>
      </c>
      <c r="B23" s="24"/>
      <c r="C23" s="24" t="s">
        <v>338</v>
      </c>
      <c r="D23" s="24"/>
      <c r="E23" s="24"/>
      <c r="F23" s="24"/>
      <c r="G23" s="25"/>
      <c r="H23" s="225"/>
    </row>
    <row r="24" spans="1:8" ht="128.25" thickBot="1">
      <c r="A24" s="12" t="s">
        <v>759</v>
      </c>
      <c r="B24" s="21" t="s">
        <v>337</v>
      </c>
      <c r="C24" s="8" t="s">
        <v>492</v>
      </c>
      <c r="D24" s="21"/>
      <c r="E24" s="21"/>
      <c r="F24" s="21"/>
      <c r="G24" s="22"/>
      <c r="H24" s="274"/>
    </row>
    <row r="25" spans="1:8" ht="13.5" thickBot="1">
      <c r="A25" s="14" t="s">
        <v>787</v>
      </c>
      <c r="B25" s="34" t="s">
        <v>758</v>
      </c>
      <c r="C25" s="34" t="s">
        <v>760</v>
      </c>
      <c r="D25" s="34" t="s">
        <v>761</v>
      </c>
      <c r="E25" s="34" t="s">
        <v>762</v>
      </c>
      <c r="F25" s="34" t="s">
        <v>979</v>
      </c>
      <c r="G25" s="34" t="s">
        <v>720</v>
      </c>
      <c r="H25" s="230" t="s">
        <v>1092</v>
      </c>
    </row>
    <row r="26" spans="1:8" ht="12.75">
      <c r="A26" s="18" t="s">
        <v>757</v>
      </c>
      <c r="B26" s="19">
        <v>2</v>
      </c>
      <c r="C26" s="19">
        <v>1</v>
      </c>
      <c r="D26" s="19">
        <v>0</v>
      </c>
      <c r="E26" s="19">
        <v>2</v>
      </c>
      <c r="F26" s="19"/>
      <c r="G26" s="20"/>
      <c r="H26" s="231"/>
    </row>
    <row r="27" spans="1:8" ht="51">
      <c r="A27" s="23" t="s">
        <v>766</v>
      </c>
      <c r="B27" s="54" t="s">
        <v>115</v>
      </c>
      <c r="C27" s="24" t="s">
        <v>163</v>
      </c>
      <c r="D27" s="24"/>
      <c r="E27" s="24" t="s">
        <v>386</v>
      </c>
      <c r="F27" s="24"/>
      <c r="G27" s="25" t="s">
        <v>980</v>
      </c>
      <c r="H27" s="225"/>
    </row>
    <row r="28" spans="1:8" ht="90" thickBot="1">
      <c r="A28" s="12" t="s">
        <v>759</v>
      </c>
      <c r="B28" s="8" t="s">
        <v>114</v>
      </c>
      <c r="C28" s="122" t="s">
        <v>237</v>
      </c>
      <c r="D28" s="21"/>
      <c r="E28" s="21" t="s">
        <v>387</v>
      </c>
      <c r="F28" s="21"/>
      <c r="G28" s="22"/>
      <c r="H28" s="274"/>
    </row>
    <row r="29" spans="1:8" ht="12.75" customHeight="1" thickBot="1">
      <c r="A29" s="14" t="s">
        <v>133</v>
      </c>
      <c r="B29" s="34" t="s">
        <v>758</v>
      </c>
      <c r="C29" s="13" t="s">
        <v>760</v>
      </c>
      <c r="D29" s="13" t="s">
        <v>761</v>
      </c>
      <c r="E29" s="13" t="s">
        <v>762</v>
      </c>
      <c r="F29" s="13" t="s">
        <v>913</v>
      </c>
      <c r="G29" s="13" t="s">
        <v>720</v>
      </c>
      <c r="H29" s="230" t="s">
        <v>1092</v>
      </c>
    </row>
    <row r="30" spans="1:8" ht="12.75">
      <c r="A30" s="18" t="s">
        <v>757</v>
      </c>
      <c r="B30" s="19">
        <v>1</v>
      </c>
      <c r="C30" s="19"/>
      <c r="D30" s="19"/>
      <c r="E30" s="19"/>
      <c r="F30" s="19"/>
      <c r="G30" s="20"/>
      <c r="H30" s="231"/>
    </row>
    <row r="31" spans="1:8" ht="12.75">
      <c r="A31" s="23" t="s">
        <v>766</v>
      </c>
      <c r="B31" s="24" t="s">
        <v>340</v>
      </c>
      <c r="C31" s="24"/>
      <c r="D31" s="24"/>
      <c r="E31" s="24"/>
      <c r="F31" s="24"/>
      <c r="G31" s="25"/>
      <c r="H31" s="225"/>
    </row>
    <row r="32" spans="1:8" ht="102.75" thickBot="1">
      <c r="A32" s="12" t="s">
        <v>759</v>
      </c>
      <c r="B32" s="121" t="s">
        <v>243</v>
      </c>
      <c r="C32" s="8"/>
      <c r="D32" s="8"/>
      <c r="E32" s="8"/>
      <c r="F32" s="8"/>
      <c r="G32" s="22"/>
      <c r="H32" s="232"/>
    </row>
    <row r="33" spans="1:8" ht="12.75" customHeight="1" thickBot="1">
      <c r="A33" s="14" t="s">
        <v>134</v>
      </c>
      <c r="B33" s="34" t="s">
        <v>758</v>
      </c>
      <c r="C33" s="13" t="s">
        <v>760</v>
      </c>
      <c r="D33" s="13" t="s">
        <v>761</v>
      </c>
      <c r="E33" s="13" t="s">
        <v>762</v>
      </c>
      <c r="F33" s="13" t="s">
        <v>913</v>
      </c>
      <c r="G33" s="13" t="s">
        <v>720</v>
      </c>
      <c r="H33" s="230" t="s">
        <v>1092</v>
      </c>
    </row>
    <row r="34" spans="1:8" ht="12.75">
      <c r="A34" s="18" t="s">
        <v>757</v>
      </c>
      <c r="B34" s="19">
        <v>0</v>
      </c>
      <c r="C34" s="19"/>
      <c r="D34" s="19"/>
      <c r="E34" s="19"/>
      <c r="F34" s="19"/>
      <c r="G34" s="20"/>
      <c r="H34" s="231"/>
    </row>
    <row r="35" spans="1:8" ht="12.75">
      <c r="A35" s="23" t="s">
        <v>766</v>
      </c>
      <c r="B35" s="24" t="s">
        <v>22</v>
      </c>
      <c r="C35" s="24"/>
      <c r="D35" s="24"/>
      <c r="E35" s="24"/>
      <c r="F35" s="24"/>
      <c r="G35" s="25"/>
      <c r="H35" s="225"/>
    </row>
    <row r="36" spans="1:8" ht="90" thickBot="1">
      <c r="A36" s="12" t="s">
        <v>759</v>
      </c>
      <c r="B36" s="8" t="s">
        <v>242</v>
      </c>
      <c r="C36" s="8"/>
      <c r="D36" s="8"/>
      <c r="E36" s="8"/>
      <c r="F36" s="8"/>
      <c r="G36" s="22"/>
      <c r="H36" s="232"/>
    </row>
    <row r="37" spans="1:8" ht="12.75" customHeight="1" thickBot="1">
      <c r="A37" s="14" t="s">
        <v>135</v>
      </c>
      <c r="B37" s="34" t="s">
        <v>758</v>
      </c>
      <c r="C37" s="34" t="s">
        <v>760</v>
      </c>
      <c r="D37" s="34" t="s">
        <v>761</v>
      </c>
      <c r="E37" s="13" t="s">
        <v>762</v>
      </c>
      <c r="F37" s="13" t="s">
        <v>913</v>
      </c>
      <c r="G37" s="13" t="s">
        <v>720</v>
      </c>
      <c r="H37" s="230" t="s">
        <v>1092</v>
      </c>
    </row>
    <row r="38" spans="1:8" ht="12.75">
      <c r="A38" s="18" t="s">
        <v>757</v>
      </c>
      <c r="B38" s="19">
        <v>0</v>
      </c>
      <c r="C38" s="19">
        <v>0</v>
      </c>
      <c r="D38" s="19">
        <v>1</v>
      </c>
      <c r="E38" s="19"/>
      <c r="F38" s="19"/>
      <c r="G38" s="20"/>
      <c r="H38" s="231"/>
    </row>
    <row r="39" spans="1:8" ht="12.75">
      <c r="A39" s="23" t="s">
        <v>766</v>
      </c>
      <c r="B39" s="24" t="s">
        <v>159</v>
      </c>
      <c r="C39" s="24"/>
      <c r="D39" s="24">
        <v>866</v>
      </c>
      <c r="E39" s="24"/>
      <c r="F39" s="24"/>
      <c r="G39" s="25"/>
      <c r="H39" s="225"/>
    </row>
    <row r="40" spans="1:8" ht="51.75" thickBot="1">
      <c r="A40" s="12" t="s">
        <v>759</v>
      </c>
      <c r="B40" s="8" t="s">
        <v>1068</v>
      </c>
      <c r="C40" s="8"/>
      <c r="D40" s="8"/>
      <c r="E40" s="8"/>
      <c r="F40" s="8"/>
      <c r="G40" s="22"/>
      <c r="H40" s="232"/>
    </row>
    <row r="41" spans="1:8" ht="13.5" thickBot="1">
      <c r="A41" s="14" t="s">
        <v>788</v>
      </c>
      <c r="B41" s="34" t="s">
        <v>758</v>
      </c>
      <c r="C41" s="34" t="s">
        <v>760</v>
      </c>
      <c r="D41" s="34" t="s">
        <v>761</v>
      </c>
      <c r="E41" s="34" t="s">
        <v>762</v>
      </c>
      <c r="F41" s="34" t="s">
        <v>368</v>
      </c>
      <c r="G41" s="34" t="s">
        <v>720</v>
      </c>
      <c r="H41" s="272" t="s">
        <v>1092</v>
      </c>
    </row>
    <row r="42" spans="1:8" ht="12.75">
      <c r="A42" s="18" t="s">
        <v>757</v>
      </c>
      <c r="B42" s="19">
        <v>0</v>
      </c>
      <c r="C42" s="19">
        <v>0</v>
      </c>
      <c r="D42" s="19">
        <v>0</v>
      </c>
      <c r="E42" s="19">
        <v>0</v>
      </c>
      <c r="F42" s="19">
        <v>0</v>
      </c>
      <c r="G42" s="20">
        <v>0</v>
      </c>
      <c r="H42" s="231">
        <v>0</v>
      </c>
    </row>
    <row r="43" spans="1:8" ht="12.75">
      <c r="A43" s="23" t="s">
        <v>766</v>
      </c>
      <c r="B43" s="69"/>
      <c r="C43" s="24"/>
      <c r="D43" s="24"/>
      <c r="E43" s="24"/>
      <c r="F43" s="24"/>
      <c r="G43" s="25"/>
      <c r="H43" s="225" t="s">
        <v>659</v>
      </c>
    </row>
    <row r="44" spans="1:8" ht="64.5" thickBot="1">
      <c r="A44" s="12" t="s">
        <v>759</v>
      </c>
      <c r="B44" s="119"/>
      <c r="C44" s="8" t="s">
        <v>79</v>
      </c>
      <c r="D44" s="8" t="s">
        <v>97</v>
      </c>
      <c r="E44" s="8" t="s">
        <v>658</v>
      </c>
      <c r="F44" s="8"/>
      <c r="G44" s="22" t="s">
        <v>378</v>
      </c>
      <c r="H44" s="232" t="s">
        <v>708</v>
      </c>
    </row>
    <row r="45" spans="1:8" ht="13.5" thickBot="1">
      <c r="A45" s="14" t="s">
        <v>789</v>
      </c>
      <c r="B45" s="34" t="s">
        <v>758</v>
      </c>
      <c r="C45" s="34" t="s">
        <v>760</v>
      </c>
      <c r="D45" s="34" t="s">
        <v>761</v>
      </c>
      <c r="E45" s="34" t="s">
        <v>762</v>
      </c>
      <c r="F45" s="34" t="s">
        <v>1002</v>
      </c>
      <c r="G45" s="34" t="s">
        <v>720</v>
      </c>
      <c r="H45" s="272" t="s">
        <v>1092</v>
      </c>
    </row>
    <row r="46" spans="1:8" ht="12.75">
      <c r="A46" s="18" t="s">
        <v>757</v>
      </c>
      <c r="B46" s="19">
        <v>0</v>
      </c>
      <c r="C46" s="19">
        <v>0</v>
      </c>
      <c r="D46" s="19">
        <v>0</v>
      </c>
      <c r="E46" s="19">
        <v>0</v>
      </c>
      <c r="F46" s="19"/>
      <c r="G46" s="20"/>
      <c r="H46" s="231"/>
    </row>
    <row r="47" spans="1:8" ht="102">
      <c r="A47" s="23" t="s">
        <v>766</v>
      </c>
      <c r="B47" s="24"/>
      <c r="C47" s="24"/>
      <c r="D47" s="24"/>
      <c r="E47" s="24"/>
      <c r="F47" s="24"/>
      <c r="G47" s="25" t="s">
        <v>688</v>
      </c>
      <c r="H47" s="225" t="s">
        <v>341</v>
      </c>
    </row>
    <row r="48" spans="1:8" ht="102.75" thickBot="1">
      <c r="A48" s="12" t="s">
        <v>759</v>
      </c>
      <c r="B48" s="8" t="s">
        <v>1026</v>
      </c>
      <c r="C48" s="8" t="s">
        <v>705</v>
      </c>
      <c r="D48" s="8" t="s">
        <v>706</v>
      </c>
      <c r="E48" s="8" t="s">
        <v>504</v>
      </c>
      <c r="F48" s="8"/>
      <c r="G48" s="22" t="s">
        <v>707</v>
      </c>
      <c r="H48" s="232" t="s">
        <v>342</v>
      </c>
    </row>
    <row r="49" spans="1:8" ht="13.5" thickBot="1">
      <c r="A49" s="14" t="s">
        <v>790</v>
      </c>
      <c r="B49" s="34" t="s">
        <v>758</v>
      </c>
      <c r="C49" s="34" t="s">
        <v>760</v>
      </c>
      <c r="D49" s="34" t="s">
        <v>761</v>
      </c>
      <c r="E49" s="34" t="s">
        <v>762</v>
      </c>
      <c r="F49" s="34" t="s">
        <v>939</v>
      </c>
      <c r="G49" s="34" t="s">
        <v>720</v>
      </c>
      <c r="H49" s="272" t="s">
        <v>1092</v>
      </c>
    </row>
    <row r="50" spans="1:8" ht="12.75">
      <c r="A50" s="18" t="s">
        <v>757</v>
      </c>
      <c r="B50" s="19">
        <v>2</v>
      </c>
      <c r="C50" s="19">
        <v>2</v>
      </c>
      <c r="D50" s="19">
        <v>2</v>
      </c>
      <c r="E50" s="19">
        <v>0</v>
      </c>
      <c r="F50" s="19"/>
      <c r="G50" s="20"/>
      <c r="H50" s="231"/>
    </row>
    <row r="51" spans="1:8" ht="25.5">
      <c r="A51" s="23" t="s">
        <v>766</v>
      </c>
      <c r="B51" s="24" t="s">
        <v>1028</v>
      </c>
      <c r="C51" s="24" t="s">
        <v>81</v>
      </c>
      <c r="D51" s="24" t="s">
        <v>81</v>
      </c>
      <c r="E51" s="24" t="s">
        <v>1094</v>
      </c>
      <c r="F51" s="24"/>
      <c r="G51" s="25"/>
      <c r="H51" s="225"/>
    </row>
    <row r="52" spans="1:8" ht="102.75" thickBot="1">
      <c r="A52" s="12" t="s">
        <v>759</v>
      </c>
      <c r="B52" s="8" t="s">
        <v>1027</v>
      </c>
      <c r="C52" s="8" t="s">
        <v>80</v>
      </c>
      <c r="D52" s="8" t="s">
        <v>80</v>
      </c>
      <c r="E52" s="8" t="s">
        <v>1096</v>
      </c>
      <c r="F52" s="8"/>
      <c r="G52" s="22" t="s">
        <v>689</v>
      </c>
      <c r="H52" s="232" t="s">
        <v>1007</v>
      </c>
    </row>
    <row r="53" spans="1:8" ht="13.5" thickBot="1">
      <c r="A53" s="14" t="s">
        <v>791</v>
      </c>
      <c r="B53" s="34" t="s">
        <v>758</v>
      </c>
      <c r="C53" s="34" t="s">
        <v>760</v>
      </c>
      <c r="D53" s="34" t="s">
        <v>761</v>
      </c>
      <c r="E53" s="34" t="s">
        <v>762</v>
      </c>
      <c r="F53" s="13" t="s">
        <v>913</v>
      </c>
      <c r="G53" s="13" t="s">
        <v>720</v>
      </c>
      <c r="H53" s="230" t="s">
        <v>1092</v>
      </c>
    </row>
    <row r="54" spans="1:8" ht="12.75">
      <c r="A54" s="18" t="s">
        <v>757</v>
      </c>
      <c r="B54" s="19">
        <v>0</v>
      </c>
      <c r="C54" s="19">
        <v>1</v>
      </c>
      <c r="D54" s="19">
        <v>0</v>
      </c>
      <c r="E54" s="19">
        <v>1</v>
      </c>
      <c r="F54" s="19"/>
      <c r="G54" s="20"/>
      <c r="H54" s="231"/>
    </row>
    <row r="55" spans="1:8" ht="12.75">
      <c r="A55" s="23" t="s">
        <v>766</v>
      </c>
      <c r="B55" s="24"/>
      <c r="C55" s="24" t="s">
        <v>82</v>
      </c>
      <c r="D55" s="24"/>
      <c r="E55" s="24" t="s">
        <v>345</v>
      </c>
      <c r="F55" s="24"/>
      <c r="G55" s="25"/>
      <c r="H55" s="225"/>
    </row>
    <row r="56" spans="1:8" ht="102.75" thickBot="1">
      <c r="A56" s="12" t="s">
        <v>759</v>
      </c>
      <c r="B56" s="8" t="s">
        <v>1029</v>
      </c>
      <c r="C56" s="8" t="s">
        <v>255</v>
      </c>
      <c r="D56" s="8" t="s">
        <v>98</v>
      </c>
      <c r="E56" s="8" t="s">
        <v>346</v>
      </c>
      <c r="F56" s="8"/>
      <c r="G56" s="22"/>
      <c r="H56" s="232"/>
    </row>
    <row r="57" spans="1:8" ht="13.5" thickBot="1">
      <c r="A57" s="14" t="s">
        <v>792</v>
      </c>
      <c r="B57" s="34" t="s">
        <v>758</v>
      </c>
      <c r="C57" s="34" t="s">
        <v>760</v>
      </c>
      <c r="D57" s="34" t="s">
        <v>761</v>
      </c>
      <c r="E57" s="34" t="s">
        <v>762</v>
      </c>
      <c r="F57" s="34" t="s">
        <v>1003</v>
      </c>
      <c r="G57" s="34" t="s">
        <v>720</v>
      </c>
      <c r="H57" s="272" t="s">
        <v>1092</v>
      </c>
    </row>
    <row r="58" spans="1:8" ht="12.75">
      <c r="A58" s="18" t="s">
        <v>757</v>
      </c>
      <c r="B58" s="19">
        <v>2</v>
      </c>
      <c r="C58" s="19">
        <v>0</v>
      </c>
      <c r="D58" s="19">
        <v>0</v>
      </c>
      <c r="E58" s="19">
        <v>0</v>
      </c>
      <c r="F58" s="19"/>
      <c r="G58" s="20"/>
      <c r="H58" s="231"/>
    </row>
    <row r="59" spans="1:8" ht="25.5">
      <c r="A59" s="23" t="s">
        <v>766</v>
      </c>
      <c r="B59" s="24" t="s">
        <v>1030</v>
      </c>
      <c r="C59" s="24"/>
      <c r="D59" s="24"/>
      <c r="E59" s="24" t="s">
        <v>655</v>
      </c>
      <c r="F59" s="24"/>
      <c r="G59" s="25" t="s">
        <v>657</v>
      </c>
      <c r="H59" s="225" t="s">
        <v>343</v>
      </c>
    </row>
    <row r="60" spans="1:8" ht="159.75" customHeight="1" thickBot="1">
      <c r="A60" s="12" t="s">
        <v>759</v>
      </c>
      <c r="B60" s="8" t="s">
        <v>99</v>
      </c>
      <c r="C60" s="8" t="s">
        <v>100</v>
      </c>
      <c r="E60" s="8" t="s">
        <v>656</v>
      </c>
      <c r="F60" s="21"/>
      <c r="G60" s="196" t="s">
        <v>690</v>
      </c>
      <c r="H60" s="274" t="s">
        <v>344</v>
      </c>
    </row>
    <row r="61" spans="1:8" ht="13.5" thickBot="1">
      <c r="A61" s="14" t="s">
        <v>793</v>
      </c>
      <c r="B61" s="34" t="s">
        <v>758</v>
      </c>
      <c r="C61" s="34" t="s">
        <v>760</v>
      </c>
      <c r="D61" s="34" t="s">
        <v>761</v>
      </c>
      <c r="E61" s="13" t="s">
        <v>762</v>
      </c>
      <c r="F61" s="13" t="s">
        <v>913</v>
      </c>
      <c r="G61" s="13" t="s">
        <v>720</v>
      </c>
      <c r="H61" s="230" t="s">
        <v>1092</v>
      </c>
    </row>
    <row r="62" spans="1:8" ht="12.75">
      <c r="A62" s="18" t="s">
        <v>757</v>
      </c>
      <c r="B62" s="19">
        <v>1</v>
      </c>
      <c r="C62" s="19">
        <v>0</v>
      </c>
      <c r="D62" s="19">
        <v>0</v>
      </c>
      <c r="E62" s="19"/>
      <c r="F62" s="19"/>
      <c r="G62" s="20"/>
      <c r="H62" s="231"/>
    </row>
    <row r="63" spans="1:8" ht="12.75">
      <c r="A63" s="23" t="s">
        <v>766</v>
      </c>
      <c r="B63" s="24" t="s">
        <v>1031</v>
      </c>
      <c r="C63" s="24"/>
      <c r="D63" s="24"/>
      <c r="E63" s="24"/>
      <c r="F63" s="24"/>
      <c r="G63" s="25"/>
      <c r="H63" s="225"/>
    </row>
    <row r="64" spans="1:8" ht="179.25" thickBot="1">
      <c r="A64" s="12" t="s">
        <v>759</v>
      </c>
      <c r="B64" s="8" t="s">
        <v>25</v>
      </c>
      <c r="C64" s="8" t="s">
        <v>302</v>
      </c>
      <c r="D64" s="8"/>
      <c r="E64" s="8"/>
      <c r="F64" s="8"/>
      <c r="G64" s="22"/>
      <c r="H64" s="232"/>
    </row>
    <row r="65" spans="1:8" ht="13.5" thickBot="1">
      <c r="A65" s="14" t="s">
        <v>794</v>
      </c>
      <c r="B65" s="34" t="s">
        <v>758</v>
      </c>
      <c r="C65" s="34" t="s">
        <v>760</v>
      </c>
      <c r="D65" s="34" t="s">
        <v>761</v>
      </c>
      <c r="E65" s="34" t="s">
        <v>762</v>
      </c>
      <c r="F65" s="13" t="s">
        <v>913</v>
      </c>
      <c r="G65" s="13" t="s">
        <v>720</v>
      </c>
      <c r="H65" s="230" t="s">
        <v>1092</v>
      </c>
    </row>
    <row r="66" spans="1:8" ht="12.75">
      <c r="A66" s="18" t="s">
        <v>757</v>
      </c>
      <c r="B66" s="19">
        <v>1</v>
      </c>
      <c r="C66" s="19">
        <v>0</v>
      </c>
      <c r="D66" s="19">
        <v>0</v>
      </c>
      <c r="E66" s="19" t="s">
        <v>556</v>
      </c>
      <c r="F66" s="19"/>
      <c r="G66" s="20"/>
      <c r="H66" s="231"/>
    </row>
    <row r="67" spans="1:8" ht="51">
      <c r="A67" s="23" t="s">
        <v>766</v>
      </c>
      <c r="B67" s="24" t="s">
        <v>1032</v>
      </c>
      <c r="C67" s="24"/>
      <c r="D67" s="24"/>
      <c r="E67" s="227" t="s">
        <v>557</v>
      </c>
      <c r="F67" s="24"/>
      <c r="G67" s="25"/>
      <c r="H67" s="225"/>
    </row>
    <row r="68" spans="1:8" ht="26.25" thickBot="1">
      <c r="A68" s="12" t="s">
        <v>759</v>
      </c>
      <c r="B68" s="21"/>
      <c r="C68" s="8"/>
      <c r="D68" s="8"/>
      <c r="E68" s="8" t="s">
        <v>558</v>
      </c>
      <c r="F68" s="8"/>
      <c r="G68" s="22"/>
      <c r="H68" s="274"/>
    </row>
    <row r="69" spans="1:8" ht="13.5" thickBot="1">
      <c r="A69" s="14" t="s">
        <v>1022</v>
      </c>
      <c r="B69" s="34" t="s">
        <v>758</v>
      </c>
      <c r="C69" s="34" t="s">
        <v>760</v>
      </c>
      <c r="D69" s="34" t="s">
        <v>761</v>
      </c>
      <c r="E69" s="13" t="s">
        <v>762</v>
      </c>
      <c r="F69" s="13" t="s">
        <v>913</v>
      </c>
      <c r="G69" s="13" t="s">
        <v>720</v>
      </c>
      <c r="H69" s="230" t="s">
        <v>1092</v>
      </c>
    </row>
    <row r="70" spans="1:8" ht="12.75">
      <c r="A70" s="18" t="s">
        <v>757</v>
      </c>
      <c r="B70" s="19">
        <v>1</v>
      </c>
      <c r="C70" s="19" t="s">
        <v>901</v>
      </c>
      <c r="D70" s="19">
        <v>0</v>
      </c>
      <c r="E70" s="19"/>
      <c r="F70" s="19"/>
      <c r="G70" s="20"/>
      <c r="H70" s="231"/>
    </row>
    <row r="71" spans="1:8" ht="12.75">
      <c r="A71" s="23" t="s">
        <v>766</v>
      </c>
      <c r="B71" s="24" t="s">
        <v>1033</v>
      </c>
      <c r="C71" s="24"/>
      <c r="D71" s="24"/>
      <c r="E71" s="24"/>
      <c r="F71" s="24"/>
      <c r="G71" s="25"/>
      <c r="H71" s="225"/>
    </row>
    <row r="72" spans="1:8" ht="90" thickBot="1">
      <c r="A72" s="12" t="s">
        <v>759</v>
      </c>
      <c r="B72" s="8" t="s">
        <v>1051</v>
      </c>
      <c r="C72" s="121" t="s">
        <v>876</v>
      </c>
      <c r="D72" s="8" t="s">
        <v>7</v>
      </c>
      <c r="E72" s="8"/>
      <c r="F72" s="8"/>
      <c r="G72" s="22"/>
      <c r="H72" s="232"/>
    </row>
    <row r="73" spans="1:8" ht="13.5" thickBot="1">
      <c r="A73" s="14" t="s">
        <v>1023</v>
      </c>
      <c r="B73" s="34" t="s">
        <v>758</v>
      </c>
      <c r="C73" s="34" t="s">
        <v>760</v>
      </c>
      <c r="D73" s="34" t="s">
        <v>761</v>
      </c>
      <c r="E73" s="34" t="s">
        <v>762</v>
      </c>
      <c r="F73" s="34" t="s">
        <v>1006</v>
      </c>
      <c r="G73" s="34" t="s">
        <v>720</v>
      </c>
      <c r="H73" s="272" t="s">
        <v>1092</v>
      </c>
    </row>
    <row r="74" spans="1:8" ht="12.75">
      <c r="A74" s="18" t="s">
        <v>757</v>
      </c>
      <c r="B74" s="19">
        <v>0</v>
      </c>
      <c r="C74" s="19">
        <v>0</v>
      </c>
      <c r="D74" s="19" t="s">
        <v>194</v>
      </c>
      <c r="E74" s="19"/>
      <c r="F74" s="19"/>
      <c r="G74" s="20"/>
      <c r="H74" s="231"/>
    </row>
    <row r="75" spans="1:8" ht="25.5">
      <c r="A75" s="23" t="s">
        <v>766</v>
      </c>
      <c r="B75" s="24"/>
      <c r="C75" s="24"/>
      <c r="D75" s="24"/>
      <c r="E75" s="24"/>
      <c r="F75" s="24"/>
      <c r="G75" s="25" t="s">
        <v>826</v>
      </c>
      <c r="H75" s="25" t="s">
        <v>827</v>
      </c>
    </row>
    <row r="76" spans="1:8" ht="128.25" thickBot="1">
      <c r="A76" s="12" t="s">
        <v>759</v>
      </c>
      <c r="B76" s="8"/>
      <c r="C76" s="8"/>
      <c r="D76" s="8" t="s">
        <v>582</v>
      </c>
      <c r="E76" s="8" t="s">
        <v>654</v>
      </c>
      <c r="F76" s="8"/>
      <c r="G76" s="22" t="s">
        <v>692</v>
      </c>
      <c r="H76" s="232" t="s">
        <v>828</v>
      </c>
    </row>
    <row r="77" spans="1:8" ht="13.5" thickBot="1">
      <c r="A77" s="14" t="s">
        <v>1025</v>
      </c>
      <c r="B77" s="34" t="s">
        <v>758</v>
      </c>
      <c r="C77" s="34" t="s">
        <v>760</v>
      </c>
      <c r="D77" s="34" t="s">
        <v>761</v>
      </c>
      <c r="E77" s="34" t="s">
        <v>762</v>
      </c>
      <c r="F77" s="34" t="s">
        <v>1004</v>
      </c>
      <c r="G77" s="34" t="s">
        <v>720</v>
      </c>
      <c r="H77" s="230" t="s">
        <v>1092</v>
      </c>
    </row>
    <row r="78" spans="1:8" ht="12.75">
      <c r="A78" s="18" t="s">
        <v>757</v>
      </c>
      <c r="B78" s="19">
        <v>0</v>
      </c>
      <c r="C78" s="19">
        <v>0</v>
      </c>
      <c r="D78" s="19">
        <v>0</v>
      </c>
      <c r="E78" s="19">
        <v>2</v>
      </c>
      <c r="F78" s="19"/>
      <c r="G78" s="20"/>
      <c r="H78" s="231"/>
    </row>
    <row r="79" spans="1:8" ht="25.5">
      <c r="A79" s="23" t="s">
        <v>766</v>
      </c>
      <c r="B79" s="24"/>
      <c r="C79" s="24"/>
      <c r="D79" s="24"/>
      <c r="E79" s="227" t="s">
        <v>964</v>
      </c>
      <c r="F79" s="227" t="s">
        <v>964</v>
      </c>
      <c r="G79" s="227" t="s">
        <v>333</v>
      </c>
      <c r="H79" s="225"/>
    </row>
    <row r="80" spans="1:8" ht="153.75" thickBot="1">
      <c r="A80" s="12" t="s">
        <v>759</v>
      </c>
      <c r="B80" s="121" t="s">
        <v>579</v>
      </c>
      <c r="C80" s="8" t="s">
        <v>580</v>
      </c>
      <c r="D80" s="8" t="s">
        <v>270</v>
      </c>
      <c r="E80" s="121" t="s">
        <v>581</v>
      </c>
      <c r="F80" s="8" t="s">
        <v>672</v>
      </c>
      <c r="G80" s="22" t="s">
        <v>698</v>
      </c>
      <c r="H80" s="232"/>
    </row>
    <row r="81" ht="12.75">
      <c r="B81" t="s">
        <v>12</v>
      </c>
    </row>
    <row r="82" ht="12.75">
      <c r="B82" t="s">
        <v>12</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test_and channel_summary</dc:title>
  <dc:subject/>
  <dc:creator>PCuser</dc:creator>
  <cp:keywords/>
  <dc:description/>
  <cp:lastModifiedBy>Gilchriese</cp:lastModifiedBy>
  <cp:lastPrinted>2003-05-13T21:57:55Z</cp:lastPrinted>
  <dcterms:created xsi:type="dcterms:W3CDTF">2002-08-19T21:26:54Z</dcterms:created>
  <dcterms:modified xsi:type="dcterms:W3CDTF">2003-05-27T16:51:39Z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