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1640" activeTab="1"/>
  </bookViews>
  <sheets>
    <sheet name="ProductionSummary" sheetId="1" r:id="rId1"/>
    <sheet name="ModuleSummary" sheetId="2" r:id="rId2"/>
    <sheet name="BadChannels" sheetId="3" r:id="rId3"/>
    <sheet name="Iof4Detectors" sheetId="4" r:id="rId4"/>
    <sheet name="ModulesperWeek" sheetId="5" r:id="rId5"/>
  </sheets>
  <definedNames>
    <definedName name="_xlnm.Print_Area" localSheetId="1">'ModuleSummary'!$A$1:$V$515</definedName>
  </definedNames>
  <calcPr fullCalcOnLoad="1"/>
</workbook>
</file>

<file path=xl/comments2.xml><?xml version="1.0" encoding="utf-8"?>
<comments xmlns="http://schemas.openxmlformats.org/spreadsheetml/2006/main">
  <authors>
    <author>Gilchriese</author>
    <author>LBNL</author>
  </authors>
  <commentList>
    <comment ref="D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F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J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L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  <comment ref="F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After detector to detector bonds</t>
        </r>
      </text>
    </comment>
    <comment ref="F6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After detector to detector bonding</t>
        </r>
      </text>
    </comment>
    <comment ref="F68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LC on elec test is OK</t>
        </r>
      </text>
    </comment>
    <comment ref="F7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LC on electronic tes is OK</t>
        </r>
      </text>
    </comment>
    <comment ref="F64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Cannot condition, on hold</t>
        </r>
      </text>
    </comment>
    <comment ref="M146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47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4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49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5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5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5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53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5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5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D193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Chip on TL is cause</t>
        </r>
      </text>
    </comment>
    <comment ref="M19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Cause not known</t>
        </r>
      </text>
    </comment>
    <comment ref="E20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BR</t>
        </r>
      </text>
    </comment>
    <comment ref="M189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Alcohol used to try to clean fiducial. Smeared topside.</t>
        </r>
      </text>
    </comment>
    <comment ref="D20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TR chipped. After conditioning I(V) is OK but put on hold</t>
        </r>
      </text>
    </comment>
    <comment ref="E20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TR</t>
        </r>
      </text>
    </comment>
    <comment ref="E20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TL</t>
        </r>
      </text>
    </comment>
    <comment ref="F18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Long conditioning time</t>
        </r>
      </text>
    </comment>
    <comment ref="M8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 top plate removed by accident during build</t>
        </r>
      </text>
    </comment>
    <comment ref="M20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A1 BB support plate pin problem</t>
        </r>
      </text>
    </comment>
    <comment ref="G20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620 sec</t>
        </r>
      </text>
    </comment>
    <comment ref="D22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TL chip</t>
        </r>
      </text>
    </comment>
    <comment ref="G21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60 sec at 500</t>
        </r>
      </text>
    </comment>
    <comment ref="G22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60 sec @ 500</t>
        </r>
      </text>
    </comment>
    <comment ref="E23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300 sec at 500V</t>
        </r>
      </text>
    </comment>
    <comment ref="E24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BL 60 sec at 500V</t>
        </r>
      </text>
    </comment>
    <comment ref="E243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BR OK after conditionning at 500V for about 600sec</t>
        </r>
      </text>
    </comment>
    <comment ref="G23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120 sedc at 500V
</t>
        </r>
      </text>
    </comment>
    <comment ref="E24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TR 60 sec</t>
        </r>
      </text>
    </comment>
    <comment ref="E25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BL and BR. Flagged as MD in sensor list.</t>
        </r>
      </text>
    </comment>
    <comment ref="E28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bR 10 sec</t>
        </r>
      </text>
    </comment>
    <comment ref="G243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12 min at 500V</t>
        </r>
      </text>
    </comment>
    <comment ref="F24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Stable long tyerm, oK</t>
        </r>
      </text>
    </comment>
    <comment ref="E30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TL</t>
        </r>
      </text>
    </comment>
    <comment ref="G25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Stability OK quality 3</t>
        </r>
      </text>
    </comment>
    <comment ref="G26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Reaches 1 from 2.5 after 1 hr. </t>
        </r>
      </text>
    </comment>
    <comment ref="D29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Reviewed, OK</t>
        </r>
      </text>
    </comment>
    <comment ref="E31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BR
</t>
        </r>
      </text>
    </comment>
    <comment ref="E316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Bl, BR
</t>
        </r>
      </text>
    </comment>
    <comment ref="E317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BL
</t>
        </r>
      </text>
    </comment>
    <comment ref="E31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Tl, BL</t>
        </r>
      </text>
    </comment>
    <comment ref="E319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Tl</t>
        </r>
      </text>
    </comment>
    <comment ref="F24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Long term is 0.46 after 12 hours</t>
        </r>
      </text>
    </comment>
    <comment ref="F28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0.79 after 12 hours but still decreasing</t>
        </r>
      </text>
    </comment>
    <comment ref="F30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0.61 after 12 hrs but md at 500 </t>
        </r>
      </text>
    </comment>
    <comment ref="F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1.6 with retest</t>
        </r>
      </text>
    </comment>
    <comment ref="F7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0.84 after 12 hrs</t>
        </r>
      </text>
    </comment>
    <comment ref="F2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Conditions from 20 within 12 hrs</t>
        </r>
      </text>
    </comment>
    <comment ref="F57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1.7 after 12 hrs, OK long term</t>
        </r>
      </text>
    </comment>
    <comment ref="F7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0.56 after 12 hrs</t>
        </r>
      </text>
    </comment>
    <comment ref="A9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</t>
        </r>
      </text>
    </comment>
    <comment ref="F9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0.67 after 12 hrs</t>
        </r>
      </text>
    </comment>
    <comment ref="F28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1.46 and stable after 12 hrs</t>
        </r>
      </text>
    </comment>
    <comment ref="F29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0.95 after 12 hrs</t>
        </r>
      </text>
    </comment>
    <comment ref="F30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0.57 after 12 hrs</t>
        </r>
      </text>
    </comment>
    <comment ref="F32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After 12 hrs</t>
        </r>
      </text>
    </comment>
    <comment ref="F32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After 12 hrs</t>
        </r>
      </text>
    </comment>
    <comment ref="F33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after 12 hrs</t>
        </r>
      </text>
    </comment>
    <comment ref="F10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After 12 hrs</t>
        </r>
      </text>
    </comment>
    <comment ref="A12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</t>
        </r>
      </text>
    </comment>
    <comment ref="F12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after 12 hrs</t>
        </r>
      </text>
    </comment>
    <comment ref="F14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after 12 hrs</t>
        </r>
      </text>
    </comment>
    <comment ref="F23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After 12 hrs</t>
        </r>
      </text>
    </comment>
    <comment ref="F339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Score 3</t>
        </r>
      </text>
    </comment>
    <comment ref="D433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goes much lower</t>
        </r>
      </text>
    </comment>
    <comment ref="F386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.66 after 12</t>
        </r>
      </text>
    </comment>
    <comment ref="F38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.68 after 12</t>
        </r>
      </text>
    </comment>
    <comment ref="F39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.45 after 12</t>
        </r>
      </text>
    </comment>
    <comment ref="F39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.37 after 12</t>
        </r>
      </text>
    </comment>
    <comment ref="M447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b-3.385</t>
        </r>
      </text>
    </comment>
  </commentList>
</comments>
</file>

<file path=xl/sharedStrings.xml><?xml version="1.0" encoding="utf-8"?>
<sst xmlns="http://schemas.openxmlformats.org/spreadsheetml/2006/main" count="1942" uniqueCount="744">
  <si>
    <t>P337</t>
  </si>
  <si>
    <t>P338</t>
  </si>
  <si>
    <t>b=3.034</t>
  </si>
  <si>
    <t>b=3.078,hyb2gap=-0.226</t>
  </si>
  <si>
    <t>midyf=-6.5</t>
  </si>
  <si>
    <t>P081</t>
  </si>
  <si>
    <t>P082</t>
  </si>
  <si>
    <t>P083</t>
  </si>
  <si>
    <t>P084</t>
  </si>
  <si>
    <t>No hybrid</t>
  </si>
  <si>
    <t>P085</t>
  </si>
  <si>
    <t>P086</t>
  </si>
  <si>
    <t>P087</t>
  </si>
  <si>
    <t>P088</t>
  </si>
  <si>
    <t>P089</t>
  </si>
  <si>
    <t>P090</t>
  </si>
  <si>
    <t>P091</t>
  </si>
  <si>
    <t>P092</t>
  </si>
  <si>
    <t>P093</t>
  </si>
  <si>
    <t>P094</t>
  </si>
  <si>
    <t>P095</t>
  </si>
  <si>
    <t>P096</t>
  </si>
  <si>
    <t>OK</t>
  </si>
  <si>
    <t>Was OK</t>
  </si>
  <si>
    <t>OK, large gain spread chip</t>
  </si>
  <si>
    <t>Was OK, hybrid not attached one end</t>
  </si>
  <si>
    <t>OK other than 2 hybrid heights</t>
  </si>
  <si>
    <t>Visual</t>
  </si>
  <si>
    <t>I(V) Comments</t>
  </si>
  <si>
    <t>Thickness of  0.114 exceeds 0.1 tolerance, shim error</t>
  </si>
  <si>
    <t>COND</t>
  </si>
  <si>
    <t>stereo -0.168 ,a2 0.147</t>
  </si>
  <si>
    <t>HI</t>
  </si>
  <si>
    <t>sepf -11</t>
  </si>
  <si>
    <t>Hybrid height</t>
  </si>
  <si>
    <t>OK, hybrid height pass</t>
  </si>
  <si>
    <t>Hyb1 gap and concavity pass</t>
  </si>
  <si>
    <t>midxf -23,</t>
  </si>
  <si>
    <t>GLUE</t>
  </si>
  <si>
    <t xml:space="preserve"> but damaged in accident after hybrid attach</t>
  </si>
  <si>
    <t xml:space="preserve">OK, </t>
  </si>
  <si>
    <t>tiny chip TR, no effect on I(V)</t>
  </si>
  <si>
    <t>TL chip</t>
  </si>
  <si>
    <t>cleaning accident but I(V) OK</t>
  </si>
  <si>
    <t>TR edge is chipped, I(V) OK after conditioning</t>
  </si>
  <si>
    <t xml:space="preserve">mhx 88,mhy-59, </t>
  </si>
  <si>
    <t>Hi</t>
  </si>
  <si>
    <t>P234</t>
  </si>
  <si>
    <t>mhx 59, msx 101</t>
  </si>
  <si>
    <t>sepb -11</t>
  </si>
  <si>
    <t>b about 4</t>
  </si>
  <si>
    <t>midyf 5.5, b about 3.2</t>
  </si>
  <si>
    <t>midxf -13</t>
  </si>
  <si>
    <t>P097</t>
  </si>
  <si>
    <t>P098</t>
  </si>
  <si>
    <t>P099</t>
  </si>
  <si>
    <t>P100</t>
  </si>
  <si>
    <t>P101</t>
  </si>
  <si>
    <t>P102</t>
  </si>
  <si>
    <t>P103</t>
  </si>
  <si>
    <t>P105</t>
  </si>
  <si>
    <t>Msy -37</t>
  </si>
  <si>
    <t>P104</t>
  </si>
  <si>
    <t>Msx 102</t>
  </si>
  <si>
    <t>midxf -24, hybrid heights out</t>
  </si>
  <si>
    <t>P106</t>
  </si>
  <si>
    <t>P107</t>
  </si>
  <si>
    <t>P108</t>
  </si>
  <si>
    <t>mhx 42</t>
  </si>
  <si>
    <t>P109</t>
  </si>
  <si>
    <t>P110</t>
  </si>
  <si>
    <t>Mhx, Mhy out</t>
  </si>
  <si>
    <t>P111</t>
  </si>
  <si>
    <t>1.1 Good for any barrel</t>
  </si>
  <si>
    <t>1.2 Good for B5/B6</t>
  </si>
  <si>
    <t>2.1 Pass for any barrel</t>
  </si>
  <si>
    <t>2.2 Pass for B5/B6</t>
  </si>
  <si>
    <t>3.1 Hold SB's</t>
  </si>
  <si>
    <t>3.2 Hold hybrid mounted modules</t>
  </si>
  <si>
    <t>4.1 Fail SB's</t>
  </si>
  <si>
    <t>4.2 Fail hybrid mounted modules</t>
  </si>
  <si>
    <t>5 Rework</t>
  </si>
  <si>
    <t>P112</t>
  </si>
  <si>
    <t>P113</t>
  </si>
  <si>
    <t>P114</t>
  </si>
  <si>
    <t>P115</t>
  </si>
  <si>
    <t>P116</t>
  </si>
  <si>
    <t>B5/B6 Preseries sensors</t>
  </si>
  <si>
    <t>B5/B6 Microdischarge&gt;350V</t>
  </si>
  <si>
    <t>B5/B6 Bad current Behaviour</t>
  </si>
  <si>
    <t>B5/B6 Bad visual features</t>
  </si>
  <si>
    <t>B5/B6 Thermistor &gt;1C</t>
  </si>
  <si>
    <t>B5/B6 b angle &gt;3 mrad</t>
  </si>
  <si>
    <t>B5/B6 Irradiation aspects</t>
  </si>
  <si>
    <t>P117</t>
  </si>
  <si>
    <t>P118</t>
  </si>
  <si>
    <t>P119</t>
  </si>
  <si>
    <t>P120</t>
  </si>
  <si>
    <t>P121</t>
  </si>
  <si>
    <t>P122</t>
  </si>
  <si>
    <t>P123</t>
  </si>
  <si>
    <t>P124</t>
  </si>
  <si>
    <t>midyf -6.3</t>
  </si>
  <si>
    <t>stereo 0.138</t>
  </si>
  <si>
    <t>Started SB's</t>
  </si>
  <si>
    <t>SB's Sent for Classification</t>
  </si>
  <si>
    <t>Started hybrid mounted</t>
  </si>
  <si>
    <t>SB's classified</t>
  </si>
  <si>
    <t>Started wire bonding</t>
  </si>
  <si>
    <t>Modules sent for classification</t>
  </si>
  <si>
    <t>Hold SB Others</t>
  </si>
  <si>
    <t>Holde Module out of Pass Limit</t>
  </si>
  <si>
    <t>SB Fail sensor damaged</t>
  </si>
  <si>
    <t>SB Fail BB damaged</t>
  </si>
  <si>
    <t>SB Gross mechanical error</t>
  </si>
  <si>
    <t>SB Others</t>
  </si>
  <si>
    <t>Module sensor damaged</t>
  </si>
  <si>
    <t>Module BB damaged</t>
  </si>
  <si>
    <t>Module gross mech error</t>
  </si>
  <si>
    <t>Module abnormal leakage I</t>
  </si>
  <si>
    <t>Module too many bad channels</t>
  </si>
  <si>
    <t>Module ASICs nonreplaceable</t>
  </si>
  <si>
    <t>Module others</t>
  </si>
  <si>
    <t>P307</t>
  </si>
  <si>
    <t>P308</t>
  </si>
  <si>
    <t>P309</t>
  </si>
  <si>
    <t>P311</t>
  </si>
  <si>
    <t>P312</t>
  </si>
  <si>
    <t>P313</t>
  </si>
  <si>
    <t>P314</t>
  </si>
  <si>
    <t>P315</t>
  </si>
  <si>
    <t>P316</t>
  </si>
  <si>
    <t>P317</t>
  </si>
  <si>
    <t>P318</t>
  </si>
  <si>
    <t>P319</t>
  </si>
  <si>
    <t>P320</t>
  </si>
  <si>
    <t>P321</t>
  </si>
  <si>
    <t>P322</t>
  </si>
  <si>
    <t>P323</t>
  </si>
  <si>
    <t>P324</t>
  </si>
  <si>
    <t>P325</t>
  </si>
  <si>
    <t>P301</t>
  </si>
  <si>
    <t>Backside chip at end</t>
  </si>
  <si>
    <t>Modules classified</t>
  </si>
  <si>
    <t>P326</t>
  </si>
  <si>
    <t>P327</t>
  </si>
  <si>
    <t>P328</t>
  </si>
  <si>
    <t>P329</t>
  </si>
  <si>
    <t>P330</t>
  </si>
  <si>
    <t>P331</t>
  </si>
  <si>
    <t>P332</t>
  </si>
  <si>
    <t>P333</t>
  </si>
  <si>
    <t>P334</t>
  </si>
  <si>
    <t>P335</t>
  </si>
  <si>
    <t>Modules Classified</t>
  </si>
  <si>
    <t>&lt;</t>
  </si>
  <si>
    <t>P336</t>
  </si>
  <si>
    <t>mhx -32</t>
  </si>
  <si>
    <t>Msy 41-57(multiple meas)</t>
  </si>
  <si>
    <t>replacing further visual inspe</t>
  </si>
  <si>
    <t>replacing cleaning</t>
  </si>
  <si>
    <t>mhx 32</t>
  </si>
  <si>
    <t>midxf 13</t>
  </si>
  <si>
    <t>Many out of spec, vac lost?</t>
  </si>
  <si>
    <t>P199</t>
  </si>
  <si>
    <t>P200</t>
  </si>
  <si>
    <t>P201</t>
  </si>
  <si>
    <t>P202</t>
  </si>
  <si>
    <t>P203</t>
  </si>
  <si>
    <t>P204</t>
  </si>
  <si>
    <t>P205</t>
  </si>
  <si>
    <t>P206</t>
  </si>
  <si>
    <t>P207</t>
  </si>
  <si>
    <t>P196</t>
  </si>
  <si>
    <t>P197</t>
  </si>
  <si>
    <t>P198</t>
  </si>
  <si>
    <t>P214</t>
  </si>
  <si>
    <t>P215</t>
  </si>
  <si>
    <t>P216</t>
  </si>
  <si>
    <t>P217</t>
  </si>
  <si>
    <t>P218</t>
  </si>
  <si>
    <t>P219</t>
  </si>
  <si>
    <t>P220</t>
  </si>
  <si>
    <t>P221</t>
  </si>
  <si>
    <t>P222</t>
  </si>
  <si>
    <t>Fixture</t>
  </si>
  <si>
    <t>PA on bottom hybrid chipped</t>
  </si>
  <si>
    <t>P223</t>
  </si>
  <si>
    <t>P224</t>
  </si>
  <si>
    <t>P225</t>
  </si>
  <si>
    <t>P226</t>
  </si>
  <si>
    <t>Mhx 47.6, A1 bearings replaced</t>
  </si>
  <si>
    <t>P227</t>
  </si>
  <si>
    <t>P228</t>
  </si>
  <si>
    <t>P229</t>
  </si>
  <si>
    <t>P230</t>
  </si>
  <si>
    <t>P231</t>
  </si>
  <si>
    <t>P232</t>
  </si>
  <si>
    <t>P233</t>
  </si>
  <si>
    <t>P235</t>
  </si>
  <si>
    <t>P236</t>
  </si>
  <si>
    <t>P244</t>
  </si>
  <si>
    <t>P245</t>
  </si>
  <si>
    <t>P246</t>
  </si>
  <si>
    <t>P247</t>
  </si>
  <si>
    <t>P248</t>
  </si>
  <si>
    <t>P249</t>
  </si>
  <si>
    <t>P250</t>
  </si>
  <si>
    <t>P251</t>
  </si>
  <si>
    <t>P252</t>
  </si>
  <si>
    <t>P253</t>
  </si>
  <si>
    <t>P254</t>
  </si>
  <si>
    <t>Mhx -32</t>
  </si>
  <si>
    <t>P255</t>
  </si>
  <si>
    <t>P258</t>
  </si>
  <si>
    <t>P256</t>
  </si>
  <si>
    <t>P257</t>
  </si>
  <si>
    <t>midxf 11.9</t>
  </si>
  <si>
    <t>P259</t>
  </si>
  <si>
    <t>P260</t>
  </si>
  <si>
    <t>P261</t>
  </si>
  <si>
    <t>P262</t>
  </si>
  <si>
    <t>P263</t>
  </si>
  <si>
    <t>P264</t>
  </si>
  <si>
    <t>P265</t>
  </si>
  <si>
    <t>P266</t>
  </si>
  <si>
    <t>P267</t>
  </si>
  <si>
    <t>P268</t>
  </si>
  <si>
    <t>P269</t>
  </si>
  <si>
    <t>P270</t>
  </si>
  <si>
    <t>mhx -39, midyf 8</t>
  </si>
  <si>
    <t>P283</t>
  </si>
  <si>
    <t>P284</t>
  </si>
  <si>
    <t>P285</t>
  </si>
  <si>
    <t>P286</t>
  </si>
  <si>
    <t>P288</t>
  </si>
  <si>
    <t>P289</t>
  </si>
  <si>
    <t>P290</t>
  </si>
  <si>
    <t>P291</t>
  </si>
  <si>
    <t>P292</t>
  </si>
  <si>
    <t>P293</t>
  </si>
  <si>
    <t>P294</t>
  </si>
  <si>
    <t>P295</t>
  </si>
  <si>
    <t>P296</t>
  </si>
  <si>
    <t>P297</t>
  </si>
  <si>
    <t>P298</t>
  </si>
  <si>
    <t>P299</t>
  </si>
  <si>
    <t>P300</t>
  </si>
  <si>
    <t>P287</t>
  </si>
  <si>
    <t>I  4 (mA)@ 500V</t>
  </si>
  <si>
    <t>I after bond(mA)</t>
  </si>
  <si>
    <t>P271</t>
  </si>
  <si>
    <t>P272</t>
  </si>
  <si>
    <t>P273</t>
  </si>
  <si>
    <t>P274</t>
  </si>
  <si>
    <t>P275</t>
  </si>
  <si>
    <t>P276</t>
  </si>
  <si>
    <t>P277</t>
  </si>
  <si>
    <t>P278</t>
  </si>
  <si>
    <t>P279</t>
  </si>
  <si>
    <t>P280</t>
  </si>
  <si>
    <t>P281</t>
  </si>
  <si>
    <t>P282</t>
  </si>
  <si>
    <t>P237</t>
  </si>
  <si>
    <t>P238</t>
  </si>
  <si>
    <t>P239</t>
  </si>
  <si>
    <t>P240</t>
  </si>
  <si>
    <t>P242</t>
  </si>
  <si>
    <t>P241</t>
  </si>
  <si>
    <t>msy -31</t>
  </si>
  <si>
    <t>P243</t>
  </si>
  <si>
    <t>midyf -6.4</t>
  </si>
  <si>
    <t>midyf 7.7</t>
  </si>
  <si>
    <t>mhx 37</t>
  </si>
  <si>
    <t>Detector chipped in accident</t>
  </si>
  <si>
    <t>Local Good</t>
  </si>
  <si>
    <t>Local Good+Pass</t>
  </si>
  <si>
    <t>Local Good+Pass+Hold</t>
  </si>
  <si>
    <t>Local Good+Pass+Hold+Rework</t>
  </si>
  <si>
    <t xml:space="preserve"> ATLAS Classified</t>
  </si>
  <si>
    <t xml:space="preserve"> ATLAS Good</t>
  </si>
  <si>
    <t xml:space="preserve"> ATLAS Good+Pass</t>
  </si>
  <si>
    <t xml:space="preserve"> ATLAS Good+Pass+Hold</t>
  </si>
  <si>
    <t xml:space="preserve"> ATLAS Good+Pass+Hold +Rework</t>
  </si>
  <si>
    <t>P211</t>
  </si>
  <si>
    <t>P212</t>
  </si>
  <si>
    <t>P213</t>
  </si>
  <si>
    <t>Note that above % are for local classificaton which has modules with glue on hold. ATLAS classification has these in Fail</t>
  </si>
  <si>
    <t>P208</t>
  </si>
  <si>
    <t>P209</t>
  </si>
  <si>
    <t>P210</t>
  </si>
  <si>
    <t>P187</t>
  </si>
  <si>
    <t>P188</t>
  </si>
  <si>
    <t>P189</t>
  </si>
  <si>
    <t>P190</t>
  </si>
  <si>
    <t>P191</t>
  </si>
  <si>
    <t>P192</t>
  </si>
  <si>
    <t>P193</t>
  </si>
  <si>
    <t>P194</t>
  </si>
  <si>
    <t>P195</t>
  </si>
  <si>
    <t>mhy 64</t>
  </si>
  <si>
    <t>20220040200029</t>
  </si>
  <si>
    <t>P168</t>
  </si>
  <si>
    <t>P169</t>
  </si>
  <si>
    <t>P170</t>
  </si>
  <si>
    <t>P171</t>
  </si>
  <si>
    <t>mhx -53, msy -36</t>
  </si>
  <si>
    <t>P310</t>
  </si>
  <si>
    <t>P302</t>
  </si>
  <si>
    <t>P303</t>
  </si>
  <si>
    <t>P304</t>
  </si>
  <si>
    <t>P305</t>
  </si>
  <si>
    <t>P306</t>
  </si>
  <si>
    <t>Low q det</t>
  </si>
  <si>
    <t>P172</t>
  </si>
  <si>
    <t>P173</t>
  </si>
  <si>
    <t>P174</t>
  </si>
  <si>
    <t>P175</t>
  </si>
  <si>
    <t>P176</t>
  </si>
  <si>
    <t>P177</t>
  </si>
  <si>
    <t>IV accident</t>
  </si>
  <si>
    <t>midyf 6.3</t>
  </si>
  <si>
    <t>P178</t>
  </si>
  <si>
    <t>P179</t>
  </si>
  <si>
    <t>P180</t>
  </si>
  <si>
    <t>P181</t>
  </si>
  <si>
    <t>P182</t>
  </si>
  <si>
    <t>P183</t>
  </si>
  <si>
    <t>P184</t>
  </si>
  <si>
    <t>P185</t>
  </si>
  <si>
    <t>P186</t>
  </si>
  <si>
    <t>No. rebonded</t>
  </si>
  <si>
    <t>P159</t>
  </si>
  <si>
    <t>P160</t>
  </si>
  <si>
    <t>P161</t>
  </si>
  <si>
    <t>P162</t>
  </si>
  <si>
    <t>P163</t>
  </si>
  <si>
    <t>P164</t>
  </si>
  <si>
    <t>P165</t>
  </si>
  <si>
    <t>P166</t>
  </si>
  <si>
    <t>P167</t>
  </si>
  <si>
    <t>midyf 5.6</t>
  </si>
  <si>
    <t>msx 104</t>
  </si>
  <si>
    <t>mhx -31</t>
  </si>
  <si>
    <t>Modules Started Per Week</t>
  </si>
  <si>
    <t>Modules Completed per Week</t>
  </si>
  <si>
    <t>P148</t>
  </si>
  <si>
    <t>P149</t>
  </si>
  <si>
    <t>P150</t>
  </si>
  <si>
    <t>P151</t>
  </si>
  <si>
    <t>P152</t>
  </si>
  <si>
    <t>P153</t>
  </si>
  <si>
    <t>P154</t>
  </si>
  <si>
    <t>P155</t>
  </si>
  <si>
    <t>P156</t>
  </si>
  <si>
    <t>P157</t>
  </si>
  <si>
    <t>P158</t>
  </si>
  <si>
    <t>P143</t>
  </si>
  <si>
    <t>P144</t>
  </si>
  <si>
    <t>P145</t>
  </si>
  <si>
    <t>P146</t>
  </si>
  <si>
    <t>P147</t>
  </si>
  <si>
    <t>Hold SB out of PASS limits</t>
  </si>
  <si>
    <t>Hold I(500V)&gt;4uA W/O MD&lt;350V</t>
  </si>
  <si>
    <t>Hold MD&lt;350V</t>
  </si>
  <si>
    <t>Hold Abnormally long current decay, &gt;1hr</t>
  </si>
  <si>
    <t>Hold Lost ch. &gt;7/side, &gt;15/total</t>
  </si>
  <si>
    <t>Hold Bad s-curves &gt;0.3fC (th^2&gt;0.1fC^2)</t>
  </si>
  <si>
    <t>Hold Others</t>
  </si>
  <si>
    <t>replacing ASIC</t>
  </si>
  <si>
    <t>replacing PA</t>
  </si>
  <si>
    <t>rebonding wires</t>
  </si>
  <si>
    <t>replacing hybrid</t>
  </si>
  <si>
    <t>replacing connector</t>
  </si>
  <si>
    <t>replacing others</t>
  </si>
  <si>
    <t>P125</t>
  </si>
  <si>
    <t>P126</t>
  </si>
  <si>
    <t>P127</t>
  </si>
  <si>
    <t>P128</t>
  </si>
  <si>
    <t>P129</t>
  </si>
  <si>
    <t>P130</t>
  </si>
  <si>
    <t>P131</t>
  </si>
  <si>
    <t>P132</t>
  </si>
  <si>
    <t>P133</t>
  </si>
  <si>
    <t>P134</t>
  </si>
  <si>
    <t>P135</t>
  </si>
  <si>
    <t>P136</t>
  </si>
  <si>
    <t>P137</t>
  </si>
  <si>
    <t>P139</t>
  </si>
  <si>
    <t>P140</t>
  </si>
  <si>
    <t>P141</t>
  </si>
  <si>
    <t>P142</t>
  </si>
  <si>
    <t>P138</t>
  </si>
  <si>
    <t>Stereo .13-.14, midyf 5.1-6.4</t>
  </si>
  <si>
    <t>One hybrid height high</t>
  </si>
  <si>
    <t>Hybrid bond damage in fold</t>
  </si>
  <si>
    <t>midyf 6.4</t>
  </si>
  <si>
    <t>No conditioned</t>
  </si>
  <si>
    <t>Module</t>
  </si>
  <si>
    <t>Metrology</t>
  </si>
  <si>
    <t>P001</t>
  </si>
  <si>
    <t>P002</t>
  </si>
  <si>
    <t>P003</t>
  </si>
  <si>
    <t>P004</t>
  </si>
  <si>
    <t>P005</t>
  </si>
  <si>
    <t>P006</t>
  </si>
  <si>
    <t>P007</t>
  </si>
  <si>
    <t>P008</t>
  </si>
  <si>
    <t>P009</t>
  </si>
  <si>
    <t>P010</t>
  </si>
  <si>
    <t>P011</t>
  </si>
  <si>
    <t>P012</t>
  </si>
  <si>
    <t>P013</t>
  </si>
  <si>
    <t>P014</t>
  </si>
  <si>
    <t>P015</t>
  </si>
  <si>
    <t>P016</t>
  </si>
  <si>
    <t>P017</t>
  </si>
  <si>
    <t>P018</t>
  </si>
  <si>
    <t>P019</t>
  </si>
  <si>
    <t>P020</t>
  </si>
  <si>
    <t>P021</t>
  </si>
  <si>
    <t>P022</t>
  </si>
  <si>
    <t>Date</t>
  </si>
  <si>
    <t>Hybrids Started</t>
  </si>
  <si>
    <t>Hybrids up to Fanouts</t>
  </si>
  <si>
    <t>Modules Started</t>
  </si>
  <si>
    <t>Modules Completed</t>
  </si>
  <si>
    <t>20220040200024</t>
  </si>
  <si>
    <t>P023</t>
  </si>
  <si>
    <t>P024</t>
  </si>
  <si>
    <t>P025</t>
  </si>
  <si>
    <t>P026</t>
  </si>
  <si>
    <t>P027</t>
  </si>
  <si>
    <t>P028</t>
  </si>
  <si>
    <t>On hold</t>
  </si>
  <si>
    <t>P030</t>
  </si>
  <si>
    <t>P031</t>
  </si>
  <si>
    <t>P032</t>
  </si>
  <si>
    <t>P033</t>
  </si>
  <si>
    <t>P034</t>
  </si>
  <si>
    <t>P035</t>
  </si>
  <si>
    <t>P036</t>
  </si>
  <si>
    <t>P037</t>
  </si>
  <si>
    <t>P038</t>
  </si>
  <si>
    <t>P039</t>
  </si>
  <si>
    <t>P040</t>
  </si>
  <si>
    <t>P041</t>
  </si>
  <si>
    <t>Started</t>
  </si>
  <si>
    <t>Fail</t>
  </si>
  <si>
    <t>P042</t>
  </si>
  <si>
    <t>P043</t>
  </si>
  <si>
    <t>P044</t>
  </si>
  <si>
    <t>P045</t>
  </si>
  <si>
    <t>P046</t>
  </si>
  <si>
    <t>P047</t>
  </si>
  <si>
    <t>P048</t>
  </si>
  <si>
    <t>P049</t>
  </si>
  <si>
    <t>P050</t>
  </si>
  <si>
    <t>P051</t>
  </si>
  <si>
    <t>Complete Good</t>
  </si>
  <si>
    <t>Complete Pass</t>
  </si>
  <si>
    <t>Complete Hold</t>
  </si>
  <si>
    <t>Complete Rework</t>
  </si>
  <si>
    <t>Complete Fail</t>
  </si>
  <si>
    <t>Module Test Complete</t>
  </si>
  <si>
    <t>Hybrid No.</t>
  </si>
  <si>
    <t>Total bad chan</t>
  </si>
  <si>
    <t>Done</t>
  </si>
  <si>
    <t>Hybrid Osc?</t>
  </si>
  <si>
    <t>Module Osc?</t>
  </si>
  <si>
    <t>Good</t>
  </si>
  <si>
    <t>Pass</t>
  </si>
  <si>
    <t>Hold</t>
  </si>
  <si>
    <t>Rework</t>
  </si>
  <si>
    <t>Wrong DIMS file loaded</t>
  </si>
  <si>
    <t>No</t>
  </si>
  <si>
    <t>Yes</t>
  </si>
  <si>
    <t>Init Cond Needed?</t>
  </si>
  <si>
    <t>b parameter-3.2</t>
  </si>
  <si>
    <t xml:space="preserve">midyf -6.7 </t>
  </si>
  <si>
    <t>n/a</t>
  </si>
  <si>
    <t>midyf -5.4</t>
  </si>
  <si>
    <t xml:space="preserve">midyf -5.7 </t>
  </si>
  <si>
    <t xml:space="preserve">midyf -6.4 </t>
  </si>
  <si>
    <t>upper hybrid height</t>
  </si>
  <si>
    <t>One hybrid height off, shim error</t>
  </si>
  <si>
    <t>midyf  5.1</t>
  </si>
  <si>
    <t xml:space="preserve">stereo .165 </t>
  </si>
  <si>
    <t>Broken-fixture and procedure changed</t>
  </si>
  <si>
    <t>sepb -15, hybrid has hi-gain chip</t>
  </si>
  <si>
    <t>High</t>
  </si>
  <si>
    <t xml:space="preserve">sepf -23 </t>
  </si>
  <si>
    <t xml:space="preserve">P029 </t>
  </si>
  <si>
    <t>Glue leak top side-operator error, procedure changed</t>
  </si>
  <si>
    <t>Good+Pass</t>
  </si>
  <si>
    <t>Good+Pass+Hold</t>
  </si>
  <si>
    <t>P052</t>
  </si>
  <si>
    <t>P053</t>
  </si>
  <si>
    <t>P054</t>
  </si>
  <si>
    <t>hyb2Gap,hyb2Concavity</t>
  </si>
  <si>
    <t>P055</t>
  </si>
  <si>
    <t>P056</t>
  </si>
  <si>
    <t>P058</t>
  </si>
  <si>
    <t>P057</t>
  </si>
  <si>
    <t>Bonds damaged in hybrid attach</t>
  </si>
  <si>
    <t>Hybrid heights out</t>
  </si>
  <si>
    <t>P059</t>
  </si>
  <si>
    <t>P060</t>
  </si>
  <si>
    <t>P061</t>
  </si>
  <si>
    <t>Good+Pass+Hold+Rework</t>
  </si>
  <si>
    <t>P062</t>
  </si>
  <si>
    <t>P063</t>
  </si>
  <si>
    <t>P064</t>
  </si>
  <si>
    <t>P065</t>
  </si>
  <si>
    <t>P066</t>
  </si>
  <si>
    <t>P067</t>
  </si>
  <si>
    <t>P068</t>
  </si>
  <si>
    <t>P069</t>
  </si>
  <si>
    <t>P070</t>
  </si>
  <si>
    <t>P071</t>
  </si>
  <si>
    <t>P072</t>
  </si>
  <si>
    <t>P073</t>
  </si>
  <si>
    <t>stereo 0.165</t>
  </si>
  <si>
    <t>P074</t>
  </si>
  <si>
    <t>P075</t>
  </si>
  <si>
    <t>P076</t>
  </si>
  <si>
    <t>P077</t>
  </si>
  <si>
    <t>P078</t>
  </si>
  <si>
    <t>P079</t>
  </si>
  <si>
    <t>midyf -5.2</t>
  </si>
  <si>
    <t>midyf -8.0</t>
  </si>
  <si>
    <t>P080</t>
  </si>
  <si>
    <t>P339</t>
  </si>
  <si>
    <t>P340</t>
  </si>
  <si>
    <t>P341</t>
  </si>
  <si>
    <t>P342</t>
  </si>
  <si>
    <t>P343</t>
  </si>
  <si>
    <t>P344</t>
  </si>
  <si>
    <t>P345</t>
  </si>
  <si>
    <t>P346</t>
  </si>
  <si>
    <t>P347</t>
  </si>
  <si>
    <t>P348</t>
  </si>
  <si>
    <t>P349</t>
  </si>
  <si>
    <t>P350</t>
  </si>
  <si>
    <t>P351</t>
  </si>
  <si>
    <t>P352</t>
  </si>
  <si>
    <t>P353</t>
  </si>
  <si>
    <t>P354</t>
  </si>
  <si>
    <t>P355</t>
  </si>
  <si>
    <t>P356</t>
  </si>
  <si>
    <t>P357</t>
  </si>
  <si>
    <t>P358</t>
  </si>
  <si>
    <t>P359</t>
  </si>
  <si>
    <t>Thickness 1.41</t>
  </si>
  <si>
    <t>msy -38</t>
  </si>
  <si>
    <t>Mhx 38</t>
  </si>
  <si>
    <t>Revised pipeline</t>
  </si>
  <si>
    <t>SB Started</t>
  </si>
  <si>
    <t>SB sent/ready for classification</t>
  </si>
  <si>
    <t>SBs classified</t>
  </si>
  <si>
    <t>SB sent/ready for hybrid mounting</t>
  </si>
  <si>
    <t>Modules sent/ready for wire bonding</t>
  </si>
  <si>
    <t>Modules sent/ready for classification</t>
  </si>
  <si>
    <t>P360</t>
  </si>
  <si>
    <t>P361</t>
  </si>
  <si>
    <t>P362</t>
  </si>
  <si>
    <t>P363</t>
  </si>
  <si>
    <t>P364</t>
  </si>
  <si>
    <t>P365</t>
  </si>
  <si>
    <t>P366</t>
  </si>
  <si>
    <t>P367</t>
  </si>
  <si>
    <t>P368</t>
  </si>
  <si>
    <t>P369</t>
  </si>
  <si>
    <t>P370</t>
  </si>
  <si>
    <t>P371</t>
  </si>
  <si>
    <t>P372</t>
  </si>
  <si>
    <t>P373</t>
  </si>
  <si>
    <t>midyf 5.4</t>
  </si>
  <si>
    <t>OIK</t>
  </si>
  <si>
    <t>Chip</t>
  </si>
  <si>
    <t>P374</t>
  </si>
  <si>
    <t>P375</t>
  </si>
  <si>
    <t>P376</t>
  </si>
  <si>
    <t>P377</t>
  </si>
  <si>
    <t>P378</t>
  </si>
  <si>
    <t>P379</t>
  </si>
  <si>
    <t>P380</t>
  </si>
  <si>
    <t>P381</t>
  </si>
  <si>
    <t>P382</t>
  </si>
  <si>
    <t>P383</t>
  </si>
  <si>
    <t>P384</t>
  </si>
  <si>
    <t>P385</t>
  </si>
  <si>
    <t>P386</t>
  </si>
  <si>
    <t>P387</t>
  </si>
  <si>
    <t>Msy  -32</t>
  </si>
  <si>
    <t>Cleaned</t>
  </si>
  <si>
    <t>a4 .133</t>
  </si>
  <si>
    <t>1,3detectors</t>
  </si>
  <si>
    <t>Token prob</t>
  </si>
  <si>
    <t>Rad module</t>
  </si>
  <si>
    <t>P388</t>
  </si>
  <si>
    <t>P389</t>
  </si>
  <si>
    <t>P390</t>
  </si>
  <si>
    <t>P391</t>
  </si>
  <si>
    <t>P392</t>
  </si>
  <si>
    <t>P393</t>
  </si>
  <si>
    <t>P394</t>
  </si>
  <si>
    <t>P395</t>
  </si>
  <si>
    <t>P396</t>
  </si>
  <si>
    <t>P397</t>
  </si>
  <si>
    <t>P398</t>
  </si>
  <si>
    <t>P399</t>
  </si>
  <si>
    <t>P400</t>
  </si>
  <si>
    <t>P401</t>
  </si>
  <si>
    <t>msy-36</t>
  </si>
  <si>
    <t>Lowest qual dete</t>
  </si>
  <si>
    <t>Local Classified</t>
  </si>
  <si>
    <t>P402</t>
  </si>
  <si>
    <t>P403</t>
  </si>
  <si>
    <t>P404</t>
  </si>
  <si>
    <t>P405</t>
  </si>
  <si>
    <t>P406</t>
  </si>
  <si>
    <t>P407</t>
  </si>
  <si>
    <t>P408</t>
  </si>
  <si>
    <t>P409</t>
  </si>
  <si>
    <t>P410</t>
  </si>
  <si>
    <t>P411</t>
  </si>
  <si>
    <t>P412</t>
  </si>
  <si>
    <t>P413</t>
  </si>
  <si>
    <t>P414</t>
  </si>
  <si>
    <t>P415</t>
  </si>
  <si>
    <t>Glue</t>
  </si>
  <si>
    <t>OK after MDM</t>
  </si>
  <si>
    <t>P416</t>
  </si>
  <si>
    <t>P417</t>
  </si>
  <si>
    <t>P418</t>
  </si>
  <si>
    <t>P419</t>
  </si>
  <si>
    <t>P420</t>
  </si>
  <si>
    <t>P421</t>
  </si>
  <si>
    <t>P422</t>
  </si>
  <si>
    <t>P423</t>
  </si>
  <si>
    <t>P424</t>
  </si>
  <si>
    <t>P425</t>
  </si>
  <si>
    <t>P426</t>
  </si>
  <si>
    <t>P427</t>
  </si>
  <si>
    <t>P428</t>
  </si>
  <si>
    <t>P429</t>
  </si>
  <si>
    <t>midxf 14.2</t>
  </si>
  <si>
    <t>P430</t>
  </si>
  <si>
    <t>P431</t>
  </si>
  <si>
    <t>P432</t>
  </si>
  <si>
    <t>P433</t>
  </si>
  <si>
    <t>P434</t>
  </si>
  <si>
    <t>P435</t>
  </si>
  <si>
    <t>P436</t>
  </si>
  <si>
    <t>P437</t>
  </si>
  <si>
    <t>P438</t>
  </si>
  <si>
    <t>P439</t>
  </si>
  <si>
    <t>P440</t>
  </si>
  <si>
    <t>P441</t>
  </si>
  <si>
    <t>P442</t>
  </si>
  <si>
    <t>msy-34</t>
  </si>
  <si>
    <t>midxf -11</t>
  </si>
  <si>
    <t>midyf 9</t>
  </si>
  <si>
    <t>21 after</t>
  </si>
  <si>
    <t>Funny IV</t>
  </si>
  <si>
    <t>P443</t>
  </si>
  <si>
    <t>P444</t>
  </si>
  <si>
    <t>P445</t>
  </si>
  <si>
    <t>P446</t>
  </si>
  <si>
    <t>P447</t>
  </si>
  <si>
    <t>P448</t>
  </si>
  <si>
    <t>P449</t>
  </si>
  <si>
    <t>P450</t>
  </si>
  <si>
    <t>midxf-10.8</t>
  </si>
  <si>
    <t>Bond damage</t>
  </si>
  <si>
    <t>P451</t>
  </si>
  <si>
    <t>P452</t>
  </si>
  <si>
    <t>P453</t>
  </si>
  <si>
    <t>P454</t>
  </si>
  <si>
    <t>P455</t>
  </si>
  <si>
    <t>P456</t>
  </si>
  <si>
    <t>msy 31</t>
  </si>
  <si>
    <t>P457</t>
  </si>
  <si>
    <t>P458</t>
  </si>
  <si>
    <t>P459</t>
  </si>
  <si>
    <t>P460</t>
  </si>
  <si>
    <t>P461</t>
  </si>
  <si>
    <t>P462</t>
  </si>
  <si>
    <t>P463</t>
  </si>
  <si>
    <t>P464</t>
  </si>
  <si>
    <t>P465</t>
  </si>
  <si>
    <t>P466</t>
  </si>
  <si>
    <t>P467</t>
  </si>
  <si>
    <t>P468</t>
  </si>
  <si>
    <t>P469</t>
  </si>
  <si>
    <t>P470</t>
  </si>
  <si>
    <t>P471</t>
  </si>
  <si>
    <t>P472</t>
  </si>
  <si>
    <t>P473</t>
  </si>
  <si>
    <t>P474</t>
  </si>
  <si>
    <t>P475</t>
  </si>
  <si>
    <t>P476</t>
  </si>
  <si>
    <t>P477</t>
  </si>
  <si>
    <t>Not measured</t>
  </si>
  <si>
    <t>Spot on detector</t>
  </si>
  <si>
    <t>21 at 30V</t>
  </si>
  <si>
    <t>P478</t>
  </si>
  <si>
    <t>P479</t>
  </si>
  <si>
    <t>P480</t>
  </si>
  <si>
    <t>P481</t>
  </si>
  <si>
    <t>P482</t>
  </si>
  <si>
    <t>P483</t>
  </si>
  <si>
    <t>P484</t>
  </si>
  <si>
    <t>P485</t>
  </si>
  <si>
    <t>P486</t>
  </si>
  <si>
    <t>P487</t>
  </si>
  <si>
    <t>P488</t>
  </si>
  <si>
    <t>P489</t>
  </si>
  <si>
    <t>P490</t>
  </si>
  <si>
    <t>P491</t>
  </si>
  <si>
    <t>MD @250</t>
  </si>
  <si>
    <t>P492</t>
  </si>
  <si>
    <t>P493</t>
  </si>
  <si>
    <t>P494</t>
  </si>
  <si>
    <t>P495</t>
  </si>
  <si>
    <t>P496</t>
  </si>
  <si>
    <t>P497</t>
  </si>
  <si>
    <t>P498</t>
  </si>
  <si>
    <t>P499</t>
  </si>
  <si>
    <t>P500</t>
  </si>
  <si>
    <t>P501</t>
  </si>
  <si>
    <t>P502</t>
  </si>
  <si>
    <t>P503</t>
  </si>
  <si>
    <t>P504</t>
  </si>
  <si>
    <t>P505</t>
  </si>
  <si>
    <t>Scratch</t>
  </si>
  <si>
    <t>Pass2</t>
  </si>
  <si>
    <t>Spare</t>
  </si>
  <si>
    <t>Pass2 any barrel</t>
  </si>
  <si>
    <t>Pass2 B5/B6</t>
  </si>
  <si>
    <t>iv</t>
  </si>
  <si>
    <t>IV</t>
  </si>
  <si>
    <t>glue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</si>
</sst>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0000"/>
    <numFmt numFmtId="170" formatCode="0.0"/>
    <numFmt numFmtId="171" formatCode="0.00000000"/>
    <numFmt numFmtId="172" formatCode="m/d\ h:mm"/>
    <numFmt numFmtId="173" formatCode="[$-409]dddd\,\ mmmm\ dd\,\ yyyy"/>
    <numFmt numFmtId="174" formatCode="[$-409]d\-mmm\-yy;@"/>
    <numFmt numFmtId="175" formatCode="_(* #,##0.000_);_(* \(#,##0.000\);_(* &quot;-&quot;???_);_(@_)"/>
  </numFmts>
  <fonts count="2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4.25"/>
      <name val="Arial"/>
      <family val="0"/>
    </font>
    <font>
      <sz val="14.25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9.25"/>
      <name val="Arial"/>
      <family val="0"/>
    </font>
    <font>
      <b/>
      <sz val="11.25"/>
      <name val="Arial"/>
      <family val="0"/>
    </font>
    <font>
      <b/>
      <sz val="9.25"/>
      <name val="Arial"/>
      <family val="0"/>
    </font>
    <font>
      <u val="single"/>
      <sz val="10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mediumGray">
        <bgColor indexed="13"/>
      </patternFill>
    </fill>
    <fill>
      <patternFill patternType="mediumGray">
        <bgColor indexed="51"/>
      </patternFill>
    </fill>
    <fill>
      <patternFill patternType="lightGray">
        <bgColor indexed="43"/>
      </patternFill>
    </fill>
    <fill>
      <patternFill patternType="lightGray"/>
    </fill>
    <fill>
      <patternFill patternType="gray06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Font="1" applyAlignment="1">
      <alignment/>
    </xf>
    <xf numFmtId="15" fontId="0" fillId="0" borderId="0" xfId="0" applyNumberForma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 textRotation="90"/>
    </xf>
    <xf numFmtId="0" fontId="1" fillId="0" borderId="0" xfId="0" applyFont="1" applyAlignment="1">
      <alignment horizontal="center"/>
    </xf>
    <xf numFmtId="0" fontId="1" fillId="0" borderId="0" xfId="0" applyFont="1" applyAlignment="1">
      <alignment textRotation="90"/>
    </xf>
    <xf numFmtId="0" fontId="1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right"/>
    </xf>
    <xf numFmtId="2" fontId="6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49" fontId="0" fillId="0" borderId="0" xfId="0" applyNumberFormat="1" applyFont="1" applyBorder="1" applyAlignment="1">
      <alignment horizontal="right" vertical="center"/>
    </xf>
    <xf numFmtId="9" fontId="1" fillId="0" borderId="0" xfId="0" applyNumberFormat="1" applyFont="1" applyAlignment="1">
      <alignment horizontal="center"/>
    </xf>
    <xf numFmtId="1" fontId="6" fillId="0" borderId="0" xfId="0" applyNumberFormat="1" applyFont="1" applyAlignment="1">
      <alignment/>
    </xf>
    <xf numFmtId="169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2" fillId="2" borderId="0" xfId="0" applyFont="1" applyFill="1" applyAlignment="1">
      <alignment/>
    </xf>
    <xf numFmtId="1" fontId="12" fillId="2" borderId="0" xfId="0" applyNumberFormat="1" applyFont="1" applyFill="1" applyAlignment="1">
      <alignment/>
    </xf>
    <xf numFmtId="0" fontId="14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2" fontId="13" fillId="2" borderId="0" xfId="0" applyNumberFormat="1" applyFont="1" applyFill="1" applyAlignment="1">
      <alignment/>
    </xf>
    <xf numFmtId="1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/>
    </xf>
    <xf numFmtId="2" fontId="0" fillId="2" borderId="0" xfId="0" applyNumberFormat="1" applyFont="1" applyFill="1" applyAlignment="1">
      <alignment/>
    </xf>
    <xf numFmtId="169" fontId="0" fillId="3" borderId="0" xfId="0" applyNumberFormat="1" applyFill="1" applyAlignment="1">
      <alignment/>
    </xf>
    <xf numFmtId="2" fontId="0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/>
    </xf>
    <xf numFmtId="0" fontId="12" fillId="3" borderId="0" xfId="0" applyFont="1" applyFill="1" applyAlignment="1">
      <alignment/>
    </xf>
    <xf numFmtId="2" fontId="0" fillId="3" borderId="0" xfId="0" applyNumberFormat="1" applyFont="1" applyFill="1" applyBorder="1" applyAlignment="1">
      <alignment/>
    </xf>
    <xf numFmtId="2" fontId="0" fillId="3" borderId="0" xfId="0" applyNumberFormat="1" applyFill="1" applyAlignment="1">
      <alignment/>
    </xf>
    <xf numFmtId="0" fontId="1" fillId="0" borderId="1" xfId="0" applyFont="1" applyBorder="1" applyAlignment="1">
      <alignment textRotation="90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0" fillId="0" borderId="0" xfId="0" applyFill="1" applyBorder="1" applyAlignment="1">
      <alignment/>
    </xf>
    <xf numFmtId="1" fontId="1" fillId="0" borderId="0" xfId="0" applyNumberFormat="1" applyFont="1" applyAlignment="1">
      <alignment textRotation="90"/>
    </xf>
    <xf numFmtId="1" fontId="0" fillId="2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/>
    </xf>
    <xf numFmtId="1" fontId="0" fillId="2" borderId="0" xfId="0" applyNumberFormat="1" applyFill="1" applyAlignment="1">
      <alignment/>
    </xf>
    <xf numFmtId="1" fontId="13" fillId="2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1" fontId="0" fillId="3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/>
    </xf>
    <xf numFmtId="1" fontId="0" fillId="3" borderId="0" xfId="0" applyNumberFormat="1" applyFont="1" applyFill="1" applyBorder="1" applyAlignment="1">
      <alignment/>
    </xf>
    <xf numFmtId="1" fontId="0" fillId="3" borderId="0" xfId="0" applyNumberFormat="1" applyFill="1" applyAlignment="1">
      <alignment/>
    </xf>
    <xf numFmtId="1" fontId="0" fillId="4" borderId="0" xfId="0" applyNumberFormat="1" applyFill="1" applyAlignment="1">
      <alignment/>
    </xf>
    <xf numFmtId="0" fontId="0" fillId="4" borderId="0" xfId="0" applyFont="1" applyFill="1" applyAlignment="1">
      <alignment/>
    </xf>
    <xf numFmtId="0" fontId="0" fillId="4" borderId="0" xfId="0" applyFill="1" applyAlignment="1">
      <alignment/>
    </xf>
    <xf numFmtId="2" fontId="0" fillId="4" borderId="0" xfId="0" applyNumberFormat="1" applyFill="1" applyAlignment="1">
      <alignment/>
    </xf>
    <xf numFmtId="0" fontId="0" fillId="4" borderId="0" xfId="0" applyFill="1" applyAlignment="1">
      <alignment horizontal="center"/>
    </xf>
    <xf numFmtId="0" fontId="12" fillId="4" borderId="0" xfId="0" applyFont="1" applyFill="1" applyAlignment="1">
      <alignment/>
    </xf>
    <xf numFmtId="0" fontId="0" fillId="5" borderId="0" xfId="0" applyFill="1" applyAlignment="1">
      <alignment/>
    </xf>
    <xf numFmtId="0" fontId="0" fillId="5" borderId="0" xfId="0" applyFont="1" applyFill="1" applyAlignment="1">
      <alignment/>
    </xf>
    <xf numFmtId="0" fontId="13" fillId="5" borderId="0" xfId="0" applyFont="1" applyFill="1" applyAlignment="1">
      <alignment/>
    </xf>
    <xf numFmtId="1" fontId="6" fillId="5" borderId="0" xfId="0" applyNumberFormat="1" applyFont="1" applyFill="1" applyAlignment="1">
      <alignment/>
    </xf>
    <xf numFmtId="0" fontId="0" fillId="5" borderId="0" xfId="0" applyFill="1" applyAlignment="1">
      <alignment horizontal="center"/>
    </xf>
    <xf numFmtId="1" fontId="0" fillId="5" borderId="0" xfId="0" applyNumberFormat="1" applyFill="1" applyAlignment="1">
      <alignment/>
    </xf>
    <xf numFmtId="0" fontId="12" fillId="5" borderId="0" xfId="0" applyFont="1" applyFill="1" applyAlignment="1">
      <alignment/>
    </xf>
    <xf numFmtId="2" fontId="0" fillId="5" borderId="0" xfId="0" applyNumberFormat="1" applyFill="1" applyAlignment="1">
      <alignment/>
    </xf>
    <xf numFmtId="0" fontId="12" fillId="0" borderId="0" xfId="0" applyFont="1" applyAlignment="1">
      <alignment/>
    </xf>
    <xf numFmtId="169" fontId="0" fillId="5" borderId="0" xfId="0" applyNumberFormat="1" applyFill="1" applyAlignment="1">
      <alignment/>
    </xf>
    <xf numFmtId="0" fontId="0" fillId="6" borderId="0" xfId="0" applyFont="1" applyFill="1" applyAlignment="1">
      <alignment/>
    </xf>
    <xf numFmtId="0" fontId="0" fillId="6" borderId="0" xfId="0" applyFill="1" applyAlignment="1">
      <alignment/>
    </xf>
    <xf numFmtId="1" fontId="0" fillId="6" borderId="0" xfId="0" applyNumberFormat="1" applyFill="1" applyAlignment="1">
      <alignment/>
    </xf>
    <xf numFmtId="0" fontId="0" fillId="6" borderId="0" xfId="0" applyFill="1" applyAlignment="1">
      <alignment horizontal="center"/>
    </xf>
    <xf numFmtId="0" fontId="12" fillId="6" borderId="0" xfId="0" applyFont="1" applyFill="1" applyAlignment="1">
      <alignment/>
    </xf>
    <xf numFmtId="2" fontId="0" fillId="2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  <xf numFmtId="2" fontId="6" fillId="0" borderId="0" xfId="0" applyNumberFormat="1" applyFont="1" applyAlignment="1">
      <alignment/>
    </xf>
    <xf numFmtId="1" fontId="12" fillId="2" borderId="0" xfId="0" applyNumberFormat="1" applyFont="1" applyFill="1" applyAlignment="1">
      <alignment/>
    </xf>
    <xf numFmtId="2" fontId="0" fillId="2" borderId="0" xfId="0" applyNumberFormat="1" applyFill="1" applyAlignment="1">
      <alignment/>
    </xf>
    <xf numFmtId="1" fontId="6" fillId="0" borderId="0" xfId="0" applyNumberFormat="1" applyFont="1" applyAlignment="1">
      <alignment/>
    </xf>
    <xf numFmtId="2" fontId="0" fillId="4" borderId="0" xfId="0" applyNumberFormat="1" applyFill="1" applyAlignment="1">
      <alignment/>
    </xf>
    <xf numFmtId="2" fontId="0" fillId="5" borderId="0" xfId="0" applyNumberFormat="1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1" borderId="0" xfId="0" applyFont="1" applyFill="1" applyAlignment="1">
      <alignment/>
    </xf>
    <xf numFmtId="169" fontId="0" fillId="1" borderId="0" xfId="0" applyNumberFormat="1" applyFill="1" applyAlignment="1">
      <alignment/>
    </xf>
    <xf numFmtId="2" fontId="0" fillId="1" borderId="0" xfId="0" applyNumberFormat="1" applyFill="1" applyAlignment="1">
      <alignment/>
    </xf>
    <xf numFmtId="1" fontId="0" fillId="1" borderId="0" xfId="0" applyNumberFormat="1" applyFill="1" applyAlignment="1">
      <alignment/>
    </xf>
    <xf numFmtId="2" fontId="0" fillId="1" borderId="0" xfId="0" applyNumberFormat="1" applyFill="1" applyAlignment="1">
      <alignment/>
    </xf>
    <xf numFmtId="0" fontId="0" fillId="1" borderId="0" xfId="0" applyFill="1" applyAlignment="1">
      <alignment/>
    </xf>
    <xf numFmtId="0" fontId="0" fillId="1" borderId="0" xfId="0" applyFill="1" applyAlignment="1">
      <alignment horizontal="center"/>
    </xf>
    <xf numFmtId="2" fontId="1" fillId="1" borderId="0" xfId="0" applyNumberFormat="1" applyFont="1" applyFill="1" applyAlignment="1">
      <alignment/>
    </xf>
    <xf numFmtId="0" fontId="12" fillId="1" borderId="0" xfId="0" applyFont="1" applyFill="1" applyAlignment="1">
      <alignment/>
    </xf>
    <xf numFmtId="0" fontId="13" fillId="3" borderId="0" xfId="0" applyFont="1" applyFill="1" applyAlignment="1">
      <alignment/>
    </xf>
    <xf numFmtId="1" fontId="0" fillId="0" borderId="0" xfId="0" applyNumberFormat="1" applyAlignment="1">
      <alignment/>
    </xf>
    <xf numFmtId="0" fontId="13" fillId="0" borderId="1" xfId="0" applyFont="1" applyBorder="1" applyAlignment="1">
      <alignment textRotation="90" wrapText="1"/>
    </xf>
    <xf numFmtId="1" fontId="0" fillId="0" borderId="0" xfId="0" applyNumberFormat="1" applyFont="1" applyAlignment="1">
      <alignment/>
    </xf>
    <xf numFmtId="1" fontId="0" fillId="0" borderId="0" xfId="0" applyNumberFormat="1" applyFont="1" applyFill="1" applyAlignment="1">
      <alignment/>
    </xf>
    <xf numFmtId="1" fontId="6" fillId="2" borderId="0" xfId="0" applyNumberFormat="1" applyFont="1" applyFill="1" applyAlignment="1">
      <alignment/>
    </xf>
    <xf numFmtId="1" fontId="0" fillId="3" borderId="0" xfId="0" applyNumberFormat="1" applyFill="1" applyAlignment="1">
      <alignment/>
    </xf>
    <xf numFmtId="1" fontId="0" fillId="2" borderId="0" xfId="0" applyNumberFormat="1" applyFill="1" applyAlignment="1">
      <alignment/>
    </xf>
    <xf numFmtId="1" fontId="13" fillId="3" borderId="0" xfId="0" applyNumberFormat="1" applyFont="1" applyFill="1" applyAlignment="1">
      <alignment/>
    </xf>
    <xf numFmtId="1" fontId="0" fillId="4" borderId="0" xfId="0" applyNumberFormat="1" applyFill="1" applyAlignment="1">
      <alignment/>
    </xf>
    <xf numFmtId="1" fontId="0" fillId="1" borderId="0" xfId="0" applyNumberFormat="1" applyFill="1" applyAlignment="1">
      <alignment/>
    </xf>
    <xf numFmtId="1" fontId="0" fillId="5" borderId="0" xfId="0" applyNumberFormat="1" applyFill="1" applyAlignment="1">
      <alignment/>
    </xf>
    <xf numFmtId="1" fontId="0" fillId="6" borderId="0" xfId="0" applyNumberFormat="1" applyFill="1" applyAlignment="1">
      <alignment/>
    </xf>
    <xf numFmtId="0" fontId="0" fillId="1" borderId="0" xfId="0" applyFill="1" applyAlignment="1">
      <alignment/>
    </xf>
    <xf numFmtId="2" fontId="6" fillId="1" borderId="0" xfId="0" applyNumberFormat="1" applyFont="1" applyFill="1" applyAlignment="1">
      <alignment/>
    </xf>
    <xf numFmtId="169" fontId="0" fillId="5" borderId="0" xfId="0" applyNumberFormat="1" applyFill="1" applyAlignment="1">
      <alignment horizontal="right"/>
    </xf>
    <xf numFmtId="2" fontId="0" fillId="6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1" borderId="0" xfId="0" applyFont="1" applyFill="1" applyAlignment="1">
      <alignment/>
    </xf>
    <xf numFmtId="2" fontId="13" fillId="1" borderId="0" xfId="0" applyNumberFormat="1" applyFont="1" applyFill="1" applyAlignment="1">
      <alignment/>
    </xf>
    <xf numFmtId="1" fontId="13" fillId="1" borderId="0" xfId="0" applyNumberFormat="1" applyFont="1" applyFill="1" applyAlignment="1">
      <alignment/>
    </xf>
    <xf numFmtId="0" fontId="6" fillId="1" borderId="0" xfId="0" applyFont="1" applyFill="1" applyAlignment="1">
      <alignment horizontal="center"/>
    </xf>
    <xf numFmtId="0" fontId="14" fillId="1" borderId="0" xfId="0" applyFont="1" applyFill="1" applyAlignment="1">
      <alignment/>
    </xf>
    <xf numFmtId="2" fontId="0" fillId="1" borderId="0" xfId="0" applyNumberFormat="1" applyFont="1" applyFill="1" applyAlignment="1">
      <alignment/>
    </xf>
    <xf numFmtId="1" fontId="0" fillId="1" borderId="0" xfId="0" applyNumberFormat="1" applyFont="1" applyFill="1" applyAlignment="1">
      <alignment/>
    </xf>
    <xf numFmtId="2" fontId="0" fillId="1" borderId="0" xfId="0" applyNumberFormat="1" applyFont="1" applyFill="1" applyAlignment="1">
      <alignment/>
    </xf>
    <xf numFmtId="1" fontId="0" fillId="1" borderId="0" xfId="0" applyNumberFormat="1" applyFont="1" applyFill="1" applyAlignment="1">
      <alignment/>
    </xf>
    <xf numFmtId="0" fontId="0" fillId="1" borderId="0" xfId="0" applyFont="1" applyFill="1" applyAlignment="1">
      <alignment/>
    </xf>
    <xf numFmtId="0" fontId="1" fillId="0" borderId="0" xfId="0" applyFont="1" applyFill="1" applyAlignment="1">
      <alignment/>
    </xf>
    <xf numFmtId="169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12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Font="1" applyAlignment="1">
      <alignment horizontal="left"/>
    </xf>
    <xf numFmtId="9" fontId="1" fillId="0" borderId="0" xfId="21" applyFont="1" applyAlignment="1">
      <alignment/>
    </xf>
    <xf numFmtId="0" fontId="18" fillId="0" borderId="0" xfId="0" applyFont="1" applyAlignment="1">
      <alignment/>
    </xf>
    <xf numFmtId="0" fontId="18" fillId="2" borderId="0" xfId="0" applyFont="1" applyFill="1" applyAlignment="1">
      <alignment/>
    </xf>
    <xf numFmtId="0" fontId="6" fillId="1" borderId="0" xfId="0" applyFont="1" applyFill="1" applyAlignment="1">
      <alignment/>
    </xf>
    <xf numFmtId="0" fontId="1" fillId="0" borderId="0" xfId="0" applyFont="1" applyAlignment="1">
      <alignment horizontal="left" wrapText="1"/>
    </xf>
    <xf numFmtId="9" fontId="0" fillId="0" borderId="0" xfId="21" applyAlignment="1">
      <alignment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6" fillId="1" borderId="0" xfId="0" applyFont="1" applyFill="1" applyAlignment="1">
      <alignment/>
    </xf>
    <xf numFmtId="0" fontId="6" fillId="0" borderId="0" xfId="0" applyFont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0" fontId="13" fillId="1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70" fontId="13" fillId="0" borderId="0" xfId="0" applyNumberFormat="1" applyFont="1" applyFill="1" applyAlignment="1">
      <alignment/>
    </xf>
    <xf numFmtId="170" fontId="0" fillId="0" borderId="0" xfId="0" applyNumberForma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Alignment="1">
      <alignment textRotation="180"/>
    </xf>
    <xf numFmtId="0" fontId="18" fillId="0" borderId="0" xfId="0" applyFont="1" applyFill="1" applyAlignment="1">
      <alignment/>
    </xf>
    <xf numFmtId="2" fontId="0" fillId="1" borderId="0" xfId="0" applyNumberFormat="1" applyFont="1" applyFill="1" applyBorder="1" applyAlignment="1">
      <alignment/>
    </xf>
    <xf numFmtId="1" fontId="0" fillId="1" borderId="0" xfId="0" applyNumberFormat="1" applyFont="1" applyFill="1" applyBorder="1" applyAlignment="1">
      <alignment/>
    </xf>
    <xf numFmtId="1" fontId="0" fillId="1" borderId="0" xfId="0" applyNumberFormat="1" applyFill="1" applyBorder="1" applyAlignment="1">
      <alignment/>
    </xf>
    <xf numFmtId="1" fontId="0" fillId="1" borderId="0" xfId="0" applyNumberFormat="1" applyFill="1" applyAlignment="1">
      <alignment horizontal="center"/>
    </xf>
    <xf numFmtId="169" fontId="0" fillId="1" borderId="0" xfId="0" applyNumberFormat="1" applyFont="1" applyFill="1" applyAlignment="1">
      <alignment/>
    </xf>
    <xf numFmtId="1" fontId="0" fillId="1" borderId="0" xfId="0" applyNumberFormat="1" applyFont="1" applyFill="1" applyAlignment="1">
      <alignment/>
    </xf>
    <xf numFmtId="2" fontId="0" fillId="1" borderId="0" xfId="0" applyNumberFormat="1" applyFont="1" applyFill="1" applyAlignment="1">
      <alignment/>
    </xf>
    <xf numFmtId="0" fontId="0" fillId="1" borderId="0" xfId="0" applyFont="1" applyFill="1" applyAlignment="1">
      <alignment horizontal="center"/>
    </xf>
    <xf numFmtId="0" fontId="9" fillId="1" borderId="0" xfId="0" applyFont="1" applyFill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 of March 29, 2004</a:t>
            </a:r>
          </a:p>
        </c:rich>
      </c:tx>
      <c:layout>
        <c:manualLayout>
          <c:xMode val="factor"/>
          <c:yMode val="factor"/>
          <c:x val="-0.001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065"/>
          <c:w val="0.92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ProductionSummary!$C$1</c:f>
              <c:strCache>
                <c:ptCount val="1"/>
                <c:pt idx="0">
                  <c:v>Hybrids up to Fanouts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ProductionSummary!$A$2:$A$68</c:f>
              <c:strCache/>
            </c:strRef>
          </c:cat>
          <c:val>
            <c:numRef>
              <c:f>ProductionSummary!$C$2:$C$68</c:f>
              <c:numCache/>
            </c:numRef>
          </c:val>
          <c:smooth val="0"/>
        </c:ser>
        <c:ser>
          <c:idx val="1"/>
          <c:order val="1"/>
          <c:tx>
            <c:strRef>
              <c:f>ProductionSummary!$D$1</c:f>
              <c:strCache>
                <c:ptCount val="1"/>
                <c:pt idx="0">
                  <c:v>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ProductionSummary!$A$2:$A$68</c:f>
              <c:strCache/>
            </c:strRef>
          </c:cat>
          <c:val>
            <c:numRef>
              <c:f>ProductionSummary!$D$2:$D$68</c:f>
              <c:numCache/>
            </c:numRef>
          </c:val>
          <c:smooth val="0"/>
        </c:ser>
        <c:ser>
          <c:idx val="2"/>
          <c:order val="2"/>
          <c:tx>
            <c:strRef>
              <c:f>ProductionSummary!$E$1</c:f>
              <c:strCache>
                <c:ptCount val="1"/>
                <c:pt idx="0">
                  <c:v>Modules Completed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ProductionSummary!$A$2:$A$68</c:f>
              <c:strCache/>
            </c:strRef>
          </c:cat>
          <c:val>
            <c:numRef>
              <c:f>ProductionSummary!$E$2:$E$68</c:f>
              <c:numCache/>
            </c:numRef>
          </c:val>
          <c:smooth val="0"/>
        </c:ser>
        <c:ser>
          <c:idx val="3"/>
          <c:order val="3"/>
          <c:tx>
            <c:strRef>
              <c:f>ProductionSummary!$B$1</c:f>
              <c:strCache>
                <c:ptCount val="1"/>
                <c:pt idx="0">
                  <c:v>Hybrids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ProductionSummary!$A$2:$A$68</c:f>
              <c:strCache/>
            </c:strRef>
          </c:cat>
          <c:val>
            <c:numRef>
              <c:f>ProductionSummary!$B$2:$B$68</c:f>
              <c:numCache/>
            </c:numRef>
          </c:val>
          <c:smooth val="0"/>
        </c:ser>
        <c:marker val="1"/>
        <c:axId val="57456432"/>
        <c:axId val="8736113"/>
      </c:lineChart>
      <c:dateAx>
        <c:axId val="57456432"/>
        <c:scaling>
          <c:orientation val="minMax"/>
          <c:max val="3816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736113"/>
        <c:crosses val="autoZero"/>
        <c:auto val="0"/>
        <c:noMultiLvlLbl val="0"/>
      </c:dateAx>
      <c:valAx>
        <c:axId val="8736113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456432"/>
        <c:crossesAt val="1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775"/>
          <c:y val="0.20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 of March 29, 2004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ProductionSummary!$C$1</c:f>
              <c:strCache>
                <c:ptCount val="1"/>
                <c:pt idx="0">
                  <c:v>Hybrids up to Fanouts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ProductionSummary!$A$2:$A$68</c:f>
              <c:strCache/>
            </c:strRef>
          </c:cat>
          <c:val>
            <c:numRef>
              <c:f>ProductionSummary!$C$2:$C$68</c:f>
              <c:numCache/>
            </c:numRef>
          </c:val>
          <c:smooth val="0"/>
        </c:ser>
        <c:ser>
          <c:idx val="1"/>
          <c:order val="1"/>
          <c:tx>
            <c:strRef>
              <c:f>ProductionSummary!$D$1</c:f>
              <c:strCache>
                <c:ptCount val="1"/>
                <c:pt idx="0">
                  <c:v>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ProductionSummary!$A$2:$A$68</c:f>
              <c:strCache/>
            </c:strRef>
          </c:cat>
          <c:val>
            <c:numRef>
              <c:f>ProductionSummary!$D$2:$D$68</c:f>
              <c:numCache/>
            </c:numRef>
          </c:val>
          <c:smooth val="0"/>
        </c:ser>
        <c:ser>
          <c:idx val="2"/>
          <c:order val="2"/>
          <c:tx>
            <c:strRef>
              <c:f>ProductionSummary!$E$1</c:f>
              <c:strCache>
                <c:ptCount val="1"/>
                <c:pt idx="0">
                  <c:v>Modules Completed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ProductionSummary!$A$2:$A$68</c:f>
              <c:strCache/>
            </c:strRef>
          </c:cat>
          <c:val>
            <c:numRef>
              <c:f>ProductionSummary!$E$2:$E$68</c:f>
              <c:numCache/>
            </c:numRef>
          </c:val>
          <c:smooth val="0"/>
        </c:ser>
        <c:ser>
          <c:idx val="3"/>
          <c:order val="3"/>
          <c:tx>
            <c:strRef>
              <c:f>ProductionSummary!$B$1</c:f>
              <c:strCache>
                <c:ptCount val="1"/>
                <c:pt idx="0">
                  <c:v>Hybrids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ProductionSummary!$A$2:$A$68</c:f>
              <c:strCache/>
            </c:strRef>
          </c:cat>
          <c:val>
            <c:numRef>
              <c:f>ProductionSummary!$B$2:$B$68</c:f>
              <c:numCache/>
            </c:numRef>
          </c:val>
          <c:smooth val="0"/>
        </c:ser>
        <c:marker val="1"/>
        <c:axId val="46460606"/>
        <c:axId val="8103"/>
      </c:lineChart>
      <c:dateAx>
        <c:axId val="46460606"/>
        <c:scaling>
          <c:orientation val="minMax"/>
          <c:max val="38144"/>
          <c:min val="378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103"/>
        <c:crosses val="autoZero"/>
        <c:auto val="0"/>
        <c:noMultiLvlLbl val="0"/>
      </c:dateAx>
      <c:valAx>
        <c:axId val="8103"/>
        <c:scaling>
          <c:orientation val="minMax"/>
          <c:max val="550"/>
          <c:min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460606"/>
        <c:crossesAt val="1"/>
        <c:crossBetween val="between"/>
        <c:dispUnits/>
        <c:majorUnit val="2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Total bad channels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(ModuleSummary!$A$2:$A$41,ModuleSummary!$A$42:$A$81,ModuleSummary!$A$82:$A$121,ModuleSummary!$A$122:$A$161,ModuleSummary!$A$162:$A$200,ModuleSummary!$A$201:$A$240,ModuleSummary!$A$241:$A$271,ModuleSummary!$A$271:$A$402)</c:f>
              <c:strCache>
                <c:ptCount val="402"/>
                <c:pt idx="0">
                  <c:v>P001</c:v>
                </c:pt>
                <c:pt idx="1">
                  <c:v>P002</c:v>
                </c:pt>
                <c:pt idx="2">
                  <c:v>P003</c:v>
                </c:pt>
                <c:pt idx="3">
                  <c:v>P004</c:v>
                </c:pt>
                <c:pt idx="4">
                  <c:v>P005</c:v>
                </c:pt>
                <c:pt idx="5">
                  <c:v>P006</c:v>
                </c:pt>
                <c:pt idx="6">
                  <c:v>P007</c:v>
                </c:pt>
                <c:pt idx="7">
                  <c:v>P008</c:v>
                </c:pt>
                <c:pt idx="8">
                  <c:v>P009</c:v>
                </c:pt>
                <c:pt idx="9">
                  <c:v>P010</c:v>
                </c:pt>
                <c:pt idx="10">
                  <c:v>P011</c:v>
                </c:pt>
                <c:pt idx="11">
                  <c:v>P012</c:v>
                </c:pt>
                <c:pt idx="12">
                  <c:v>P013</c:v>
                </c:pt>
                <c:pt idx="13">
                  <c:v>P014</c:v>
                </c:pt>
                <c:pt idx="14">
                  <c:v>P015</c:v>
                </c:pt>
                <c:pt idx="15">
                  <c:v>P016</c:v>
                </c:pt>
                <c:pt idx="16">
                  <c:v>P017</c:v>
                </c:pt>
                <c:pt idx="17">
                  <c:v>P018</c:v>
                </c:pt>
                <c:pt idx="18">
                  <c:v>P019</c:v>
                </c:pt>
                <c:pt idx="19">
                  <c:v>P020</c:v>
                </c:pt>
                <c:pt idx="20">
                  <c:v>P021</c:v>
                </c:pt>
                <c:pt idx="21">
                  <c:v>P022</c:v>
                </c:pt>
                <c:pt idx="22">
                  <c:v>P023</c:v>
                </c:pt>
                <c:pt idx="23">
                  <c:v>P024</c:v>
                </c:pt>
                <c:pt idx="24">
                  <c:v>P025</c:v>
                </c:pt>
                <c:pt idx="25">
                  <c:v>P026</c:v>
                </c:pt>
                <c:pt idx="26">
                  <c:v>P027</c:v>
                </c:pt>
                <c:pt idx="27">
                  <c:v>P028</c:v>
                </c:pt>
                <c:pt idx="28">
                  <c:v>P029 </c:v>
                </c:pt>
                <c:pt idx="29">
                  <c:v>P030</c:v>
                </c:pt>
                <c:pt idx="30">
                  <c:v>P031</c:v>
                </c:pt>
                <c:pt idx="31">
                  <c:v>P032</c:v>
                </c:pt>
                <c:pt idx="32">
                  <c:v>P033</c:v>
                </c:pt>
                <c:pt idx="33">
                  <c:v>P034</c:v>
                </c:pt>
                <c:pt idx="34">
                  <c:v>P035</c:v>
                </c:pt>
                <c:pt idx="35">
                  <c:v>P036</c:v>
                </c:pt>
                <c:pt idx="36">
                  <c:v>P037</c:v>
                </c:pt>
                <c:pt idx="37">
                  <c:v>P038</c:v>
                </c:pt>
                <c:pt idx="38">
                  <c:v>P039</c:v>
                </c:pt>
                <c:pt idx="39">
                  <c:v>P040</c:v>
                </c:pt>
                <c:pt idx="40">
                  <c:v>P041</c:v>
                </c:pt>
                <c:pt idx="41">
                  <c:v>P042</c:v>
                </c:pt>
                <c:pt idx="42">
                  <c:v>P043</c:v>
                </c:pt>
                <c:pt idx="43">
                  <c:v>P044</c:v>
                </c:pt>
                <c:pt idx="44">
                  <c:v>P045</c:v>
                </c:pt>
                <c:pt idx="45">
                  <c:v>P046</c:v>
                </c:pt>
                <c:pt idx="46">
                  <c:v>P047</c:v>
                </c:pt>
                <c:pt idx="47">
                  <c:v>P048</c:v>
                </c:pt>
                <c:pt idx="48">
                  <c:v>P049</c:v>
                </c:pt>
                <c:pt idx="49">
                  <c:v>P050</c:v>
                </c:pt>
                <c:pt idx="50">
                  <c:v>P051</c:v>
                </c:pt>
                <c:pt idx="51">
                  <c:v>P052</c:v>
                </c:pt>
                <c:pt idx="52">
                  <c:v>P053</c:v>
                </c:pt>
                <c:pt idx="53">
                  <c:v>P054</c:v>
                </c:pt>
                <c:pt idx="54">
                  <c:v>P055</c:v>
                </c:pt>
                <c:pt idx="55">
                  <c:v>P056</c:v>
                </c:pt>
                <c:pt idx="56">
                  <c:v>P057</c:v>
                </c:pt>
                <c:pt idx="57">
                  <c:v>P058</c:v>
                </c:pt>
                <c:pt idx="58">
                  <c:v>P059</c:v>
                </c:pt>
                <c:pt idx="59">
                  <c:v>P060</c:v>
                </c:pt>
                <c:pt idx="60">
                  <c:v>P061</c:v>
                </c:pt>
                <c:pt idx="61">
                  <c:v>P062</c:v>
                </c:pt>
                <c:pt idx="62">
                  <c:v>P063</c:v>
                </c:pt>
                <c:pt idx="63">
                  <c:v>P064</c:v>
                </c:pt>
                <c:pt idx="64">
                  <c:v>P065</c:v>
                </c:pt>
                <c:pt idx="65">
                  <c:v>P066</c:v>
                </c:pt>
                <c:pt idx="66">
                  <c:v>P067</c:v>
                </c:pt>
                <c:pt idx="67">
                  <c:v>P068</c:v>
                </c:pt>
                <c:pt idx="68">
                  <c:v>P069</c:v>
                </c:pt>
                <c:pt idx="69">
                  <c:v>P070</c:v>
                </c:pt>
                <c:pt idx="70">
                  <c:v>P071</c:v>
                </c:pt>
                <c:pt idx="71">
                  <c:v>P072</c:v>
                </c:pt>
                <c:pt idx="72">
                  <c:v>P073</c:v>
                </c:pt>
                <c:pt idx="73">
                  <c:v>P074</c:v>
                </c:pt>
                <c:pt idx="74">
                  <c:v>P075</c:v>
                </c:pt>
                <c:pt idx="75">
                  <c:v>P076</c:v>
                </c:pt>
                <c:pt idx="76">
                  <c:v>P077</c:v>
                </c:pt>
                <c:pt idx="77">
                  <c:v>P078</c:v>
                </c:pt>
                <c:pt idx="78">
                  <c:v>P079</c:v>
                </c:pt>
                <c:pt idx="79">
                  <c:v>P080</c:v>
                </c:pt>
                <c:pt idx="80">
                  <c:v>P081</c:v>
                </c:pt>
                <c:pt idx="81">
                  <c:v>P082</c:v>
                </c:pt>
                <c:pt idx="82">
                  <c:v>P083</c:v>
                </c:pt>
                <c:pt idx="83">
                  <c:v>P084</c:v>
                </c:pt>
                <c:pt idx="84">
                  <c:v>P085</c:v>
                </c:pt>
                <c:pt idx="85">
                  <c:v>P086</c:v>
                </c:pt>
                <c:pt idx="86">
                  <c:v>P087</c:v>
                </c:pt>
                <c:pt idx="87">
                  <c:v>P088</c:v>
                </c:pt>
                <c:pt idx="88">
                  <c:v>P089</c:v>
                </c:pt>
                <c:pt idx="89">
                  <c:v>P090</c:v>
                </c:pt>
                <c:pt idx="90">
                  <c:v>P091</c:v>
                </c:pt>
                <c:pt idx="91">
                  <c:v>P092</c:v>
                </c:pt>
                <c:pt idx="92">
                  <c:v>P093</c:v>
                </c:pt>
                <c:pt idx="93">
                  <c:v>P094</c:v>
                </c:pt>
                <c:pt idx="94">
                  <c:v>P095</c:v>
                </c:pt>
                <c:pt idx="95">
                  <c:v>P096</c:v>
                </c:pt>
                <c:pt idx="96">
                  <c:v>P097</c:v>
                </c:pt>
                <c:pt idx="97">
                  <c:v>P098</c:v>
                </c:pt>
                <c:pt idx="98">
                  <c:v>P099</c:v>
                </c:pt>
                <c:pt idx="99">
                  <c:v>P100</c:v>
                </c:pt>
                <c:pt idx="100">
                  <c:v>P101</c:v>
                </c:pt>
                <c:pt idx="101">
                  <c:v>P102</c:v>
                </c:pt>
                <c:pt idx="102">
                  <c:v>P103</c:v>
                </c:pt>
                <c:pt idx="103">
                  <c:v>P104</c:v>
                </c:pt>
                <c:pt idx="104">
                  <c:v>P105</c:v>
                </c:pt>
                <c:pt idx="105">
                  <c:v>P106</c:v>
                </c:pt>
                <c:pt idx="106">
                  <c:v>P107</c:v>
                </c:pt>
                <c:pt idx="107">
                  <c:v>P108</c:v>
                </c:pt>
                <c:pt idx="108">
                  <c:v>P109</c:v>
                </c:pt>
                <c:pt idx="109">
                  <c:v>P110</c:v>
                </c:pt>
                <c:pt idx="110">
                  <c:v>P111</c:v>
                </c:pt>
                <c:pt idx="111">
                  <c:v>P112</c:v>
                </c:pt>
                <c:pt idx="112">
                  <c:v>P113</c:v>
                </c:pt>
                <c:pt idx="113">
                  <c:v>P114</c:v>
                </c:pt>
                <c:pt idx="114">
                  <c:v>P115</c:v>
                </c:pt>
                <c:pt idx="115">
                  <c:v>P116</c:v>
                </c:pt>
                <c:pt idx="116">
                  <c:v>P117</c:v>
                </c:pt>
                <c:pt idx="117">
                  <c:v>P118</c:v>
                </c:pt>
                <c:pt idx="118">
                  <c:v>P119</c:v>
                </c:pt>
                <c:pt idx="119">
                  <c:v>P120</c:v>
                </c:pt>
                <c:pt idx="120">
                  <c:v>P121</c:v>
                </c:pt>
                <c:pt idx="121">
                  <c:v>P122</c:v>
                </c:pt>
                <c:pt idx="122">
                  <c:v>P123</c:v>
                </c:pt>
                <c:pt idx="123">
                  <c:v>P124</c:v>
                </c:pt>
                <c:pt idx="124">
                  <c:v>P125</c:v>
                </c:pt>
                <c:pt idx="125">
                  <c:v>P126</c:v>
                </c:pt>
                <c:pt idx="126">
                  <c:v>P127</c:v>
                </c:pt>
                <c:pt idx="127">
                  <c:v>P128</c:v>
                </c:pt>
                <c:pt idx="128">
                  <c:v>P129</c:v>
                </c:pt>
                <c:pt idx="129">
                  <c:v>P130</c:v>
                </c:pt>
                <c:pt idx="130">
                  <c:v>P131</c:v>
                </c:pt>
                <c:pt idx="131">
                  <c:v>P132</c:v>
                </c:pt>
                <c:pt idx="132">
                  <c:v>P133</c:v>
                </c:pt>
                <c:pt idx="133">
                  <c:v>P134</c:v>
                </c:pt>
                <c:pt idx="134">
                  <c:v>P135</c:v>
                </c:pt>
                <c:pt idx="135">
                  <c:v>P136</c:v>
                </c:pt>
                <c:pt idx="136">
                  <c:v>P137</c:v>
                </c:pt>
                <c:pt idx="137">
                  <c:v>P138</c:v>
                </c:pt>
                <c:pt idx="138">
                  <c:v>P139</c:v>
                </c:pt>
                <c:pt idx="139">
                  <c:v>P140</c:v>
                </c:pt>
                <c:pt idx="140">
                  <c:v>P141</c:v>
                </c:pt>
                <c:pt idx="141">
                  <c:v>P142</c:v>
                </c:pt>
                <c:pt idx="142">
                  <c:v>P143</c:v>
                </c:pt>
                <c:pt idx="143">
                  <c:v>P144</c:v>
                </c:pt>
                <c:pt idx="144">
                  <c:v>P145</c:v>
                </c:pt>
                <c:pt idx="145">
                  <c:v>P146</c:v>
                </c:pt>
                <c:pt idx="146">
                  <c:v>P147</c:v>
                </c:pt>
                <c:pt idx="147">
                  <c:v>P148</c:v>
                </c:pt>
                <c:pt idx="148">
                  <c:v>P149</c:v>
                </c:pt>
                <c:pt idx="149">
                  <c:v>P150</c:v>
                </c:pt>
                <c:pt idx="150">
                  <c:v>P151</c:v>
                </c:pt>
                <c:pt idx="151">
                  <c:v>P152</c:v>
                </c:pt>
                <c:pt idx="152">
                  <c:v>P153</c:v>
                </c:pt>
                <c:pt idx="153">
                  <c:v>P154</c:v>
                </c:pt>
                <c:pt idx="154">
                  <c:v>P155</c:v>
                </c:pt>
                <c:pt idx="155">
                  <c:v>P156</c:v>
                </c:pt>
                <c:pt idx="156">
                  <c:v>P157</c:v>
                </c:pt>
                <c:pt idx="157">
                  <c:v>P158</c:v>
                </c:pt>
                <c:pt idx="158">
                  <c:v>P159</c:v>
                </c:pt>
                <c:pt idx="159">
                  <c:v>P160</c:v>
                </c:pt>
                <c:pt idx="160">
                  <c:v>P161</c:v>
                </c:pt>
                <c:pt idx="161">
                  <c:v>P162</c:v>
                </c:pt>
                <c:pt idx="162">
                  <c:v>P163</c:v>
                </c:pt>
                <c:pt idx="163">
                  <c:v>P164</c:v>
                </c:pt>
                <c:pt idx="164">
                  <c:v>P165</c:v>
                </c:pt>
                <c:pt idx="165">
                  <c:v>P166</c:v>
                </c:pt>
                <c:pt idx="166">
                  <c:v>P167</c:v>
                </c:pt>
                <c:pt idx="167">
                  <c:v>P168</c:v>
                </c:pt>
                <c:pt idx="168">
                  <c:v>P169</c:v>
                </c:pt>
                <c:pt idx="169">
                  <c:v>P170</c:v>
                </c:pt>
                <c:pt idx="170">
                  <c:v>P171</c:v>
                </c:pt>
                <c:pt idx="171">
                  <c:v>P172</c:v>
                </c:pt>
                <c:pt idx="172">
                  <c:v>P173</c:v>
                </c:pt>
                <c:pt idx="173">
                  <c:v>P174</c:v>
                </c:pt>
                <c:pt idx="174">
                  <c:v>P175</c:v>
                </c:pt>
                <c:pt idx="175">
                  <c:v>P176</c:v>
                </c:pt>
                <c:pt idx="176">
                  <c:v>P177</c:v>
                </c:pt>
                <c:pt idx="177">
                  <c:v>P178</c:v>
                </c:pt>
                <c:pt idx="178">
                  <c:v>P179</c:v>
                </c:pt>
                <c:pt idx="179">
                  <c:v>P180</c:v>
                </c:pt>
                <c:pt idx="180">
                  <c:v>P181</c:v>
                </c:pt>
                <c:pt idx="181">
                  <c:v>P182</c:v>
                </c:pt>
                <c:pt idx="182">
                  <c:v>P183</c:v>
                </c:pt>
                <c:pt idx="183">
                  <c:v>P184</c:v>
                </c:pt>
                <c:pt idx="184">
                  <c:v>P185</c:v>
                </c:pt>
                <c:pt idx="185">
                  <c:v>P186</c:v>
                </c:pt>
                <c:pt idx="186">
                  <c:v>P187</c:v>
                </c:pt>
                <c:pt idx="187">
                  <c:v>P188</c:v>
                </c:pt>
                <c:pt idx="188">
                  <c:v>P189</c:v>
                </c:pt>
                <c:pt idx="189">
                  <c:v>P190</c:v>
                </c:pt>
                <c:pt idx="190">
                  <c:v>P191</c:v>
                </c:pt>
                <c:pt idx="191">
                  <c:v>P192</c:v>
                </c:pt>
                <c:pt idx="192">
                  <c:v>P193</c:v>
                </c:pt>
                <c:pt idx="193">
                  <c:v>P194</c:v>
                </c:pt>
                <c:pt idx="194">
                  <c:v>P195</c:v>
                </c:pt>
                <c:pt idx="195">
                  <c:v>P196</c:v>
                </c:pt>
                <c:pt idx="196">
                  <c:v>P197</c:v>
                </c:pt>
                <c:pt idx="197">
                  <c:v>P198</c:v>
                </c:pt>
                <c:pt idx="198">
                  <c:v>P199</c:v>
                </c:pt>
                <c:pt idx="199">
                  <c:v>P200</c:v>
                </c:pt>
                <c:pt idx="200">
                  <c:v>P201</c:v>
                </c:pt>
                <c:pt idx="201">
                  <c:v>P202</c:v>
                </c:pt>
                <c:pt idx="202">
                  <c:v>P203</c:v>
                </c:pt>
                <c:pt idx="203">
                  <c:v>P204</c:v>
                </c:pt>
                <c:pt idx="204">
                  <c:v>P205</c:v>
                </c:pt>
                <c:pt idx="205">
                  <c:v>P206</c:v>
                </c:pt>
                <c:pt idx="206">
                  <c:v>P207</c:v>
                </c:pt>
                <c:pt idx="207">
                  <c:v>P208</c:v>
                </c:pt>
                <c:pt idx="208">
                  <c:v>P209</c:v>
                </c:pt>
                <c:pt idx="209">
                  <c:v>P210</c:v>
                </c:pt>
                <c:pt idx="210">
                  <c:v>P211</c:v>
                </c:pt>
                <c:pt idx="211">
                  <c:v>P212</c:v>
                </c:pt>
                <c:pt idx="212">
                  <c:v>P213</c:v>
                </c:pt>
                <c:pt idx="213">
                  <c:v>P214</c:v>
                </c:pt>
                <c:pt idx="214">
                  <c:v>P215</c:v>
                </c:pt>
                <c:pt idx="215">
                  <c:v>P216</c:v>
                </c:pt>
                <c:pt idx="216">
                  <c:v>P217</c:v>
                </c:pt>
                <c:pt idx="217">
                  <c:v>P218</c:v>
                </c:pt>
                <c:pt idx="218">
                  <c:v>P219</c:v>
                </c:pt>
                <c:pt idx="219">
                  <c:v>P220</c:v>
                </c:pt>
                <c:pt idx="220">
                  <c:v>P221</c:v>
                </c:pt>
                <c:pt idx="221">
                  <c:v>P222</c:v>
                </c:pt>
                <c:pt idx="222">
                  <c:v>P223</c:v>
                </c:pt>
                <c:pt idx="223">
                  <c:v>P224</c:v>
                </c:pt>
                <c:pt idx="224">
                  <c:v>P225</c:v>
                </c:pt>
                <c:pt idx="225">
                  <c:v>P226</c:v>
                </c:pt>
                <c:pt idx="226">
                  <c:v>P227</c:v>
                </c:pt>
                <c:pt idx="227">
                  <c:v>P228</c:v>
                </c:pt>
                <c:pt idx="228">
                  <c:v>P229</c:v>
                </c:pt>
                <c:pt idx="229">
                  <c:v>P230</c:v>
                </c:pt>
                <c:pt idx="230">
                  <c:v>P231</c:v>
                </c:pt>
                <c:pt idx="231">
                  <c:v>P232</c:v>
                </c:pt>
                <c:pt idx="232">
                  <c:v>P233</c:v>
                </c:pt>
                <c:pt idx="233">
                  <c:v>P234</c:v>
                </c:pt>
                <c:pt idx="234">
                  <c:v>P235</c:v>
                </c:pt>
                <c:pt idx="235">
                  <c:v>P236</c:v>
                </c:pt>
                <c:pt idx="236">
                  <c:v>P237</c:v>
                </c:pt>
                <c:pt idx="237">
                  <c:v>P238</c:v>
                </c:pt>
                <c:pt idx="238">
                  <c:v>P239</c:v>
                </c:pt>
                <c:pt idx="239">
                  <c:v>P240</c:v>
                </c:pt>
                <c:pt idx="240">
                  <c:v>P241</c:v>
                </c:pt>
                <c:pt idx="241">
                  <c:v>P242</c:v>
                </c:pt>
                <c:pt idx="242">
                  <c:v>P243</c:v>
                </c:pt>
                <c:pt idx="243">
                  <c:v>P244</c:v>
                </c:pt>
                <c:pt idx="244">
                  <c:v>P245</c:v>
                </c:pt>
                <c:pt idx="245">
                  <c:v>P246</c:v>
                </c:pt>
                <c:pt idx="246">
                  <c:v>P247</c:v>
                </c:pt>
                <c:pt idx="247">
                  <c:v>P248</c:v>
                </c:pt>
                <c:pt idx="248">
                  <c:v>P249</c:v>
                </c:pt>
                <c:pt idx="249">
                  <c:v>P250</c:v>
                </c:pt>
                <c:pt idx="250">
                  <c:v>P251</c:v>
                </c:pt>
                <c:pt idx="251">
                  <c:v>P252</c:v>
                </c:pt>
                <c:pt idx="252">
                  <c:v>P253</c:v>
                </c:pt>
                <c:pt idx="253">
                  <c:v>P254</c:v>
                </c:pt>
                <c:pt idx="254">
                  <c:v>P255</c:v>
                </c:pt>
                <c:pt idx="255">
                  <c:v>P256</c:v>
                </c:pt>
                <c:pt idx="256">
                  <c:v>P257</c:v>
                </c:pt>
                <c:pt idx="257">
                  <c:v>P258</c:v>
                </c:pt>
                <c:pt idx="258">
                  <c:v>P259</c:v>
                </c:pt>
                <c:pt idx="259">
                  <c:v>P260</c:v>
                </c:pt>
                <c:pt idx="260">
                  <c:v>P261</c:v>
                </c:pt>
                <c:pt idx="261">
                  <c:v>P262</c:v>
                </c:pt>
                <c:pt idx="262">
                  <c:v>P263</c:v>
                </c:pt>
                <c:pt idx="263">
                  <c:v>P264</c:v>
                </c:pt>
                <c:pt idx="264">
                  <c:v>P265</c:v>
                </c:pt>
                <c:pt idx="265">
                  <c:v>P266</c:v>
                </c:pt>
                <c:pt idx="266">
                  <c:v>P267</c:v>
                </c:pt>
                <c:pt idx="267">
                  <c:v>P268</c:v>
                </c:pt>
                <c:pt idx="268">
                  <c:v>P269</c:v>
                </c:pt>
                <c:pt idx="269">
                  <c:v>P270</c:v>
                </c:pt>
                <c:pt idx="270">
                  <c:v>P270</c:v>
                </c:pt>
                <c:pt idx="271">
                  <c:v>P271</c:v>
                </c:pt>
                <c:pt idx="272">
                  <c:v>P272</c:v>
                </c:pt>
                <c:pt idx="273">
                  <c:v>P273</c:v>
                </c:pt>
                <c:pt idx="274">
                  <c:v>P274</c:v>
                </c:pt>
                <c:pt idx="275">
                  <c:v>P275</c:v>
                </c:pt>
                <c:pt idx="276">
                  <c:v>P276</c:v>
                </c:pt>
                <c:pt idx="277">
                  <c:v>P277</c:v>
                </c:pt>
                <c:pt idx="278">
                  <c:v>P278</c:v>
                </c:pt>
                <c:pt idx="279">
                  <c:v>P279</c:v>
                </c:pt>
                <c:pt idx="280">
                  <c:v>P280</c:v>
                </c:pt>
                <c:pt idx="281">
                  <c:v>P281</c:v>
                </c:pt>
                <c:pt idx="282">
                  <c:v>P282</c:v>
                </c:pt>
                <c:pt idx="283">
                  <c:v>P283</c:v>
                </c:pt>
                <c:pt idx="284">
                  <c:v>P284</c:v>
                </c:pt>
                <c:pt idx="285">
                  <c:v>P285</c:v>
                </c:pt>
                <c:pt idx="286">
                  <c:v>P286</c:v>
                </c:pt>
                <c:pt idx="287">
                  <c:v>P287</c:v>
                </c:pt>
                <c:pt idx="288">
                  <c:v>P288</c:v>
                </c:pt>
                <c:pt idx="289">
                  <c:v>P289</c:v>
                </c:pt>
                <c:pt idx="290">
                  <c:v>P290</c:v>
                </c:pt>
                <c:pt idx="291">
                  <c:v>P291</c:v>
                </c:pt>
                <c:pt idx="292">
                  <c:v>P292</c:v>
                </c:pt>
                <c:pt idx="293">
                  <c:v>P293</c:v>
                </c:pt>
                <c:pt idx="294">
                  <c:v>P294</c:v>
                </c:pt>
                <c:pt idx="295">
                  <c:v>P295</c:v>
                </c:pt>
                <c:pt idx="296">
                  <c:v>P296</c:v>
                </c:pt>
                <c:pt idx="297">
                  <c:v>P297</c:v>
                </c:pt>
                <c:pt idx="298">
                  <c:v>P298</c:v>
                </c:pt>
                <c:pt idx="299">
                  <c:v>P299</c:v>
                </c:pt>
                <c:pt idx="300">
                  <c:v>P300</c:v>
                </c:pt>
                <c:pt idx="301">
                  <c:v>P301</c:v>
                </c:pt>
                <c:pt idx="302">
                  <c:v>P302</c:v>
                </c:pt>
                <c:pt idx="303">
                  <c:v>P303</c:v>
                </c:pt>
                <c:pt idx="304">
                  <c:v>P304</c:v>
                </c:pt>
                <c:pt idx="305">
                  <c:v>P305</c:v>
                </c:pt>
                <c:pt idx="306">
                  <c:v>P306</c:v>
                </c:pt>
                <c:pt idx="307">
                  <c:v>P307</c:v>
                </c:pt>
                <c:pt idx="308">
                  <c:v>P308</c:v>
                </c:pt>
                <c:pt idx="309">
                  <c:v>P309</c:v>
                </c:pt>
                <c:pt idx="310">
                  <c:v>P310</c:v>
                </c:pt>
                <c:pt idx="311">
                  <c:v>P311</c:v>
                </c:pt>
                <c:pt idx="312">
                  <c:v>P312</c:v>
                </c:pt>
                <c:pt idx="313">
                  <c:v>P313</c:v>
                </c:pt>
                <c:pt idx="314">
                  <c:v>P314</c:v>
                </c:pt>
                <c:pt idx="315">
                  <c:v>P315</c:v>
                </c:pt>
                <c:pt idx="316">
                  <c:v>P316</c:v>
                </c:pt>
                <c:pt idx="317">
                  <c:v>P317</c:v>
                </c:pt>
                <c:pt idx="318">
                  <c:v>P318</c:v>
                </c:pt>
                <c:pt idx="319">
                  <c:v>P319</c:v>
                </c:pt>
                <c:pt idx="320">
                  <c:v>P320</c:v>
                </c:pt>
                <c:pt idx="321">
                  <c:v>P321</c:v>
                </c:pt>
                <c:pt idx="322">
                  <c:v>P322</c:v>
                </c:pt>
                <c:pt idx="323">
                  <c:v>P323</c:v>
                </c:pt>
                <c:pt idx="324">
                  <c:v>P324</c:v>
                </c:pt>
                <c:pt idx="325">
                  <c:v>P325</c:v>
                </c:pt>
                <c:pt idx="326">
                  <c:v>P326</c:v>
                </c:pt>
                <c:pt idx="327">
                  <c:v>P327</c:v>
                </c:pt>
                <c:pt idx="328">
                  <c:v>P328</c:v>
                </c:pt>
                <c:pt idx="329">
                  <c:v>P329</c:v>
                </c:pt>
                <c:pt idx="330">
                  <c:v>P330</c:v>
                </c:pt>
                <c:pt idx="331">
                  <c:v>P331</c:v>
                </c:pt>
                <c:pt idx="332">
                  <c:v>P332</c:v>
                </c:pt>
                <c:pt idx="333">
                  <c:v>P333</c:v>
                </c:pt>
                <c:pt idx="334">
                  <c:v>P334</c:v>
                </c:pt>
                <c:pt idx="335">
                  <c:v>P335</c:v>
                </c:pt>
                <c:pt idx="336">
                  <c:v>P336</c:v>
                </c:pt>
                <c:pt idx="337">
                  <c:v>P337</c:v>
                </c:pt>
                <c:pt idx="338">
                  <c:v>P338</c:v>
                </c:pt>
                <c:pt idx="339">
                  <c:v>P339</c:v>
                </c:pt>
                <c:pt idx="340">
                  <c:v>P340</c:v>
                </c:pt>
                <c:pt idx="341">
                  <c:v>P341</c:v>
                </c:pt>
                <c:pt idx="342">
                  <c:v>P342</c:v>
                </c:pt>
                <c:pt idx="343">
                  <c:v>P343</c:v>
                </c:pt>
                <c:pt idx="344">
                  <c:v>P344</c:v>
                </c:pt>
                <c:pt idx="345">
                  <c:v>P345</c:v>
                </c:pt>
                <c:pt idx="346">
                  <c:v>P346</c:v>
                </c:pt>
                <c:pt idx="347">
                  <c:v>P347</c:v>
                </c:pt>
                <c:pt idx="348">
                  <c:v>P348</c:v>
                </c:pt>
                <c:pt idx="349">
                  <c:v>P349</c:v>
                </c:pt>
                <c:pt idx="350">
                  <c:v>P350</c:v>
                </c:pt>
                <c:pt idx="351">
                  <c:v>P351</c:v>
                </c:pt>
                <c:pt idx="352">
                  <c:v>P352</c:v>
                </c:pt>
                <c:pt idx="353">
                  <c:v>P353</c:v>
                </c:pt>
                <c:pt idx="354">
                  <c:v>P354</c:v>
                </c:pt>
                <c:pt idx="355">
                  <c:v>P355</c:v>
                </c:pt>
                <c:pt idx="356">
                  <c:v>P356</c:v>
                </c:pt>
                <c:pt idx="357">
                  <c:v>P357</c:v>
                </c:pt>
                <c:pt idx="358">
                  <c:v>P358</c:v>
                </c:pt>
                <c:pt idx="359">
                  <c:v>P359</c:v>
                </c:pt>
                <c:pt idx="360">
                  <c:v>P360</c:v>
                </c:pt>
                <c:pt idx="361">
                  <c:v>P361</c:v>
                </c:pt>
                <c:pt idx="362">
                  <c:v>P362</c:v>
                </c:pt>
                <c:pt idx="363">
                  <c:v>P363</c:v>
                </c:pt>
                <c:pt idx="364">
                  <c:v>P364</c:v>
                </c:pt>
                <c:pt idx="365">
                  <c:v>P365</c:v>
                </c:pt>
                <c:pt idx="366">
                  <c:v>P366</c:v>
                </c:pt>
                <c:pt idx="367">
                  <c:v>P367</c:v>
                </c:pt>
                <c:pt idx="368">
                  <c:v>P368</c:v>
                </c:pt>
                <c:pt idx="369">
                  <c:v>P369</c:v>
                </c:pt>
                <c:pt idx="370">
                  <c:v>P370</c:v>
                </c:pt>
                <c:pt idx="371">
                  <c:v>P371</c:v>
                </c:pt>
                <c:pt idx="372">
                  <c:v>P372</c:v>
                </c:pt>
                <c:pt idx="373">
                  <c:v>P373</c:v>
                </c:pt>
                <c:pt idx="374">
                  <c:v>P374</c:v>
                </c:pt>
                <c:pt idx="375">
                  <c:v>P375</c:v>
                </c:pt>
                <c:pt idx="376">
                  <c:v>P376</c:v>
                </c:pt>
                <c:pt idx="377">
                  <c:v>P377</c:v>
                </c:pt>
                <c:pt idx="378">
                  <c:v>P378</c:v>
                </c:pt>
                <c:pt idx="379">
                  <c:v>P379</c:v>
                </c:pt>
                <c:pt idx="380">
                  <c:v>P380</c:v>
                </c:pt>
                <c:pt idx="381">
                  <c:v>P381</c:v>
                </c:pt>
                <c:pt idx="382">
                  <c:v>P382</c:v>
                </c:pt>
                <c:pt idx="383">
                  <c:v>P383</c:v>
                </c:pt>
                <c:pt idx="384">
                  <c:v>P384</c:v>
                </c:pt>
                <c:pt idx="385">
                  <c:v>P385</c:v>
                </c:pt>
                <c:pt idx="386">
                  <c:v>P386</c:v>
                </c:pt>
                <c:pt idx="387">
                  <c:v>P387</c:v>
                </c:pt>
                <c:pt idx="388">
                  <c:v>P388</c:v>
                </c:pt>
                <c:pt idx="389">
                  <c:v>P389</c:v>
                </c:pt>
                <c:pt idx="390">
                  <c:v>P390</c:v>
                </c:pt>
                <c:pt idx="391">
                  <c:v>P391</c:v>
                </c:pt>
                <c:pt idx="392">
                  <c:v>P392</c:v>
                </c:pt>
                <c:pt idx="393">
                  <c:v>P393</c:v>
                </c:pt>
                <c:pt idx="394">
                  <c:v>P394</c:v>
                </c:pt>
                <c:pt idx="395">
                  <c:v>P395</c:v>
                </c:pt>
                <c:pt idx="396">
                  <c:v>P396</c:v>
                </c:pt>
                <c:pt idx="397">
                  <c:v>P397</c:v>
                </c:pt>
                <c:pt idx="398">
                  <c:v>P398</c:v>
                </c:pt>
                <c:pt idx="399">
                  <c:v>P399</c:v>
                </c:pt>
                <c:pt idx="400">
                  <c:v>P400</c:v>
                </c:pt>
                <c:pt idx="401">
                  <c:v>P401</c:v>
                </c:pt>
              </c:strCache>
            </c:strRef>
          </c:cat>
          <c:val>
            <c:numRef>
              <c:f>(ModuleSummary!$I$2:$I$41,ModuleSummary!$I$42:$I$81,ModuleSummary!$I$82:$I$121,ModuleSummary!$I$122:$I$161,ModuleSummary!$I$162:$I$200,ModuleSummary!$I$201:$I$240,ModuleSummary!$I$241:$I$271,ModuleSummary!$I$271:$I$402)</c:f>
              <c:numCache>
                <c:ptCount val="402"/>
                <c:pt idx="1">
                  <c:v>12</c:v>
                </c:pt>
                <c:pt idx="2">
                  <c:v>2</c:v>
                </c:pt>
                <c:pt idx="3">
                  <c:v>14</c:v>
                </c:pt>
                <c:pt idx="4">
                  <c:v>0</c:v>
                </c:pt>
                <c:pt idx="5">
                  <c:v>10</c:v>
                </c:pt>
                <c:pt idx="6">
                  <c:v>14</c:v>
                </c:pt>
                <c:pt idx="7">
                  <c:v>8</c:v>
                </c:pt>
                <c:pt idx="8">
                  <c:v>10</c:v>
                </c:pt>
                <c:pt idx="9">
                  <c:v>5</c:v>
                </c:pt>
                <c:pt idx="10">
                  <c:v>11</c:v>
                </c:pt>
                <c:pt idx="11">
                  <c:v>7</c:v>
                </c:pt>
                <c:pt idx="12">
                  <c:v>13</c:v>
                </c:pt>
                <c:pt idx="13">
                  <c:v>12</c:v>
                </c:pt>
                <c:pt idx="14">
                  <c:v>12</c:v>
                </c:pt>
                <c:pt idx="15">
                  <c:v>2</c:v>
                </c:pt>
                <c:pt idx="16">
                  <c:v>7</c:v>
                </c:pt>
                <c:pt idx="17">
                  <c:v>0.1</c:v>
                </c:pt>
                <c:pt idx="18">
                  <c:v>0.1</c:v>
                </c:pt>
                <c:pt idx="19">
                  <c:v>1</c:v>
                </c:pt>
                <c:pt idx="20">
                  <c:v>0</c:v>
                </c:pt>
                <c:pt idx="22">
                  <c:v>3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4</c:v>
                </c:pt>
                <c:pt idx="28">
                  <c:v>1</c:v>
                </c:pt>
                <c:pt idx="30">
                  <c:v>3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3</c:v>
                </c:pt>
                <c:pt idx="37">
                  <c:v>0.1</c:v>
                </c:pt>
                <c:pt idx="38">
                  <c:v>0.1</c:v>
                </c:pt>
                <c:pt idx="39">
                  <c:v>3</c:v>
                </c:pt>
                <c:pt idx="40">
                  <c:v>0.1</c:v>
                </c:pt>
                <c:pt idx="41">
                  <c:v>0.1</c:v>
                </c:pt>
                <c:pt idx="42">
                  <c:v>0</c:v>
                </c:pt>
                <c:pt idx="43">
                  <c:v>0.1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8</c:v>
                </c:pt>
                <c:pt idx="52">
                  <c:v>0.1</c:v>
                </c:pt>
                <c:pt idx="53">
                  <c:v>3</c:v>
                </c:pt>
                <c:pt idx="54">
                  <c:v>5</c:v>
                </c:pt>
                <c:pt idx="55">
                  <c:v>7</c:v>
                </c:pt>
                <c:pt idx="56">
                  <c:v>3</c:v>
                </c:pt>
                <c:pt idx="58">
                  <c:v>4</c:v>
                </c:pt>
                <c:pt idx="59">
                  <c:v>2</c:v>
                </c:pt>
                <c:pt idx="60">
                  <c:v>1</c:v>
                </c:pt>
                <c:pt idx="61">
                  <c:v>3</c:v>
                </c:pt>
                <c:pt idx="62">
                  <c:v>2</c:v>
                </c:pt>
                <c:pt idx="63">
                  <c:v>2</c:v>
                </c:pt>
                <c:pt idx="64">
                  <c:v>7</c:v>
                </c:pt>
                <c:pt idx="66">
                  <c:v>4</c:v>
                </c:pt>
                <c:pt idx="67">
                  <c:v>1</c:v>
                </c:pt>
                <c:pt idx="68">
                  <c:v>1</c:v>
                </c:pt>
                <c:pt idx="69">
                  <c:v>5</c:v>
                </c:pt>
                <c:pt idx="70">
                  <c:v>3</c:v>
                </c:pt>
                <c:pt idx="71">
                  <c:v>7</c:v>
                </c:pt>
                <c:pt idx="72">
                  <c:v>0.1</c:v>
                </c:pt>
                <c:pt idx="73">
                  <c:v>0.1</c:v>
                </c:pt>
                <c:pt idx="74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0.1</c:v>
                </c:pt>
                <c:pt idx="79">
                  <c:v>0.1</c:v>
                </c:pt>
                <c:pt idx="81">
                  <c:v>8</c:v>
                </c:pt>
                <c:pt idx="82">
                  <c:v>9</c:v>
                </c:pt>
                <c:pt idx="83">
                  <c:v>1</c:v>
                </c:pt>
                <c:pt idx="86">
                  <c:v>7</c:v>
                </c:pt>
                <c:pt idx="87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3">
                  <c:v>6</c:v>
                </c:pt>
                <c:pt idx="94">
                  <c:v>0.1</c:v>
                </c:pt>
                <c:pt idx="95">
                  <c:v>0.1</c:v>
                </c:pt>
                <c:pt idx="96">
                  <c:v>5</c:v>
                </c:pt>
                <c:pt idx="97">
                  <c:v>0.1</c:v>
                </c:pt>
                <c:pt idx="98">
                  <c:v>0.1</c:v>
                </c:pt>
                <c:pt idx="100">
                  <c:v>3</c:v>
                </c:pt>
                <c:pt idx="101">
                  <c:v>3</c:v>
                </c:pt>
                <c:pt idx="103">
                  <c:v>2</c:v>
                </c:pt>
                <c:pt idx="104">
                  <c:v>1</c:v>
                </c:pt>
                <c:pt idx="106">
                  <c:v>11</c:v>
                </c:pt>
                <c:pt idx="107">
                  <c:v>1</c:v>
                </c:pt>
                <c:pt idx="110">
                  <c:v>0.1</c:v>
                </c:pt>
                <c:pt idx="111">
                  <c:v>4</c:v>
                </c:pt>
                <c:pt idx="112">
                  <c:v>2</c:v>
                </c:pt>
                <c:pt idx="114">
                  <c:v>6</c:v>
                </c:pt>
                <c:pt idx="116">
                  <c:v>0.1</c:v>
                </c:pt>
                <c:pt idx="117">
                  <c:v>0.1</c:v>
                </c:pt>
                <c:pt idx="118">
                  <c:v>10</c:v>
                </c:pt>
                <c:pt idx="119">
                  <c:v>1</c:v>
                </c:pt>
                <c:pt idx="120">
                  <c:v>3</c:v>
                </c:pt>
                <c:pt idx="121">
                  <c:v>4</c:v>
                </c:pt>
                <c:pt idx="122">
                  <c:v>5</c:v>
                </c:pt>
                <c:pt idx="123">
                  <c:v>0.1</c:v>
                </c:pt>
                <c:pt idx="124">
                  <c:v>1</c:v>
                </c:pt>
                <c:pt idx="126">
                  <c:v>0.1</c:v>
                </c:pt>
                <c:pt idx="127">
                  <c:v>1</c:v>
                </c:pt>
                <c:pt idx="128">
                  <c:v>0.1</c:v>
                </c:pt>
                <c:pt idx="129">
                  <c:v>4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0.1</c:v>
                </c:pt>
                <c:pt idx="135">
                  <c:v>1</c:v>
                </c:pt>
                <c:pt idx="136">
                  <c:v>1</c:v>
                </c:pt>
                <c:pt idx="137">
                  <c:v>0.1</c:v>
                </c:pt>
                <c:pt idx="138">
                  <c:v>3</c:v>
                </c:pt>
                <c:pt idx="139">
                  <c:v>0</c:v>
                </c:pt>
                <c:pt idx="141">
                  <c:v>0.1</c:v>
                </c:pt>
                <c:pt idx="142">
                  <c:v>0.1</c:v>
                </c:pt>
                <c:pt idx="143">
                  <c:v>0.1</c:v>
                </c:pt>
                <c:pt idx="144">
                  <c:v>0.1</c:v>
                </c:pt>
                <c:pt idx="145">
                  <c:v>0.1</c:v>
                </c:pt>
                <c:pt idx="146">
                  <c:v>1</c:v>
                </c:pt>
                <c:pt idx="147">
                  <c:v>0.1</c:v>
                </c:pt>
                <c:pt idx="148">
                  <c:v>3</c:v>
                </c:pt>
                <c:pt idx="149">
                  <c:v>0.1</c:v>
                </c:pt>
                <c:pt idx="150">
                  <c:v>0.1</c:v>
                </c:pt>
                <c:pt idx="151">
                  <c:v>0.1</c:v>
                </c:pt>
                <c:pt idx="152">
                  <c:v>9</c:v>
                </c:pt>
                <c:pt idx="153">
                  <c:v>1</c:v>
                </c:pt>
                <c:pt idx="154">
                  <c:v>8</c:v>
                </c:pt>
                <c:pt idx="155">
                  <c:v>3</c:v>
                </c:pt>
                <c:pt idx="156">
                  <c:v>2</c:v>
                </c:pt>
                <c:pt idx="157">
                  <c:v>3</c:v>
                </c:pt>
                <c:pt idx="158">
                  <c:v>0</c:v>
                </c:pt>
                <c:pt idx="159">
                  <c:v>0</c:v>
                </c:pt>
                <c:pt idx="160">
                  <c:v>7</c:v>
                </c:pt>
                <c:pt idx="161">
                  <c:v>4</c:v>
                </c:pt>
                <c:pt idx="162">
                  <c:v>0.1</c:v>
                </c:pt>
                <c:pt idx="163">
                  <c:v>7</c:v>
                </c:pt>
                <c:pt idx="164">
                  <c:v>3</c:v>
                </c:pt>
                <c:pt idx="165">
                  <c:v>2</c:v>
                </c:pt>
                <c:pt idx="166">
                  <c:v>2</c:v>
                </c:pt>
                <c:pt idx="168">
                  <c:v>0.1</c:v>
                </c:pt>
                <c:pt idx="169">
                  <c:v>0.1</c:v>
                </c:pt>
                <c:pt idx="170">
                  <c:v>0.1</c:v>
                </c:pt>
                <c:pt idx="171">
                  <c:v>3</c:v>
                </c:pt>
                <c:pt idx="172">
                  <c:v>7</c:v>
                </c:pt>
                <c:pt idx="174">
                  <c:v>10</c:v>
                </c:pt>
                <c:pt idx="176">
                  <c:v>4</c:v>
                </c:pt>
                <c:pt idx="177">
                  <c:v>1</c:v>
                </c:pt>
                <c:pt idx="178">
                  <c:v>0.1</c:v>
                </c:pt>
                <c:pt idx="180">
                  <c:v>0.1</c:v>
                </c:pt>
                <c:pt idx="181">
                  <c:v>0.1</c:v>
                </c:pt>
                <c:pt idx="182">
                  <c:v>0.1</c:v>
                </c:pt>
                <c:pt idx="184">
                  <c:v>0.1</c:v>
                </c:pt>
                <c:pt idx="185">
                  <c:v>0.1</c:v>
                </c:pt>
                <c:pt idx="186">
                  <c:v>0.1</c:v>
                </c:pt>
                <c:pt idx="190">
                  <c:v>0.1</c:v>
                </c:pt>
                <c:pt idx="192">
                  <c:v>1</c:v>
                </c:pt>
                <c:pt idx="193">
                  <c:v>0.1</c:v>
                </c:pt>
                <c:pt idx="194">
                  <c:v>4</c:v>
                </c:pt>
                <c:pt idx="195">
                  <c:v>0.1</c:v>
                </c:pt>
                <c:pt idx="196">
                  <c:v>6</c:v>
                </c:pt>
                <c:pt idx="197">
                  <c:v>3</c:v>
                </c:pt>
                <c:pt idx="198">
                  <c:v>1</c:v>
                </c:pt>
                <c:pt idx="201">
                  <c:v>0.1</c:v>
                </c:pt>
                <c:pt idx="202">
                  <c:v>0.1</c:v>
                </c:pt>
                <c:pt idx="203">
                  <c:v>1</c:v>
                </c:pt>
                <c:pt idx="204">
                  <c:v>1</c:v>
                </c:pt>
                <c:pt idx="205">
                  <c:v>0.1</c:v>
                </c:pt>
                <c:pt idx="206">
                  <c:v>0.1</c:v>
                </c:pt>
                <c:pt idx="207">
                  <c:v>1</c:v>
                </c:pt>
                <c:pt idx="208">
                  <c:v>0.1</c:v>
                </c:pt>
                <c:pt idx="209">
                  <c:v>4</c:v>
                </c:pt>
                <c:pt idx="210">
                  <c:v>0.1</c:v>
                </c:pt>
                <c:pt idx="211">
                  <c:v>2</c:v>
                </c:pt>
                <c:pt idx="212">
                  <c:v>1</c:v>
                </c:pt>
                <c:pt idx="213">
                  <c:v>0.1</c:v>
                </c:pt>
                <c:pt idx="214">
                  <c:v>0.1</c:v>
                </c:pt>
                <c:pt idx="215">
                  <c:v>0.1</c:v>
                </c:pt>
                <c:pt idx="216">
                  <c:v>1</c:v>
                </c:pt>
                <c:pt idx="217">
                  <c:v>0.1</c:v>
                </c:pt>
                <c:pt idx="218">
                  <c:v>2</c:v>
                </c:pt>
                <c:pt idx="219">
                  <c:v>1</c:v>
                </c:pt>
                <c:pt idx="220">
                  <c:v>2</c:v>
                </c:pt>
                <c:pt idx="224">
                  <c:v>0.1</c:v>
                </c:pt>
                <c:pt idx="225">
                  <c:v>0.1</c:v>
                </c:pt>
                <c:pt idx="226">
                  <c:v>0.1</c:v>
                </c:pt>
                <c:pt idx="227">
                  <c:v>0.1</c:v>
                </c:pt>
                <c:pt idx="228">
                  <c:v>0.1</c:v>
                </c:pt>
                <c:pt idx="229">
                  <c:v>0.1</c:v>
                </c:pt>
                <c:pt idx="230">
                  <c:v>0.1</c:v>
                </c:pt>
                <c:pt idx="231">
                  <c:v>0.1</c:v>
                </c:pt>
                <c:pt idx="233">
                  <c:v>0.1</c:v>
                </c:pt>
                <c:pt idx="234">
                  <c:v>2</c:v>
                </c:pt>
                <c:pt idx="235">
                  <c:v>1</c:v>
                </c:pt>
                <c:pt idx="237">
                  <c:v>0.1</c:v>
                </c:pt>
                <c:pt idx="238">
                  <c:v>2</c:v>
                </c:pt>
                <c:pt idx="239">
                  <c:v>1</c:v>
                </c:pt>
                <c:pt idx="241">
                  <c:v>2</c:v>
                </c:pt>
                <c:pt idx="242">
                  <c:v>0.1</c:v>
                </c:pt>
                <c:pt idx="243">
                  <c:v>1</c:v>
                </c:pt>
                <c:pt idx="244">
                  <c:v>0.1</c:v>
                </c:pt>
                <c:pt idx="245">
                  <c:v>2</c:v>
                </c:pt>
                <c:pt idx="246">
                  <c:v>2</c:v>
                </c:pt>
                <c:pt idx="247">
                  <c:v>1</c:v>
                </c:pt>
                <c:pt idx="248">
                  <c:v>1</c:v>
                </c:pt>
                <c:pt idx="249">
                  <c:v>0.1</c:v>
                </c:pt>
                <c:pt idx="250">
                  <c:v>1</c:v>
                </c:pt>
                <c:pt idx="251">
                  <c:v>0.1</c:v>
                </c:pt>
                <c:pt idx="252">
                  <c:v>0.1</c:v>
                </c:pt>
                <c:pt idx="254">
                  <c:v>0.1</c:v>
                </c:pt>
                <c:pt idx="255">
                  <c:v>2</c:v>
                </c:pt>
                <c:pt idx="256">
                  <c:v>6</c:v>
                </c:pt>
                <c:pt idx="257">
                  <c:v>1</c:v>
                </c:pt>
                <c:pt idx="258">
                  <c:v>1</c:v>
                </c:pt>
                <c:pt idx="259">
                  <c:v>0.1</c:v>
                </c:pt>
                <c:pt idx="260">
                  <c:v>2</c:v>
                </c:pt>
                <c:pt idx="261">
                  <c:v>0.1</c:v>
                </c:pt>
                <c:pt idx="262">
                  <c:v>0.1</c:v>
                </c:pt>
                <c:pt idx="263">
                  <c:v>0.1</c:v>
                </c:pt>
                <c:pt idx="264">
                  <c:v>0.1</c:v>
                </c:pt>
                <c:pt idx="265">
                  <c:v>0.1</c:v>
                </c:pt>
                <c:pt idx="266">
                  <c:v>2</c:v>
                </c:pt>
                <c:pt idx="267">
                  <c:v>1</c:v>
                </c:pt>
                <c:pt idx="268">
                  <c:v>3</c:v>
                </c:pt>
                <c:pt idx="269">
                  <c:v>0.1</c:v>
                </c:pt>
                <c:pt idx="270">
                  <c:v>0.1</c:v>
                </c:pt>
                <c:pt idx="272">
                  <c:v>0.1</c:v>
                </c:pt>
                <c:pt idx="273">
                  <c:v>0.1</c:v>
                </c:pt>
                <c:pt idx="274">
                  <c:v>0.1</c:v>
                </c:pt>
                <c:pt idx="275">
                  <c:v>4</c:v>
                </c:pt>
                <c:pt idx="276">
                  <c:v>0.1</c:v>
                </c:pt>
                <c:pt idx="277">
                  <c:v>0.1</c:v>
                </c:pt>
                <c:pt idx="278">
                  <c:v>5</c:v>
                </c:pt>
                <c:pt idx="279">
                  <c:v>13</c:v>
                </c:pt>
                <c:pt idx="280">
                  <c:v>2</c:v>
                </c:pt>
                <c:pt idx="281">
                  <c:v>1</c:v>
                </c:pt>
                <c:pt idx="282">
                  <c:v>1</c:v>
                </c:pt>
                <c:pt idx="283">
                  <c:v>2</c:v>
                </c:pt>
                <c:pt idx="284">
                  <c:v>2</c:v>
                </c:pt>
                <c:pt idx="285">
                  <c:v>2</c:v>
                </c:pt>
                <c:pt idx="286">
                  <c:v>0.1</c:v>
                </c:pt>
                <c:pt idx="287">
                  <c:v>3</c:v>
                </c:pt>
                <c:pt idx="288">
                  <c:v>1</c:v>
                </c:pt>
                <c:pt idx="289">
                  <c:v>0.1</c:v>
                </c:pt>
                <c:pt idx="290">
                  <c:v>0</c:v>
                </c:pt>
                <c:pt idx="291">
                  <c:v>1</c:v>
                </c:pt>
                <c:pt idx="292">
                  <c:v>0.1</c:v>
                </c:pt>
                <c:pt idx="296">
                  <c:v>0.1</c:v>
                </c:pt>
                <c:pt idx="299">
                  <c:v>1</c:v>
                </c:pt>
                <c:pt idx="300">
                  <c:v>0.1</c:v>
                </c:pt>
                <c:pt idx="301">
                  <c:v>0</c:v>
                </c:pt>
                <c:pt idx="302">
                  <c:v>1</c:v>
                </c:pt>
                <c:pt idx="303">
                  <c:v>0.1</c:v>
                </c:pt>
                <c:pt idx="304">
                  <c:v>0.1</c:v>
                </c:pt>
                <c:pt idx="305">
                  <c:v>0.1</c:v>
                </c:pt>
                <c:pt idx="306">
                  <c:v>0.1</c:v>
                </c:pt>
                <c:pt idx="307">
                  <c:v>4</c:v>
                </c:pt>
                <c:pt idx="308">
                  <c:v>2</c:v>
                </c:pt>
                <c:pt idx="309">
                  <c:v>0.1</c:v>
                </c:pt>
                <c:pt idx="310">
                  <c:v>1</c:v>
                </c:pt>
                <c:pt idx="311">
                  <c:v>0.1</c:v>
                </c:pt>
                <c:pt idx="312">
                  <c:v>0.1</c:v>
                </c:pt>
                <c:pt idx="313">
                  <c:v>0.1</c:v>
                </c:pt>
                <c:pt idx="314">
                  <c:v>0.1</c:v>
                </c:pt>
                <c:pt idx="315">
                  <c:v>5</c:v>
                </c:pt>
                <c:pt idx="317">
                  <c:v>0.1</c:v>
                </c:pt>
                <c:pt idx="318">
                  <c:v>2</c:v>
                </c:pt>
                <c:pt idx="321">
                  <c:v>0.1</c:v>
                </c:pt>
                <c:pt idx="322">
                  <c:v>7</c:v>
                </c:pt>
                <c:pt idx="323">
                  <c:v>3</c:v>
                </c:pt>
                <c:pt idx="324">
                  <c:v>0.1</c:v>
                </c:pt>
                <c:pt idx="326">
                  <c:v>1</c:v>
                </c:pt>
                <c:pt idx="327">
                  <c:v>0.1</c:v>
                </c:pt>
                <c:pt idx="328">
                  <c:v>4</c:v>
                </c:pt>
                <c:pt idx="329">
                  <c:v>2</c:v>
                </c:pt>
                <c:pt idx="330">
                  <c:v>3</c:v>
                </c:pt>
                <c:pt idx="331">
                  <c:v>0.1</c:v>
                </c:pt>
                <c:pt idx="332">
                  <c:v>2</c:v>
                </c:pt>
                <c:pt idx="333">
                  <c:v>0.1</c:v>
                </c:pt>
                <c:pt idx="334">
                  <c:v>0.1</c:v>
                </c:pt>
                <c:pt idx="335">
                  <c:v>0.1</c:v>
                </c:pt>
                <c:pt idx="336">
                  <c:v>0.1</c:v>
                </c:pt>
                <c:pt idx="337">
                  <c:v>0.1</c:v>
                </c:pt>
                <c:pt idx="338">
                  <c:v>0.1</c:v>
                </c:pt>
                <c:pt idx="340">
                  <c:v>0.1</c:v>
                </c:pt>
                <c:pt idx="341">
                  <c:v>1</c:v>
                </c:pt>
                <c:pt idx="342">
                  <c:v>0.1</c:v>
                </c:pt>
                <c:pt idx="343">
                  <c:v>0.1</c:v>
                </c:pt>
                <c:pt idx="344">
                  <c:v>2</c:v>
                </c:pt>
                <c:pt idx="345">
                  <c:v>0.1</c:v>
                </c:pt>
                <c:pt idx="346">
                  <c:v>2</c:v>
                </c:pt>
                <c:pt idx="347">
                  <c:v>0.1</c:v>
                </c:pt>
                <c:pt idx="348">
                  <c:v>5</c:v>
                </c:pt>
                <c:pt idx="349">
                  <c:v>0.1</c:v>
                </c:pt>
                <c:pt idx="350">
                  <c:v>0.1</c:v>
                </c:pt>
                <c:pt idx="351">
                  <c:v>0.1</c:v>
                </c:pt>
                <c:pt idx="352">
                  <c:v>0.1</c:v>
                </c:pt>
                <c:pt idx="353">
                  <c:v>0.1</c:v>
                </c:pt>
                <c:pt idx="354">
                  <c:v>0.1</c:v>
                </c:pt>
                <c:pt idx="356">
                  <c:v>0.1</c:v>
                </c:pt>
                <c:pt idx="358">
                  <c:v>0.1</c:v>
                </c:pt>
                <c:pt idx="359">
                  <c:v>0.1</c:v>
                </c:pt>
                <c:pt idx="360">
                  <c:v>0.1</c:v>
                </c:pt>
                <c:pt idx="361">
                  <c:v>1</c:v>
                </c:pt>
                <c:pt idx="362">
                  <c:v>0.1</c:v>
                </c:pt>
                <c:pt idx="363">
                  <c:v>0.1</c:v>
                </c:pt>
                <c:pt idx="364">
                  <c:v>0.1</c:v>
                </c:pt>
                <c:pt idx="365">
                  <c:v>0.1</c:v>
                </c:pt>
                <c:pt idx="366">
                  <c:v>2</c:v>
                </c:pt>
                <c:pt idx="367">
                  <c:v>1</c:v>
                </c:pt>
                <c:pt idx="368">
                  <c:v>1</c:v>
                </c:pt>
                <c:pt idx="369">
                  <c:v>0.1</c:v>
                </c:pt>
                <c:pt idx="370">
                  <c:v>1</c:v>
                </c:pt>
                <c:pt idx="371">
                  <c:v>2</c:v>
                </c:pt>
                <c:pt idx="372">
                  <c:v>1</c:v>
                </c:pt>
                <c:pt idx="373">
                  <c:v>0.1</c:v>
                </c:pt>
                <c:pt idx="374">
                  <c:v>1</c:v>
                </c:pt>
                <c:pt idx="375">
                  <c:v>2</c:v>
                </c:pt>
                <c:pt idx="376">
                  <c:v>1</c:v>
                </c:pt>
                <c:pt idx="377">
                  <c:v>3</c:v>
                </c:pt>
                <c:pt idx="379">
                  <c:v>1</c:v>
                </c:pt>
                <c:pt idx="382">
                  <c:v>1</c:v>
                </c:pt>
                <c:pt idx="384">
                  <c:v>0.1</c:v>
                </c:pt>
                <c:pt idx="386">
                  <c:v>1</c:v>
                </c:pt>
                <c:pt idx="387">
                  <c:v>0.1</c:v>
                </c:pt>
                <c:pt idx="389">
                  <c:v>0.1</c:v>
                </c:pt>
                <c:pt idx="390">
                  <c:v>1</c:v>
                </c:pt>
                <c:pt idx="392">
                  <c:v>1</c:v>
                </c:pt>
                <c:pt idx="393">
                  <c:v>2</c:v>
                </c:pt>
                <c:pt idx="395">
                  <c:v>1</c:v>
                </c:pt>
                <c:pt idx="396">
                  <c:v>5</c:v>
                </c:pt>
                <c:pt idx="397">
                  <c:v>3</c:v>
                </c:pt>
                <c:pt idx="398">
                  <c:v>0.1</c:v>
                </c:pt>
                <c:pt idx="399">
                  <c:v>0.1</c:v>
                </c:pt>
                <c:pt idx="400">
                  <c:v>0.1</c:v>
                </c:pt>
              </c:numCache>
            </c:numRef>
          </c:val>
        </c:ser>
        <c:axId val="105340"/>
        <c:axId val="1369421"/>
      </c:barChart>
      <c:catAx>
        <c:axId val="105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Module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69421"/>
        <c:crosses val="autoZero"/>
        <c:auto val="1"/>
        <c:lblOffset val="100"/>
        <c:noMultiLvlLbl val="0"/>
      </c:catAx>
      <c:valAx>
        <c:axId val="13694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53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 @500V at about 20C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ModuleSummary!$A$2:$A$478</c:f>
              <c:strCache>
                <c:ptCount val="477"/>
                <c:pt idx="0">
                  <c:v>P001</c:v>
                </c:pt>
                <c:pt idx="1">
                  <c:v>P002</c:v>
                </c:pt>
                <c:pt idx="2">
                  <c:v>P003</c:v>
                </c:pt>
                <c:pt idx="3">
                  <c:v>P004</c:v>
                </c:pt>
                <c:pt idx="4">
                  <c:v>P005</c:v>
                </c:pt>
                <c:pt idx="5">
                  <c:v>P006</c:v>
                </c:pt>
                <c:pt idx="6">
                  <c:v>P007</c:v>
                </c:pt>
                <c:pt idx="7">
                  <c:v>P008</c:v>
                </c:pt>
                <c:pt idx="8">
                  <c:v>P009</c:v>
                </c:pt>
                <c:pt idx="9">
                  <c:v>P010</c:v>
                </c:pt>
                <c:pt idx="10">
                  <c:v>P011</c:v>
                </c:pt>
                <c:pt idx="11">
                  <c:v>P012</c:v>
                </c:pt>
                <c:pt idx="12">
                  <c:v>P013</c:v>
                </c:pt>
                <c:pt idx="13">
                  <c:v>P014</c:v>
                </c:pt>
                <c:pt idx="14">
                  <c:v>P015</c:v>
                </c:pt>
                <c:pt idx="15">
                  <c:v>P016</c:v>
                </c:pt>
                <c:pt idx="16">
                  <c:v>P017</c:v>
                </c:pt>
                <c:pt idx="17">
                  <c:v>P018</c:v>
                </c:pt>
                <c:pt idx="18">
                  <c:v>P019</c:v>
                </c:pt>
                <c:pt idx="19">
                  <c:v>P020</c:v>
                </c:pt>
                <c:pt idx="20">
                  <c:v>P021</c:v>
                </c:pt>
                <c:pt idx="21">
                  <c:v>P022</c:v>
                </c:pt>
                <c:pt idx="22">
                  <c:v>P023</c:v>
                </c:pt>
                <c:pt idx="23">
                  <c:v>P024</c:v>
                </c:pt>
                <c:pt idx="24">
                  <c:v>P025</c:v>
                </c:pt>
                <c:pt idx="25">
                  <c:v>P026</c:v>
                </c:pt>
                <c:pt idx="26">
                  <c:v>P027</c:v>
                </c:pt>
                <c:pt idx="27">
                  <c:v>P028</c:v>
                </c:pt>
                <c:pt idx="28">
                  <c:v>P029 </c:v>
                </c:pt>
                <c:pt idx="29">
                  <c:v>P030</c:v>
                </c:pt>
                <c:pt idx="30">
                  <c:v>P031</c:v>
                </c:pt>
                <c:pt idx="31">
                  <c:v>P032</c:v>
                </c:pt>
                <c:pt idx="32">
                  <c:v>P033</c:v>
                </c:pt>
                <c:pt idx="33">
                  <c:v>P034</c:v>
                </c:pt>
                <c:pt idx="34">
                  <c:v>P035</c:v>
                </c:pt>
                <c:pt idx="35">
                  <c:v>P036</c:v>
                </c:pt>
                <c:pt idx="36">
                  <c:v>P037</c:v>
                </c:pt>
                <c:pt idx="37">
                  <c:v>P038</c:v>
                </c:pt>
                <c:pt idx="38">
                  <c:v>P039</c:v>
                </c:pt>
                <c:pt idx="39">
                  <c:v>P040</c:v>
                </c:pt>
                <c:pt idx="40">
                  <c:v>P041</c:v>
                </c:pt>
                <c:pt idx="41">
                  <c:v>P042</c:v>
                </c:pt>
                <c:pt idx="42">
                  <c:v>P043</c:v>
                </c:pt>
                <c:pt idx="43">
                  <c:v>P044</c:v>
                </c:pt>
                <c:pt idx="44">
                  <c:v>P045</c:v>
                </c:pt>
                <c:pt idx="45">
                  <c:v>P046</c:v>
                </c:pt>
                <c:pt idx="46">
                  <c:v>P047</c:v>
                </c:pt>
                <c:pt idx="47">
                  <c:v>P048</c:v>
                </c:pt>
                <c:pt idx="48">
                  <c:v>P049</c:v>
                </c:pt>
                <c:pt idx="49">
                  <c:v>P050</c:v>
                </c:pt>
                <c:pt idx="50">
                  <c:v>P051</c:v>
                </c:pt>
                <c:pt idx="51">
                  <c:v>P052</c:v>
                </c:pt>
                <c:pt idx="52">
                  <c:v>P053</c:v>
                </c:pt>
                <c:pt idx="53">
                  <c:v>P054</c:v>
                </c:pt>
                <c:pt idx="54">
                  <c:v>P055</c:v>
                </c:pt>
                <c:pt idx="55">
                  <c:v>P056</c:v>
                </c:pt>
                <c:pt idx="56">
                  <c:v>P057</c:v>
                </c:pt>
                <c:pt idx="57">
                  <c:v>P058</c:v>
                </c:pt>
                <c:pt idx="58">
                  <c:v>P059</c:v>
                </c:pt>
                <c:pt idx="59">
                  <c:v>P060</c:v>
                </c:pt>
                <c:pt idx="60">
                  <c:v>P061</c:v>
                </c:pt>
                <c:pt idx="61">
                  <c:v>P062</c:v>
                </c:pt>
                <c:pt idx="62">
                  <c:v>P063</c:v>
                </c:pt>
                <c:pt idx="63">
                  <c:v>P064</c:v>
                </c:pt>
                <c:pt idx="64">
                  <c:v>P065</c:v>
                </c:pt>
                <c:pt idx="65">
                  <c:v>P066</c:v>
                </c:pt>
                <c:pt idx="66">
                  <c:v>P067</c:v>
                </c:pt>
                <c:pt idx="67">
                  <c:v>P068</c:v>
                </c:pt>
                <c:pt idx="68">
                  <c:v>P069</c:v>
                </c:pt>
                <c:pt idx="69">
                  <c:v>P070</c:v>
                </c:pt>
                <c:pt idx="70">
                  <c:v>P071</c:v>
                </c:pt>
                <c:pt idx="71">
                  <c:v>P072</c:v>
                </c:pt>
                <c:pt idx="72">
                  <c:v>P073</c:v>
                </c:pt>
                <c:pt idx="73">
                  <c:v>P074</c:v>
                </c:pt>
                <c:pt idx="74">
                  <c:v>P075</c:v>
                </c:pt>
                <c:pt idx="75">
                  <c:v>P076</c:v>
                </c:pt>
                <c:pt idx="76">
                  <c:v>P077</c:v>
                </c:pt>
                <c:pt idx="77">
                  <c:v>P078</c:v>
                </c:pt>
                <c:pt idx="78">
                  <c:v>P079</c:v>
                </c:pt>
                <c:pt idx="79">
                  <c:v>P080</c:v>
                </c:pt>
                <c:pt idx="80">
                  <c:v>P081</c:v>
                </c:pt>
                <c:pt idx="81">
                  <c:v>P082</c:v>
                </c:pt>
                <c:pt idx="82">
                  <c:v>P083</c:v>
                </c:pt>
                <c:pt idx="83">
                  <c:v>P084</c:v>
                </c:pt>
                <c:pt idx="84">
                  <c:v>P085</c:v>
                </c:pt>
                <c:pt idx="85">
                  <c:v>P086</c:v>
                </c:pt>
                <c:pt idx="86">
                  <c:v>P087</c:v>
                </c:pt>
                <c:pt idx="87">
                  <c:v>P088</c:v>
                </c:pt>
                <c:pt idx="88">
                  <c:v>P089</c:v>
                </c:pt>
                <c:pt idx="89">
                  <c:v>P090</c:v>
                </c:pt>
                <c:pt idx="90">
                  <c:v>P091</c:v>
                </c:pt>
                <c:pt idx="91">
                  <c:v>P092</c:v>
                </c:pt>
                <c:pt idx="92">
                  <c:v>P093</c:v>
                </c:pt>
                <c:pt idx="93">
                  <c:v>P094</c:v>
                </c:pt>
                <c:pt idx="94">
                  <c:v>P095</c:v>
                </c:pt>
                <c:pt idx="95">
                  <c:v>P096</c:v>
                </c:pt>
                <c:pt idx="96">
                  <c:v>P097</c:v>
                </c:pt>
                <c:pt idx="97">
                  <c:v>P098</c:v>
                </c:pt>
                <c:pt idx="98">
                  <c:v>P099</c:v>
                </c:pt>
                <c:pt idx="99">
                  <c:v>P100</c:v>
                </c:pt>
                <c:pt idx="100">
                  <c:v>P101</c:v>
                </c:pt>
                <c:pt idx="101">
                  <c:v>P102</c:v>
                </c:pt>
                <c:pt idx="102">
                  <c:v>P103</c:v>
                </c:pt>
                <c:pt idx="103">
                  <c:v>P104</c:v>
                </c:pt>
                <c:pt idx="104">
                  <c:v>P105</c:v>
                </c:pt>
                <c:pt idx="105">
                  <c:v>P106</c:v>
                </c:pt>
                <c:pt idx="106">
                  <c:v>P107</c:v>
                </c:pt>
                <c:pt idx="107">
                  <c:v>P108</c:v>
                </c:pt>
                <c:pt idx="108">
                  <c:v>P109</c:v>
                </c:pt>
                <c:pt idx="109">
                  <c:v>P110</c:v>
                </c:pt>
                <c:pt idx="110">
                  <c:v>P111</c:v>
                </c:pt>
                <c:pt idx="111">
                  <c:v>P112</c:v>
                </c:pt>
                <c:pt idx="112">
                  <c:v>P113</c:v>
                </c:pt>
                <c:pt idx="113">
                  <c:v>P114</c:v>
                </c:pt>
                <c:pt idx="114">
                  <c:v>P115</c:v>
                </c:pt>
                <c:pt idx="115">
                  <c:v>P116</c:v>
                </c:pt>
                <c:pt idx="116">
                  <c:v>P117</c:v>
                </c:pt>
                <c:pt idx="117">
                  <c:v>P118</c:v>
                </c:pt>
                <c:pt idx="118">
                  <c:v>P119</c:v>
                </c:pt>
                <c:pt idx="119">
                  <c:v>P120</c:v>
                </c:pt>
                <c:pt idx="120">
                  <c:v>P121</c:v>
                </c:pt>
                <c:pt idx="121">
                  <c:v>P122</c:v>
                </c:pt>
                <c:pt idx="122">
                  <c:v>P123</c:v>
                </c:pt>
                <c:pt idx="123">
                  <c:v>P124</c:v>
                </c:pt>
                <c:pt idx="124">
                  <c:v>P125</c:v>
                </c:pt>
                <c:pt idx="125">
                  <c:v>P126</c:v>
                </c:pt>
                <c:pt idx="126">
                  <c:v>P127</c:v>
                </c:pt>
                <c:pt idx="127">
                  <c:v>P128</c:v>
                </c:pt>
                <c:pt idx="128">
                  <c:v>P129</c:v>
                </c:pt>
                <c:pt idx="129">
                  <c:v>P130</c:v>
                </c:pt>
                <c:pt idx="130">
                  <c:v>P131</c:v>
                </c:pt>
                <c:pt idx="131">
                  <c:v>P132</c:v>
                </c:pt>
                <c:pt idx="132">
                  <c:v>P133</c:v>
                </c:pt>
                <c:pt idx="133">
                  <c:v>P134</c:v>
                </c:pt>
                <c:pt idx="134">
                  <c:v>P135</c:v>
                </c:pt>
                <c:pt idx="135">
                  <c:v>P136</c:v>
                </c:pt>
                <c:pt idx="136">
                  <c:v>P137</c:v>
                </c:pt>
                <c:pt idx="137">
                  <c:v>P138</c:v>
                </c:pt>
                <c:pt idx="138">
                  <c:v>P139</c:v>
                </c:pt>
                <c:pt idx="139">
                  <c:v>P140</c:v>
                </c:pt>
                <c:pt idx="140">
                  <c:v>P141</c:v>
                </c:pt>
                <c:pt idx="141">
                  <c:v>P142</c:v>
                </c:pt>
                <c:pt idx="142">
                  <c:v>P143</c:v>
                </c:pt>
                <c:pt idx="143">
                  <c:v>P144</c:v>
                </c:pt>
                <c:pt idx="144">
                  <c:v>P145</c:v>
                </c:pt>
                <c:pt idx="145">
                  <c:v>P146</c:v>
                </c:pt>
                <c:pt idx="146">
                  <c:v>P147</c:v>
                </c:pt>
                <c:pt idx="147">
                  <c:v>P148</c:v>
                </c:pt>
                <c:pt idx="148">
                  <c:v>P149</c:v>
                </c:pt>
                <c:pt idx="149">
                  <c:v>P150</c:v>
                </c:pt>
                <c:pt idx="150">
                  <c:v>P151</c:v>
                </c:pt>
                <c:pt idx="151">
                  <c:v>P152</c:v>
                </c:pt>
                <c:pt idx="152">
                  <c:v>P153</c:v>
                </c:pt>
                <c:pt idx="153">
                  <c:v>P154</c:v>
                </c:pt>
                <c:pt idx="154">
                  <c:v>P155</c:v>
                </c:pt>
                <c:pt idx="155">
                  <c:v>P156</c:v>
                </c:pt>
                <c:pt idx="156">
                  <c:v>P157</c:v>
                </c:pt>
                <c:pt idx="157">
                  <c:v>P158</c:v>
                </c:pt>
                <c:pt idx="158">
                  <c:v>P159</c:v>
                </c:pt>
                <c:pt idx="159">
                  <c:v>P160</c:v>
                </c:pt>
                <c:pt idx="160">
                  <c:v>P161</c:v>
                </c:pt>
                <c:pt idx="161">
                  <c:v>P162</c:v>
                </c:pt>
                <c:pt idx="162">
                  <c:v>P163</c:v>
                </c:pt>
                <c:pt idx="163">
                  <c:v>P164</c:v>
                </c:pt>
                <c:pt idx="164">
                  <c:v>P165</c:v>
                </c:pt>
                <c:pt idx="165">
                  <c:v>P166</c:v>
                </c:pt>
                <c:pt idx="166">
                  <c:v>P167</c:v>
                </c:pt>
                <c:pt idx="167">
                  <c:v>P168</c:v>
                </c:pt>
                <c:pt idx="168">
                  <c:v>P169</c:v>
                </c:pt>
                <c:pt idx="169">
                  <c:v>P170</c:v>
                </c:pt>
                <c:pt idx="170">
                  <c:v>P171</c:v>
                </c:pt>
                <c:pt idx="171">
                  <c:v>P172</c:v>
                </c:pt>
                <c:pt idx="172">
                  <c:v>P173</c:v>
                </c:pt>
                <c:pt idx="173">
                  <c:v>P174</c:v>
                </c:pt>
                <c:pt idx="174">
                  <c:v>P175</c:v>
                </c:pt>
                <c:pt idx="175">
                  <c:v>P176</c:v>
                </c:pt>
                <c:pt idx="176">
                  <c:v>P177</c:v>
                </c:pt>
                <c:pt idx="177">
                  <c:v>P178</c:v>
                </c:pt>
                <c:pt idx="178">
                  <c:v>P179</c:v>
                </c:pt>
                <c:pt idx="179">
                  <c:v>P180</c:v>
                </c:pt>
                <c:pt idx="180">
                  <c:v>P181</c:v>
                </c:pt>
                <c:pt idx="181">
                  <c:v>P182</c:v>
                </c:pt>
                <c:pt idx="182">
                  <c:v>P183</c:v>
                </c:pt>
                <c:pt idx="183">
                  <c:v>P184</c:v>
                </c:pt>
                <c:pt idx="184">
                  <c:v>P185</c:v>
                </c:pt>
                <c:pt idx="185">
                  <c:v>P186</c:v>
                </c:pt>
                <c:pt idx="186">
                  <c:v>P187</c:v>
                </c:pt>
                <c:pt idx="187">
                  <c:v>P188</c:v>
                </c:pt>
                <c:pt idx="188">
                  <c:v>P189</c:v>
                </c:pt>
                <c:pt idx="189">
                  <c:v>P190</c:v>
                </c:pt>
                <c:pt idx="190">
                  <c:v>P191</c:v>
                </c:pt>
                <c:pt idx="191">
                  <c:v>P192</c:v>
                </c:pt>
                <c:pt idx="192">
                  <c:v>P193</c:v>
                </c:pt>
                <c:pt idx="193">
                  <c:v>P194</c:v>
                </c:pt>
                <c:pt idx="194">
                  <c:v>P195</c:v>
                </c:pt>
                <c:pt idx="195">
                  <c:v>P196</c:v>
                </c:pt>
                <c:pt idx="196">
                  <c:v>P197</c:v>
                </c:pt>
                <c:pt idx="197">
                  <c:v>P198</c:v>
                </c:pt>
                <c:pt idx="198">
                  <c:v>P199</c:v>
                </c:pt>
                <c:pt idx="199">
                  <c:v>P200</c:v>
                </c:pt>
                <c:pt idx="200">
                  <c:v>P201</c:v>
                </c:pt>
                <c:pt idx="201">
                  <c:v>P202</c:v>
                </c:pt>
                <c:pt idx="202">
                  <c:v>P203</c:v>
                </c:pt>
                <c:pt idx="203">
                  <c:v>P204</c:v>
                </c:pt>
                <c:pt idx="204">
                  <c:v>P205</c:v>
                </c:pt>
                <c:pt idx="205">
                  <c:v>P206</c:v>
                </c:pt>
                <c:pt idx="206">
                  <c:v>P207</c:v>
                </c:pt>
                <c:pt idx="207">
                  <c:v>P208</c:v>
                </c:pt>
                <c:pt idx="208">
                  <c:v>P209</c:v>
                </c:pt>
                <c:pt idx="209">
                  <c:v>P210</c:v>
                </c:pt>
                <c:pt idx="210">
                  <c:v>P211</c:v>
                </c:pt>
                <c:pt idx="211">
                  <c:v>P212</c:v>
                </c:pt>
                <c:pt idx="212">
                  <c:v>P213</c:v>
                </c:pt>
                <c:pt idx="213">
                  <c:v>P214</c:v>
                </c:pt>
                <c:pt idx="214">
                  <c:v>P215</c:v>
                </c:pt>
                <c:pt idx="215">
                  <c:v>P216</c:v>
                </c:pt>
                <c:pt idx="216">
                  <c:v>P217</c:v>
                </c:pt>
                <c:pt idx="217">
                  <c:v>P218</c:v>
                </c:pt>
                <c:pt idx="218">
                  <c:v>P219</c:v>
                </c:pt>
                <c:pt idx="219">
                  <c:v>P220</c:v>
                </c:pt>
                <c:pt idx="220">
                  <c:v>P221</c:v>
                </c:pt>
                <c:pt idx="221">
                  <c:v>P222</c:v>
                </c:pt>
                <c:pt idx="222">
                  <c:v>P223</c:v>
                </c:pt>
                <c:pt idx="223">
                  <c:v>P224</c:v>
                </c:pt>
                <c:pt idx="224">
                  <c:v>P225</c:v>
                </c:pt>
                <c:pt idx="225">
                  <c:v>P226</c:v>
                </c:pt>
                <c:pt idx="226">
                  <c:v>P227</c:v>
                </c:pt>
                <c:pt idx="227">
                  <c:v>P228</c:v>
                </c:pt>
                <c:pt idx="228">
                  <c:v>P229</c:v>
                </c:pt>
                <c:pt idx="229">
                  <c:v>P230</c:v>
                </c:pt>
                <c:pt idx="230">
                  <c:v>P231</c:v>
                </c:pt>
                <c:pt idx="231">
                  <c:v>P232</c:v>
                </c:pt>
                <c:pt idx="232">
                  <c:v>P233</c:v>
                </c:pt>
                <c:pt idx="233">
                  <c:v>P234</c:v>
                </c:pt>
                <c:pt idx="234">
                  <c:v>P235</c:v>
                </c:pt>
                <c:pt idx="235">
                  <c:v>P236</c:v>
                </c:pt>
                <c:pt idx="236">
                  <c:v>P237</c:v>
                </c:pt>
                <c:pt idx="237">
                  <c:v>P238</c:v>
                </c:pt>
                <c:pt idx="238">
                  <c:v>P239</c:v>
                </c:pt>
                <c:pt idx="239">
                  <c:v>P240</c:v>
                </c:pt>
                <c:pt idx="240">
                  <c:v>P241</c:v>
                </c:pt>
                <c:pt idx="241">
                  <c:v>P242</c:v>
                </c:pt>
                <c:pt idx="242">
                  <c:v>P243</c:v>
                </c:pt>
                <c:pt idx="243">
                  <c:v>P244</c:v>
                </c:pt>
                <c:pt idx="244">
                  <c:v>P245</c:v>
                </c:pt>
                <c:pt idx="245">
                  <c:v>P246</c:v>
                </c:pt>
                <c:pt idx="246">
                  <c:v>P247</c:v>
                </c:pt>
                <c:pt idx="247">
                  <c:v>P248</c:v>
                </c:pt>
                <c:pt idx="248">
                  <c:v>P249</c:v>
                </c:pt>
                <c:pt idx="249">
                  <c:v>P250</c:v>
                </c:pt>
                <c:pt idx="250">
                  <c:v>P251</c:v>
                </c:pt>
                <c:pt idx="251">
                  <c:v>P252</c:v>
                </c:pt>
                <c:pt idx="252">
                  <c:v>P253</c:v>
                </c:pt>
                <c:pt idx="253">
                  <c:v>P254</c:v>
                </c:pt>
                <c:pt idx="254">
                  <c:v>P255</c:v>
                </c:pt>
                <c:pt idx="255">
                  <c:v>P256</c:v>
                </c:pt>
                <c:pt idx="256">
                  <c:v>P257</c:v>
                </c:pt>
                <c:pt idx="257">
                  <c:v>P258</c:v>
                </c:pt>
                <c:pt idx="258">
                  <c:v>P259</c:v>
                </c:pt>
                <c:pt idx="259">
                  <c:v>P260</c:v>
                </c:pt>
                <c:pt idx="260">
                  <c:v>P261</c:v>
                </c:pt>
                <c:pt idx="261">
                  <c:v>P262</c:v>
                </c:pt>
                <c:pt idx="262">
                  <c:v>P263</c:v>
                </c:pt>
                <c:pt idx="263">
                  <c:v>P264</c:v>
                </c:pt>
                <c:pt idx="264">
                  <c:v>P265</c:v>
                </c:pt>
                <c:pt idx="265">
                  <c:v>P266</c:v>
                </c:pt>
                <c:pt idx="266">
                  <c:v>P267</c:v>
                </c:pt>
                <c:pt idx="267">
                  <c:v>P268</c:v>
                </c:pt>
                <c:pt idx="268">
                  <c:v>P269</c:v>
                </c:pt>
                <c:pt idx="269">
                  <c:v>P270</c:v>
                </c:pt>
                <c:pt idx="270">
                  <c:v>P271</c:v>
                </c:pt>
                <c:pt idx="271">
                  <c:v>P272</c:v>
                </c:pt>
                <c:pt idx="272">
                  <c:v>P273</c:v>
                </c:pt>
                <c:pt idx="273">
                  <c:v>P274</c:v>
                </c:pt>
                <c:pt idx="274">
                  <c:v>P275</c:v>
                </c:pt>
                <c:pt idx="275">
                  <c:v>P276</c:v>
                </c:pt>
                <c:pt idx="276">
                  <c:v>P277</c:v>
                </c:pt>
                <c:pt idx="277">
                  <c:v>P278</c:v>
                </c:pt>
                <c:pt idx="278">
                  <c:v>P279</c:v>
                </c:pt>
                <c:pt idx="279">
                  <c:v>P280</c:v>
                </c:pt>
                <c:pt idx="280">
                  <c:v>P281</c:v>
                </c:pt>
                <c:pt idx="281">
                  <c:v>P282</c:v>
                </c:pt>
                <c:pt idx="282">
                  <c:v>P283</c:v>
                </c:pt>
                <c:pt idx="283">
                  <c:v>P284</c:v>
                </c:pt>
                <c:pt idx="284">
                  <c:v>P285</c:v>
                </c:pt>
                <c:pt idx="285">
                  <c:v>P286</c:v>
                </c:pt>
                <c:pt idx="286">
                  <c:v>P287</c:v>
                </c:pt>
                <c:pt idx="287">
                  <c:v>P288</c:v>
                </c:pt>
                <c:pt idx="288">
                  <c:v>P289</c:v>
                </c:pt>
                <c:pt idx="289">
                  <c:v>P290</c:v>
                </c:pt>
                <c:pt idx="290">
                  <c:v>P291</c:v>
                </c:pt>
                <c:pt idx="291">
                  <c:v>P292</c:v>
                </c:pt>
                <c:pt idx="292">
                  <c:v>P293</c:v>
                </c:pt>
                <c:pt idx="293">
                  <c:v>P294</c:v>
                </c:pt>
                <c:pt idx="294">
                  <c:v>P295</c:v>
                </c:pt>
                <c:pt idx="295">
                  <c:v>P296</c:v>
                </c:pt>
                <c:pt idx="296">
                  <c:v>P297</c:v>
                </c:pt>
                <c:pt idx="297">
                  <c:v>P298</c:v>
                </c:pt>
                <c:pt idx="298">
                  <c:v>P299</c:v>
                </c:pt>
                <c:pt idx="299">
                  <c:v>P300</c:v>
                </c:pt>
                <c:pt idx="300">
                  <c:v>P301</c:v>
                </c:pt>
                <c:pt idx="301">
                  <c:v>P302</c:v>
                </c:pt>
                <c:pt idx="302">
                  <c:v>P303</c:v>
                </c:pt>
                <c:pt idx="303">
                  <c:v>P304</c:v>
                </c:pt>
                <c:pt idx="304">
                  <c:v>P305</c:v>
                </c:pt>
                <c:pt idx="305">
                  <c:v>P306</c:v>
                </c:pt>
                <c:pt idx="306">
                  <c:v>P307</c:v>
                </c:pt>
                <c:pt idx="307">
                  <c:v>P308</c:v>
                </c:pt>
                <c:pt idx="308">
                  <c:v>P309</c:v>
                </c:pt>
                <c:pt idx="309">
                  <c:v>P310</c:v>
                </c:pt>
                <c:pt idx="310">
                  <c:v>P311</c:v>
                </c:pt>
                <c:pt idx="311">
                  <c:v>P312</c:v>
                </c:pt>
                <c:pt idx="312">
                  <c:v>P313</c:v>
                </c:pt>
                <c:pt idx="313">
                  <c:v>P314</c:v>
                </c:pt>
                <c:pt idx="314">
                  <c:v>P315</c:v>
                </c:pt>
                <c:pt idx="315">
                  <c:v>P316</c:v>
                </c:pt>
                <c:pt idx="316">
                  <c:v>P317</c:v>
                </c:pt>
                <c:pt idx="317">
                  <c:v>P318</c:v>
                </c:pt>
                <c:pt idx="318">
                  <c:v>P319</c:v>
                </c:pt>
                <c:pt idx="319">
                  <c:v>P320</c:v>
                </c:pt>
                <c:pt idx="320">
                  <c:v>P321</c:v>
                </c:pt>
                <c:pt idx="321">
                  <c:v>P322</c:v>
                </c:pt>
                <c:pt idx="322">
                  <c:v>P323</c:v>
                </c:pt>
                <c:pt idx="323">
                  <c:v>P324</c:v>
                </c:pt>
                <c:pt idx="324">
                  <c:v>P325</c:v>
                </c:pt>
                <c:pt idx="325">
                  <c:v>P326</c:v>
                </c:pt>
                <c:pt idx="326">
                  <c:v>P327</c:v>
                </c:pt>
                <c:pt idx="327">
                  <c:v>P328</c:v>
                </c:pt>
                <c:pt idx="328">
                  <c:v>P329</c:v>
                </c:pt>
                <c:pt idx="329">
                  <c:v>P330</c:v>
                </c:pt>
                <c:pt idx="330">
                  <c:v>P331</c:v>
                </c:pt>
                <c:pt idx="331">
                  <c:v>P332</c:v>
                </c:pt>
                <c:pt idx="332">
                  <c:v>P333</c:v>
                </c:pt>
                <c:pt idx="333">
                  <c:v>P334</c:v>
                </c:pt>
                <c:pt idx="334">
                  <c:v>P335</c:v>
                </c:pt>
                <c:pt idx="335">
                  <c:v>P336</c:v>
                </c:pt>
                <c:pt idx="336">
                  <c:v>P337</c:v>
                </c:pt>
                <c:pt idx="337">
                  <c:v>P338</c:v>
                </c:pt>
                <c:pt idx="338">
                  <c:v>P339</c:v>
                </c:pt>
                <c:pt idx="339">
                  <c:v>P340</c:v>
                </c:pt>
                <c:pt idx="340">
                  <c:v>P341</c:v>
                </c:pt>
                <c:pt idx="341">
                  <c:v>P342</c:v>
                </c:pt>
                <c:pt idx="342">
                  <c:v>P343</c:v>
                </c:pt>
                <c:pt idx="343">
                  <c:v>P344</c:v>
                </c:pt>
                <c:pt idx="344">
                  <c:v>P345</c:v>
                </c:pt>
                <c:pt idx="345">
                  <c:v>P346</c:v>
                </c:pt>
                <c:pt idx="346">
                  <c:v>P347</c:v>
                </c:pt>
                <c:pt idx="347">
                  <c:v>P348</c:v>
                </c:pt>
                <c:pt idx="348">
                  <c:v>P349</c:v>
                </c:pt>
                <c:pt idx="349">
                  <c:v>P350</c:v>
                </c:pt>
                <c:pt idx="350">
                  <c:v>P351</c:v>
                </c:pt>
                <c:pt idx="351">
                  <c:v>P352</c:v>
                </c:pt>
                <c:pt idx="352">
                  <c:v>P353</c:v>
                </c:pt>
                <c:pt idx="353">
                  <c:v>P354</c:v>
                </c:pt>
                <c:pt idx="354">
                  <c:v>P355</c:v>
                </c:pt>
                <c:pt idx="355">
                  <c:v>P356</c:v>
                </c:pt>
                <c:pt idx="356">
                  <c:v>P357</c:v>
                </c:pt>
                <c:pt idx="357">
                  <c:v>P358</c:v>
                </c:pt>
                <c:pt idx="358">
                  <c:v>P359</c:v>
                </c:pt>
                <c:pt idx="359">
                  <c:v>P360</c:v>
                </c:pt>
                <c:pt idx="360">
                  <c:v>P361</c:v>
                </c:pt>
                <c:pt idx="361">
                  <c:v>P362</c:v>
                </c:pt>
                <c:pt idx="362">
                  <c:v>P363</c:v>
                </c:pt>
                <c:pt idx="363">
                  <c:v>P364</c:v>
                </c:pt>
                <c:pt idx="364">
                  <c:v>P365</c:v>
                </c:pt>
                <c:pt idx="365">
                  <c:v>P366</c:v>
                </c:pt>
                <c:pt idx="366">
                  <c:v>P367</c:v>
                </c:pt>
                <c:pt idx="367">
                  <c:v>P368</c:v>
                </c:pt>
                <c:pt idx="368">
                  <c:v>P369</c:v>
                </c:pt>
                <c:pt idx="369">
                  <c:v>P370</c:v>
                </c:pt>
                <c:pt idx="370">
                  <c:v>P371</c:v>
                </c:pt>
                <c:pt idx="371">
                  <c:v>P372</c:v>
                </c:pt>
                <c:pt idx="372">
                  <c:v>P373</c:v>
                </c:pt>
                <c:pt idx="373">
                  <c:v>P374</c:v>
                </c:pt>
                <c:pt idx="374">
                  <c:v>P375</c:v>
                </c:pt>
                <c:pt idx="375">
                  <c:v>P376</c:v>
                </c:pt>
                <c:pt idx="376">
                  <c:v>P377</c:v>
                </c:pt>
                <c:pt idx="377">
                  <c:v>P378</c:v>
                </c:pt>
                <c:pt idx="378">
                  <c:v>P379</c:v>
                </c:pt>
                <c:pt idx="379">
                  <c:v>P380</c:v>
                </c:pt>
                <c:pt idx="380">
                  <c:v>P381</c:v>
                </c:pt>
                <c:pt idx="381">
                  <c:v>P382</c:v>
                </c:pt>
                <c:pt idx="382">
                  <c:v>P383</c:v>
                </c:pt>
                <c:pt idx="383">
                  <c:v>P384</c:v>
                </c:pt>
                <c:pt idx="384">
                  <c:v>P385</c:v>
                </c:pt>
                <c:pt idx="385">
                  <c:v>P386</c:v>
                </c:pt>
                <c:pt idx="386">
                  <c:v>P387</c:v>
                </c:pt>
                <c:pt idx="387">
                  <c:v>P388</c:v>
                </c:pt>
                <c:pt idx="388">
                  <c:v>P389</c:v>
                </c:pt>
                <c:pt idx="389">
                  <c:v>P390</c:v>
                </c:pt>
                <c:pt idx="390">
                  <c:v>P391</c:v>
                </c:pt>
                <c:pt idx="391">
                  <c:v>P392</c:v>
                </c:pt>
                <c:pt idx="392">
                  <c:v>P393</c:v>
                </c:pt>
                <c:pt idx="393">
                  <c:v>P394</c:v>
                </c:pt>
                <c:pt idx="394">
                  <c:v>P395</c:v>
                </c:pt>
                <c:pt idx="395">
                  <c:v>P396</c:v>
                </c:pt>
                <c:pt idx="396">
                  <c:v>P397</c:v>
                </c:pt>
                <c:pt idx="397">
                  <c:v>P398</c:v>
                </c:pt>
                <c:pt idx="398">
                  <c:v>P399</c:v>
                </c:pt>
                <c:pt idx="399">
                  <c:v>P400</c:v>
                </c:pt>
                <c:pt idx="400">
                  <c:v>P401</c:v>
                </c:pt>
                <c:pt idx="401">
                  <c:v>P402</c:v>
                </c:pt>
                <c:pt idx="402">
                  <c:v>P403</c:v>
                </c:pt>
                <c:pt idx="403">
                  <c:v>P404</c:v>
                </c:pt>
                <c:pt idx="404">
                  <c:v>P405</c:v>
                </c:pt>
                <c:pt idx="405">
                  <c:v>P406</c:v>
                </c:pt>
                <c:pt idx="406">
                  <c:v>P407</c:v>
                </c:pt>
                <c:pt idx="407">
                  <c:v>P408</c:v>
                </c:pt>
                <c:pt idx="408">
                  <c:v>P409</c:v>
                </c:pt>
                <c:pt idx="409">
                  <c:v>P410</c:v>
                </c:pt>
                <c:pt idx="410">
                  <c:v>P411</c:v>
                </c:pt>
                <c:pt idx="411">
                  <c:v>P412</c:v>
                </c:pt>
                <c:pt idx="412">
                  <c:v>P413</c:v>
                </c:pt>
                <c:pt idx="413">
                  <c:v>P414</c:v>
                </c:pt>
                <c:pt idx="414">
                  <c:v>P415</c:v>
                </c:pt>
                <c:pt idx="415">
                  <c:v>P416</c:v>
                </c:pt>
                <c:pt idx="416">
                  <c:v>P417</c:v>
                </c:pt>
                <c:pt idx="417">
                  <c:v>P418</c:v>
                </c:pt>
                <c:pt idx="418">
                  <c:v>P419</c:v>
                </c:pt>
                <c:pt idx="419">
                  <c:v>P420</c:v>
                </c:pt>
                <c:pt idx="420">
                  <c:v>P421</c:v>
                </c:pt>
                <c:pt idx="421">
                  <c:v>P422</c:v>
                </c:pt>
                <c:pt idx="422">
                  <c:v>P423</c:v>
                </c:pt>
                <c:pt idx="423">
                  <c:v>P424</c:v>
                </c:pt>
                <c:pt idx="424">
                  <c:v>P425</c:v>
                </c:pt>
                <c:pt idx="425">
                  <c:v>P426</c:v>
                </c:pt>
                <c:pt idx="426">
                  <c:v>P427</c:v>
                </c:pt>
                <c:pt idx="427">
                  <c:v>P428</c:v>
                </c:pt>
                <c:pt idx="428">
                  <c:v>P429</c:v>
                </c:pt>
                <c:pt idx="429">
                  <c:v>P430</c:v>
                </c:pt>
                <c:pt idx="430">
                  <c:v>P431</c:v>
                </c:pt>
                <c:pt idx="431">
                  <c:v>P432</c:v>
                </c:pt>
                <c:pt idx="432">
                  <c:v>P433</c:v>
                </c:pt>
                <c:pt idx="433">
                  <c:v>P434</c:v>
                </c:pt>
                <c:pt idx="434">
                  <c:v>P435</c:v>
                </c:pt>
                <c:pt idx="435">
                  <c:v>P436</c:v>
                </c:pt>
                <c:pt idx="436">
                  <c:v>P437</c:v>
                </c:pt>
                <c:pt idx="437">
                  <c:v>P438</c:v>
                </c:pt>
                <c:pt idx="438">
                  <c:v>P439</c:v>
                </c:pt>
                <c:pt idx="439">
                  <c:v>P440</c:v>
                </c:pt>
                <c:pt idx="440">
                  <c:v>P441</c:v>
                </c:pt>
                <c:pt idx="441">
                  <c:v>P442</c:v>
                </c:pt>
                <c:pt idx="442">
                  <c:v>P443</c:v>
                </c:pt>
                <c:pt idx="443">
                  <c:v>P444</c:v>
                </c:pt>
                <c:pt idx="444">
                  <c:v>P445</c:v>
                </c:pt>
                <c:pt idx="445">
                  <c:v>P446</c:v>
                </c:pt>
                <c:pt idx="446">
                  <c:v>P447</c:v>
                </c:pt>
                <c:pt idx="447">
                  <c:v>P448</c:v>
                </c:pt>
                <c:pt idx="448">
                  <c:v>P449</c:v>
                </c:pt>
                <c:pt idx="449">
                  <c:v>P450</c:v>
                </c:pt>
                <c:pt idx="450">
                  <c:v>P451</c:v>
                </c:pt>
                <c:pt idx="451">
                  <c:v>P452</c:v>
                </c:pt>
                <c:pt idx="452">
                  <c:v>P453</c:v>
                </c:pt>
                <c:pt idx="453">
                  <c:v>P454</c:v>
                </c:pt>
                <c:pt idx="454">
                  <c:v>P455</c:v>
                </c:pt>
                <c:pt idx="455">
                  <c:v>P456</c:v>
                </c:pt>
                <c:pt idx="456">
                  <c:v>P457</c:v>
                </c:pt>
                <c:pt idx="457">
                  <c:v>P458</c:v>
                </c:pt>
                <c:pt idx="458">
                  <c:v>P459</c:v>
                </c:pt>
                <c:pt idx="459">
                  <c:v>P460</c:v>
                </c:pt>
                <c:pt idx="460">
                  <c:v>P461</c:v>
                </c:pt>
                <c:pt idx="461">
                  <c:v>P462</c:v>
                </c:pt>
                <c:pt idx="462">
                  <c:v>P463</c:v>
                </c:pt>
                <c:pt idx="463">
                  <c:v>P464</c:v>
                </c:pt>
                <c:pt idx="464">
                  <c:v>P465</c:v>
                </c:pt>
                <c:pt idx="465">
                  <c:v>P466</c:v>
                </c:pt>
                <c:pt idx="466">
                  <c:v>P467</c:v>
                </c:pt>
                <c:pt idx="467">
                  <c:v>P468</c:v>
                </c:pt>
                <c:pt idx="468">
                  <c:v>P469</c:v>
                </c:pt>
                <c:pt idx="469">
                  <c:v>P470</c:v>
                </c:pt>
                <c:pt idx="470">
                  <c:v>P471</c:v>
                </c:pt>
                <c:pt idx="471">
                  <c:v>P472</c:v>
                </c:pt>
                <c:pt idx="472">
                  <c:v>P473</c:v>
                </c:pt>
                <c:pt idx="473">
                  <c:v>P474</c:v>
                </c:pt>
                <c:pt idx="474">
                  <c:v>P475</c:v>
                </c:pt>
                <c:pt idx="475">
                  <c:v>P476</c:v>
                </c:pt>
                <c:pt idx="476">
                  <c:v>P477</c:v>
                </c:pt>
              </c:strCache>
            </c:strRef>
          </c:cat>
          <c:val>
            <c:numRef>
              <c:f>ModuleSummary!$D$2:$D$478</c:f>
              <c:numCache>
                <c:ptCount val="477"/>
                <c:pt idx="0">
                  <c:v>0.494333</c:v>
                </c:pt>
                <c:pt idx="1">
                  <c:v>0.538442</c:v>
                </c:pt>
                <c:pt idx="2">
                  <c:v>0.51463201</c:v>
                </c:pt>
                <c:pt idx="3">
                  <c:v>0.73986901</c:v>
                </c:pt>
                <c:pt idx="4">
                  <c:v>0.55987</c:v>
                </c:pt>
                <c:pt idx="5">
                  <c:v>0.41</c:v>
                </c:pt>
                <c:pt idx="6">
                  <c:v>0.402184</c:v>
                </c:pt>
                <c:pt idx="7">
                  <c:v>0</c:v>
                </c:pt>
                <c:pt idx="8">
                  <c:v>0.371869</c:v>
                </c:pt>
                <c:pt idx="9">
                  <c:v>0.332376</c:v>
                </c:pt>
                <c:pt idx="10">
                  <c:v>0.373098</c:v>
                </c:pt>
                <c:pt idx="11">
                  <c:v>0.38631</c:v>
                </c:pt>
                <c:pt idx="12">
                  <c:v>0.386113</c:v>
                </c:pt>
                <c:pt idx="13">
                  <c:v>0.46025</c:v>
                </c:pt>
                <c:pt idx="14">
                  <c:v>0.416326</c:v>
                </c:pt>
                <c:pt idx="15">
                  <c:v>0.348931</c:v>
                </c:pt>
                <c:pt idx="16">
                  <c:v>0.383994</c:v>
                </c:pt>
                <c:pt idx="17">
                  <c:v>0.396773</c:v>
                </c:pt>
                <c:pt idx="18">
                  <c:v>0.385895</c:v>
                </c:pt>
                <c:pt idx="19">
                  <c:v>0.330999</c:v>
                </c:pt>
                <c:pt idx="20">
                  <c:v>0.332092</c:v>
                </c:pt>
                <c:pt idx="21">
                  <c:v>0</c:v>
                </c:pt>
                <c:pt idx="22">
                  <c:v>0.333359</c:v>
                </c:pt>
                <c:pt idx="23">
                  <c:v>0.42</c:v>
                </c:pt>
                <c:pt idx="24">
                  <c:v>0</c:v>
                </c:pt>
                <c:pt idx="25">
                  <c:v>0.34</c:v>
                </c:pt>
                <c:pt idx="26">
                  <c:v>0.35</c:v>
                </c:pt>
                <c:pt idx="27">
                  <c:v>0.38</c:v>
                </c:pt>
                <c:pt idx="28">
                  <c:v>0.39</c:v>
                </c:pt>
                <c:pt idx="29">
                  <c:v>0.48</c:v>
                </c:pt>
                <c:pt idx="30">
                  <c:v>0.37</c:v>
                </c:pt>
                <c:pt idx="31">
                  <c:v>0.37</c:v>
                </c:pt>
                <c:pt idx="32">
                  <c:v>0.46</c:v>
                </c:pt>
                <c:pt idx="33">
                  <c:v>0.56</c:v>
                </c:pt>
                <c:pt idx="34">
                  <c:v>0.56</c:v>
                </c:pt>
                <c:pt idx="35">
                  <c:v>2.86</c:v>
                </c:pt>
                <c:pt idx="36">
                  <c:v>0.59</c:v>
                </c:pt>
                <c:pt idx="37">
                  <c:v>0.61</c:v>
                </c:pt>
                <c:pt idx="38">
                  <c:v>0.49</c:v>
                </c:pt>
                <c:pt idx="39">
                  <c:v>0.51</c:v>
                </c:pt>
                <c:pt idx="40">
                  <c:v>0.43</c:v>
                </c:pt>
                <c:pt idx="41">
                  <c:v>0.41</c:v>
                </c:pt>
                <c:pt idx="42">
                  <c:v>0.47</c:v>
                </c:pt>
                <c:pt idx="43">
                  <c:v>0.5</c:v>
                </c:pt>
                <c:pt idx="44">
                  <c:v>0.5</c:v>
                </c:pt>
                <c:pt idx="45">
                  <c:v>0.46</c:v>
                </c:pt>
                <c:pt idx="46">
                  <c:v>0.46</c:v>
                </c:pt>
                <c:pt idx="47">
                  <c:v>0.44</c:v>
                </c:pt>
                <c:pt idx="48">
                  <c:v>0.45</c:v>
                </c:pt>
                <c:pt idx="49">
                  <c:v>0.49</c:v>
                </c:pt>
                <c:pt idx="50">
                  <c:v>0.48</c:v>
                </c:pt>
                <c:pt idx="51">
                  <c:v>0.35</c:v>
                </c:pt>
                <c:pt idx="52">
                  <c:v>0.37</c:v>
                </c:pt>
                <c:pt idx="53">
                  <c:v>0.4</c:v>
                </c:pt>
                <c:pt idx="54">
                  <c:v>0.4</c:v>
                </c:pt>
                <c:pt idx="55">
                  <c:v>0.36</c:v>
                </c:pt>
                <c:pt idx="56">
                  <c:v>0.41</c:v>
                </c:pt>
                <c:pt idx="57">
                  <c:v>0</c:v>
                </c:pt>
                <c:pt idx="58">
                  <c:v>0.35581</c:v>
                </c:pt>
                <c:pt idx="59">
                  <c:v>0.425061</c:v>
                </c:pt>
                <c:pt idx="60">
                  <c:v>0.339053</c:v>
                </c:pt>
                <c:pt idx="61">
                  <c:v>0.39155</c:v>
                </c:pt>
                <c:pt idx="62">
                  <c:v>0.355363</c:v>
                </c:pt>
                <c:pt idx="63">
                  <c:v>0.402581</c:v>
                </c:pt>
                <c:pt idx="64">
                  <c:v>0.438359</c:v>
                </c:pt>
                <c:pt idx="65">
                  <c:v>0.42935199</c:v>
                </c:pt>
                <c:pt idx="66">
                  <c:v>0.31228</c:v>
                </c:pt>
                <c:pt idx="67">
                  <c:v>0.364081</c:v>
                </c:pt>
                <c:pt idx="68">
                  <c:v>0.520232</c:v>
                </c:pt>
                <c:pt idx="69">
                  <c:v>0.49185101</c:v>
                </c:pt>
                <c:pt idx="70">
                  <c:v>0.43212</c:v>
                </c:pt>
                <c:pt idx="71">
                  <c:v>0.51341399</c:v>
                </c:pt>
                <c:pt idx="72">
                  <c:v>0.457006</c:v>
                </c:pt>
                <c:pt idx="73">
                  <c:v>0.434472</c:v>
                </c:pt>
                <c:pt idx="74">
                  <c:v>0.52974099</c:v>
                </c:pt>
                <c:pt idx="75">
                  <c:v>0.76929899</c:v>
                </c:pt>
                <c:pt idx="76">
                  <c:v>0.494586</c:v>
                </c:pt>
                <c:pt idx="77">
                  <c:v>0.44717599</c:v>
                </c:pt>
                <c:pt idx="78">
                  <c:v>0.48589998</c:v>
                </c:pt>
                <c:pt idx="79">
                  <c:v>0.47</c:v>
                </c:pt>
                <c:pt idx="80">
                  <c:v>0.54619701</c:v>
                </c:pt>
                <c:pt idx="81">
                  <c:v>0.49</c:v>
                </c:pt>
                <c:pt idx="82">
                  <c:v>0.62787501</c:v>
                </c:pt>
                <c:pt idx="83">
                  <c:v>0.68965303</c:v>
                </c:pt>
                <c:pt idx="84">
                  <c:v>0.45078099</c:v>
                </c:pt>
                <c:pt idx="85">
                  <c:v>0.400994</c:v>
                </c:pt>
                <c:pt idx="86">
                  <c:v>0.488776</c:v>
                </c:pt>
                <c:pt idx="87">
                  <c:v>0.421492</c:v>
                </c:pt>
                <c:pt idx="88">
                  <c:v>0.400405</c:v>
                </c:pt>
                <c:pt idx="89">
                  <c:v>0.427516</c:v>
                </c:pt>
                <c:pt idx="90">
                  <c:v>0.39953</c:v>
                </c:pt>
                <c:pt idx="91">
                  <c:v>0.468625</c:v>
                </c:pt>
                <c:pt idx="92">
                  <c:v>0.46508402</c:v>
                </c:pt>
                <c:pt idx="93">
                  <c:v>0.501331</c:v>
                </c:pt>
                <c:pt idx="94">
                  <c:v>0.56873301</c:v>
                </c:pt>
                <c:pt idx="95">
                  <c:v>0.57584</c:v>
                </c:pt>
                <c:pt idx="96">
                  <c:v>0.484496</c:v>
                </c:pt>
                <c:pt idx="97">
                  <c:v>0.51716901</c:v>
                </c:pt>
                <c:pt idx="98">
                  <c:v>0.502583</c:v>
                </c:pt>
                <c:pt idx="99">
                  <c:v>0.63916698</c:v>
                </c:pt>
                <c:pt idx="100">
                  <c:v>0.418615</c:v>
                </c:pt>
                <c:pt idx="101">
                  <c:v>0.470647</c:v>
                </c:pt>
                <c:pt idx="102">
                  <c:v>0.38864</c:v>
                </c:pt>
                <c:pt idx="103">
                  <c:v>0.441714</c:v>
                </c:pt>
                <c:pt idx="104">
                  <c:v>0.406491</c:v>
                </c:pt>
                <c:pt idx="105">
                  <c:v>0.467405</c:v>
                </c:pt>
                <c:pt idx="106">
                  <c:v>0.454641</c:v>
                </c:pt>
                <c:pt idx="107">
                  <c:v>0.422364</c:v>
                </c:pt>
                <c:pt idx="108">
                  <c:v>0.46836199</c:v>
                </c:pt>
                <c:pt idx="109">
                  <c:v>0.487674</c:v>
                </c:pt>
                <c:pt idx="110">
                  <c:v>0.437666</c:v>
                </c:pt>
                <c:pt idx="111">
                  <c:v>0.524359</c:v>
                </c:pt>
                <c:pt idx="112">
                  <c:v>0.62041599</c:v>
                </c:pt>
                <c:pt idx="113">
                  <c:v>0.45234999</c:v>
                </c:pt>
                <c:pt idx="114">
                  <c:v>0.626113</c:v>
                </c:pt>
                <c:pt idx="115">
                  <c:v>0.71692901</c:v>
                </c:pt>
                <c:pt idx="116">
                  <c:v>0.65972</c:v>
                </c:pt>
                <c:pt idx="117">
                  <c:v>0.61166299</c:v>
                </c:pt>
                <c:pt idx="118">
                  <c:v>0.60411701</c:v>
                </c:pt>
                <c:pt idx="119">
                  <c:v>0.432167</c:v>
                </c:pt>
                <c:pt idx="120">
                  <c:v>0.44626101</c:v>
                </c:pt>
                <c:pt idx="121">
                  <c:v>0.462943</c:v>
                </c:pt>
                <c:pt idx="122">
                  <c:v>0.447599</c:v>
                </c:pt>
                <c:pt idx="123">
                  <c:v>0.47821701</c:v>
                </c:pt>
                <c:pt idx="124">
                  <c:v>0.459002</c:v>
                </c:pt>
                <c:pt idx="125">
                  <c:v>0</c:v>
                </c:pt>
                <c:pt idx="126">
                  <c:v>0.53673301</c:v>
                </c:pt>
                <c:pt idx="127">
                  <c:v>0.44</c:v>
                </c:pt>
                <c:pt idx="128">
                  <c:v>0.44</c:v>
                </c:pt>
                <c:pt idx="129">
                  <c:v>0.48</c:v>
                </c:pt>
                <c:pt idx="131">
                  <c:v>0.47</c:v>
                </c:pt>
                <c:pt idx="132">
                  <c:v>0.47</c:v>
                </c:pt>
                <c:pt idx="133">
                  <c:v>0.401862</c:v>
                </c:pt>
                <c:pt idx="134">
                  <c:v>0.424835</c:v>
                </c:pt>
                <c:pt idx="135">
                  <c:v>0.426127</c:v>
                </c:pt>
                <c:pt idx="136">
                  <c:v>0.43024</c:v>
                </c:pt>
                <c:pt idx="137">
                  <c:v>0.407875</c:v>
                </c:pt>
                <c:pt idx="138">
                  <c:v>0.41693</c:v>
                </c:pt>
                <c:pt idx="139">
                  <c:v>0.49071201</c:v>
                </c:pt>
                <c:pt idx="140">
                  <c:v>0.384098</c:v>
                </c:pt>
                <c:pt idx="141">
                  <c:v>0.496121</c:v>
                </c:pt>
                <c:pt idx="142">
                  <c:v>0.364225</c:v>
                </c:pt>
                <c:pt idx="143">
                  <c:v>0.417431</c:v>
                </c:pt>
                <c:pt idx="144">
                  <c:v>0.386448</c:v>
                </c:pt>
                <c:pt idx="145">
                  <c:v>0.53985399</c:v>
                </c:pt>
                <c:pt idx="146">
                  <c:v>0.515986</c:v>
                </c:pt>
                <c:pt idx="147">
                  <c:v>0.407386</c:v>
                </c:pt>
                <c:pt idx="148">
                  <c:v>0.393135</c:v>
                </c:pt>
                <c:pt idx="149">
                  <c:v>0.367808</c:v>
                </c:pt>
                <c:pt idx="150">
                  <c:v>0.414266</c:v>
                </c:pt>
                <c:pt idx="151">
                  <c:v>0.346044</c:v>
                </c:pt>
                <c:pt idx="152">
                  <c:v>0.379787</c:v>
                </c:pt>
                <c:pt idx="153">
                  <c:v>0.359135</c:v>
                </c:pt>
                <c:pt idx="154">
                  <c:v>0.371853</c:v>
                </c:pt>
                <c:pt idx="155">
                  <c:v>0.382743</c:v>
                </c:pt>
                <c:pt idx="156">
                  <c:v>0.402035</c:v>
                </c:pt>
                <c:pt idx="157">
                  <c:v>0.353092</c:v>
                </c:pt>
                <c:pt idx="158">
                  <c:v>0.371414</c:v>
                </c:pt>
                <c:pt idx="159">
                  <c:v>0.309982</c:v>
                </c:pt>
                <c:pt idx="160">
                  <c:v>0.32</c:v>
                </c:pt>
                <c:pt idx="161">
                  <c:v>0.3</c:v>
                </c:pt>
                <c:pt idx="162">
                  <c:v>0.36</c:v>
                </c:pt>
                <c:pt idx="163">
                  <c:v>0.331223</c:v>
                </c:pt>
                <c:pt idx="164">
                  <c:v>0.398969</c:v>
                </c:pt>
                <c:pt idx="165">
                  <c:v>0.370456</c:v>
                </c:pt>
                <c:pt idx="166">
                  <c:v>0.405254</c:v>
                </c:pt>
                <c:pt idx="167">
                  <c:v>0.531905</c:v>
                </c:pt>
                <c:pt idx="168">
                  <c:v>0.46046001</c:v>
                </c:pt>
                <c:pt idx="169">
                  <c:v>0.387866</c:v>
                </c:pt>
                <c:pt idx="170">
                  <c:v>0.348444</c:v>
                </c:pt>
                <c:pt idx="171">
                  <c:v>0.44</c:v>
                </c:pt>
                <c:pt idx="172">
                  <c:v>0.399947</c:v>
                </c:pt>
                <c:pt idx="173">
                  <c:v>0</c:v>
                </c:pt>
                <c:pt idx="174">
                  <c:v>0.385327</c:v>
                </c:pt>
                <c:pt idx="176">
                  <c:v>0.343601</c:v>
                </c:pt>
                <c:pt idx="177">
                  <c:v>0.324684</c:v>
                </c:pt>
                <c:pt idx="178">
                  <c:v>0.41</c:v>
                </c:pt>
                <c:pt idx="179">
                  <c:v>0.366997</c:v>
                </c:pt>
                <c:pt idx="180">
                  <c:v>0.368966</c:v>
                </c:pt>
                <c:pt idx="181">
                  <c:v>0.369815</c:v>
                </c:pt>
                <c:pt idx="182">
                  <c:v>0.390801</c:v>
                </c:pt>
                <c:pt idx="183">
                  <c:v>0.431933</c:v>
                </c:pt>
                <c:pt idx="184">
                  <c:v>0.393455</c:v>
                </c:pt>
                <c:pt idx="185">
                  <c:v>1.14250998</c:v>
                </c:pt>
                <c:pt idx="186">
                  <c:v>0.397877</c:v>
                </c:pt>
                <c:pt idx="187">
                  <c:v>0.4</c:v>
                </c:pt>
                <c:pt idx="188">
                  <c:v>0.52</c:v>
                </c:pt>
                <c:pt idx="189">
                  <c:v>0.49</c:v>
                </c:pt>
                <c:pt idx="190">
                  <c:v>0.49</c:v>
                </c:pt>
                <c:pt idx="191">
                  <c:v>0</c:v>
                </c:pt>
                <c:pt idx="192">
                  <c:v>0.47</c:v>
                </c:pt>
                <c:pt idx="193">
                  <c:v>0.32</c:v>
                </c:pt>
                <c:pt idx="194">
                  <c:v>0.31</c:v>
                </c:pt>
                <c:pt idx="195">
                  <c:v>0.369732</c:v>
                </c:pt>
                <c:pt idx="196">
                  <c:v>0.34</c:v>
                </c:pt>
                <c:pt idx="197">
                  <c:v>0.311925</c:v>
                </c:pt>
                <c:pt idx="198">
                  <c:v>0.37754</c:v>
                </c:pt>
                <c:pt idx="199">
                  <c:v>0.34272</c:v>
                </c:pt>
                <c:pt idx="200">
                  <c:v>0.35</c:v>
                </c:pt>
                <c:pt idx="201">
                  <c:v>0.39</c:v>
                </c:pt>
                <c:pt idx="202">
                  <c:v>0.45914601</c:v>
                </c:pt>
                <c:pt idx="203">
                  <c:v>0.52</c:v>
                </c:pt>
                <c:pt idx="204">
                  <c:v>0.43</c:v>
                </c:pt>
                <c:pt idx="205">
                  <c:v>0.53</c:v>
                </c:pt>
                <c:pt idx="206">
                  <c:v>0.52</c:v>
                </c:pt>
                <c:pt idx="207">
                  <c:v>0.52515899</c:v>
                </c:pt>
                <c:pt idx="208">
                  <c:v>0.57</c:v>
                </c:pt>
                <c:pt idx="209">
                  <c:v>0.5</c:v>
                </c:pt>
                <c:pt idx="210">
                  <c:v>0.47</c:v>
                </c:pt>
                <c:pt idx="211">
                  <c:v>0.408915</c:v>
                </c:pt>
                <c:pt idx="212">
                  <c:v>0.49</c:v>
                </c:pt>
                <c:pt idx="213">
                  <c:v>0.62</c:v>
                </c:pt>
                <c:pt idx="214">
                  <c:v>0.65</c:v>
                </c:pt>
                <c:pt idx="215">
                  <c:v>0.64</c:v>
                </c:pt>
                <c:pt idx="216">
                  <c:v>0.49</c:v>
                </c:pt>
                <c:pt idx="217">
                  <c:v>0.45</c:v>
                </c:pt>
                <c:pt idx="218">
                  <c:v>0.48</c:v>
                </c:pt>
                <c:pt idx="219">
                  <c:v>0.54</c:v>
                </c:pt>
                <c:pt idx="220">
                  <c:v>0.4</c:v>
                </c:pt>
                <c:pt idx="221">
                  <c:v>0.5</c:v>
                </c:pt>
                <c:pt idx="222">
                  <c:v>0</c:v>
                </c:pt>
                <c:pt idx="223">
                  <c:v>0.52</c:v>
                </c:pt>
                <c:pt idx="224">
                  <c:v>0.51</c:v>
                </c:pt>
                <c:pt idx="225">
                  <c:v>0.527663</c:v>
                </c:pt>
                <c:pt idx="226">
                  <c:v>0.56</c:v>
                </c:pt>
                <c:pt idx="227">
                  <c:v>0.52</c:v>
                </c:pt>
                <c:pt idx="228">
                  <c:v>0.49242902</c:v>
                </c:pt>
                <c:pt idx="229">
                  <c:v>0.664998</c:v>
                </c:pt>
                <c:pt idx="230">
                  <c:v>0.68</c:v>
                </c:pt>
                <c:pt idx="231">
                  <c:v>0.645388</c:v>
                </c:pt>
                <c:pt idx="233">
                  <c:v>1.9</c:v>
                </c:pt>
                <c:pt idx="234">
                  <c:v>0.47454699</c:v>
                </c:pt>
                <c:pt idx="235">
                  <c:v>0.48907999</c:v>
                </c:pt>
                <c:pt idx="237">
                  <c:v>0.39862799</c:v>
                </c:pt>
                <c:pt idx="238">
                  <c:v>0.42032199</c:v>
                </c:pt>
                <c:pt idx="239">
                  <c:v>0.3788</c:v>
                </c:pt>
                <c:pt idx="240">
                  <c:v>0.4</c:v>
                </c:pt>
                <c:pt idx="241">
                  <c:v>0.41</c:v>
                </c:pt>
                <c:pt idx="242">
                  <c:v>0.4</c:v>
                </c:pt>
                <c:pt idx="243">
                  <c:v>0.39</c:v>
                </c:pt>
                <c:pt idx="244">
                  <c:v>0.4</c:v>
                </c:pt>
                <c:pt idx="245">
                  <c:v>0.47</c:v>
                </c:pt>
                <c:pt idx="246">
                  <c:v>0.43</c:v>
                </c:pt>
                <c:pt idx="247">
                  <c:v>0.44</c:v>
                </c:pt>
                <c:pt idx="248">
                  <c:v>0.463261</c:v>
                </c:pt>
                <c:pt idx="249">
                  <c:v>1.9</c:v>
                </c:pt>
                <c:pt idx="250">
                  <c:v>0.46248</c:v>
                </c:pt>
                <c:pt idx="251">
                  <c:v>0.447291</c:v>
                </c:pt>
                <c:pt idx="252">
                  <c:v>0.439639</c:v>
                </c:pt>
                <c:pt idx="253">
                  <c:v>0.488551</c:v>
                </c:pt>
                <c:pt idx="254">
                  <c:v>0.58</c:v>
                </c:pt>
                <c:pt idx="255">
                  <c:v>0.61344502</c:v>
                </c:pt>
                <c:pt idx="256">
                  <c:v>0.73</c:v>
                </c:pt>
                <c:pt idx="257">
                  <c:v>0.62</c:v>
                </c:pt>
                <c:pt idx="258">
                  <c:v>0.65</c:v>
                </c:pt>
                <c:pt idx="259">
                  <c:v>0.57</c:v>
                </c:pt>
                <c:pt idx="260">
                  <c:v>0.49</c:v>
                </c:pt>
                <c:pt idx="261">
                  <c:v>0.42</c:v>
                </c:pt>
                <c:pt idx="262">
                  <c:v>0.35</c:v>
                </c:pt>
                <c:pt idx="263">
                  <c:v>0.36</c:v>
                </c:pt>
                <c:pt idx="264">
                  <c:v>0.36</c:v>
                </c:pt>
                <c:pt idx="265">
                  <c:v>0.33</c:v>
                </c:pt>
                <c:pt idx="266">
                  <c:v>0.48</c:v>
                </c:pt>
                <c:pt idx="267">
                  <c:v>0.52</c:v>
                </c:pt>
                <c:pt idx="268">
                  <c:v>0.51</c:v>
                </c:pt>
                <c:pt idx="269">
                  <c:v>0.51</c:v>
                </c:pt>
                <c:pt idx="270">
                  <c:v>0.54</c:v>
                </c:pt>
                <c:pt idx="271">
                  <c:v>0.55</c:v>
                </c:pt>
                <c:pt idx="272">
                  <c:v>0.51</c:v>
                </c:pt>
                <c:pt idx="273">
                  <c:v>0.49</c:v>
                </c:pt>
                <c:pt idx="274">
                  <c:v>0.5</c:v>
                </c:pt>
                <c:pt idx="275">
                  <c:v>0.52</c:v>
                </c:pt>
                <c:pt idx="276">
                  <c:v>0.55</c:v>
                </c:pt>
                <c:pt idx="277">
                  <c:v>0.39</c:v>
                </c:pt>
                <c:pt idx="278">
                  <c:v>0.45</c:v>
                </c:pt>
                <c:pt idx="279">
                  <c:v>0.45</c:v>
                </c:pt>
                <c:pt idx="280">
                  <c:v>0.44</c:v>
                </c:pt>
                <c:pt idx="281">
                  <c:v>0.39</c:v>
                </c:pt>
                <c:pt idx="282">
                  <c:v>0.55</c:v>
                </c:pt>
                <c:pt idx="283">
                  <c:v>0.88</c:v>
                </c:pt>
                <c:pt idx="284">
                  <c:v>0.97</c:v>
                </c:pt>
                <c:pt idx="285">
                  <c:v>0.4</c:v>
                </c:pt>
                <c:pt idx="286">
                  <c:v>0.39</c:v>
                </c:pt>
                <c:pt idx="287">
                  <c:v>0.34</c:v>
                </c:pt>
                <c:pt idx="288">
                  <c:v>0.79</c:v>
                </c:pt>
                <c:pt idx="289">
                  <c:v>0.88</c:v>
                </c:pt>
                <c:pt idx="290">
                  <c:v>0.79</c:v>
                </c:pt>
                <c:pt idx="291">
                  <c:v>0.79</c:v>
                </c:pt>
                <c:pt idx="292">
                  <c:v>17.5</c:v>
                </c:pt>
                <c:pt idx="293">
                  <c:v>1.8</c:v>
                </c:pt>
                <c:pt idx="294">
                  <c:v>22</c:v>
                </c:pt>
                <c:pt idx="295">
                  <c:v>3.5</c:v>
                </c:pt>
                <c:pt idx="296">
                  <c:v>18.46</c:v>
                </c:pt>
                <c:pt idx="297">
                  <c:v>21.8</c:v>
                </c:pt>
                <c:pt idx="298">
                  <c:v>0.74</c:v>
                </c:pt>
                <c:pt idx="299">
                  <c:v>0.92</c:v>
                </c:pt>
                <c:pt idx="300">
                  <c:v>0.6</c:v>
                </c:pt>
                <c:pt idx="301">
                  <c:v>0.48</c:v>
                </c:pt>
                <c:pt idx="302">
                  <c:v>0.58</c:v>
                </c:pt>
                <c:pt idx="303">
                  <c:v>0.54</c:v>
                </c:pt>
                <c:pt idx="304">
                  <c:v>0.57</c:v>
                </c:pt>
                <c:pt idx="305">
                  <c:v>0.52</c:v>
                </c:pt>
                <c:pt idx="306">
                  <c:v>0.43</c:v>
                </c:pt>
                <c:pt idx="307">
                  <c:v>0.42</c:v>
                </c:pt>
                <c:pt idx="308">
                  <c:v>0.47</c:v>
                </c:pt>
                <c:pt idx="309">
                  <c:v>0.43</c:v>
                </c:pt>
                <c:pt idx="310">
                  <c:v>0.42</c:v>
                </c:pt>
                <c:pt idx="311">
                  <c:v>0.55</c:v>
                </c:pt>
                <c:pt idx="312">
                  <c:v>0.34</c:v>
                </c:pt>
                <c:pt idx="313">
                  <c:v>0.33</c:v>
                </c:pt>
                <c:pt idx="314">
                  <c:v>0.42</c:v>
                </c:pt>
                <c:pt idx="315">
                  <c:v>1.07</c:v>
                </c:pt>
                <c:pt idx="316">
                  <c:v>5.4</c:v>
                </c:pt>
                <c:pt idx="317">
                  <c:v>0.53</c:v>
                </c:pt>
                <c:pt idx="318">
                  <c:v>5.4</c:v>
                </c:pt>
                <c:pt idx="319">
                  <c:v>2.8</c:v>
                </c:pt>
                <c:pt idx="320">
                  <c:v>0.52</c:v>
                </c:pt>
                <c:pt idx="321">
                  <c:v>0.71</c:v>
                </c:pt>
                <c:pt idx="322">
                  <c:v>0.69</c:v>
                </c:pt>
                <c:pt idx="323">
                  <c:v>0.6</c:v>
                </c:pt>
                <c:pt idx="324">
                  <c:v>1.2</c:v>
                </c:pt>
                <c:pt idx="325">
                  <c:v>0.42</c:v>
                </c:pt>
                <c:pt idx="326">
                  <c:v>0.34</c:v>
                </c:pt>
                <c:pt idx="327">
                  <c:v>0.39</c:v>
                </c:pt>
                <c:pt idx="328">
                  <c:v>0.57</c:v>
                </c:pt>
                <c:pt idx="329">
                  <c:v>0.95</c:v>
                </c:pt>
                <c:pt idx="330">
                  <c:v>0.45</c:v>
                </c:pt>
                <c:pt idx="331">
                  <c:v>0.67</c:v>
                </c:pt>
                <c:pt idx="332">
                  <c:v>0.47</c:v>
                </c:pt>
                <c:pt idx="333">
                  <c:v>0.46</c:v>
                </c:pt>
                <c:pt idx="334">
                  <c:v>0.38</c:v>
                </c:pt>
                <c:pt idx="335">
                  <c:v>0.34</c:v>
                </c:pt>
                <c:pt idx="336">
                  <c:v>0.49</c:v>
                </c:pt>
                <c:pt idx="337">
                  <c:v>0.28</c:v>
                </c:pt>
                <c:pt idx="338">
                  <c:v>0.34</c:v>
                </c:pt>
                <c:pt idx="339">
                  <c:v>0.37</c:v>
                </c:pt>
                <c:pt idx="340">
                  <c:v>0.36</c:v>
                </c:pt>
                <c:pt idx="341">
                  <c:v>0.35</c:v>
                </c:pt>
                <c:pt idx="342">
                  <c:v>0.35</c:v>
                </c:pt>
                <c:pt idx="343">
                  <c:v>0.28</c:v>
                </c:pt>
                <c:pt idx="344">
                  <c:v>0.31</c:v>
                </c:pt>
                <c:pt idx="345">
                  <c:v>0.33</c:v>
                </c:pt>
                <c:pt idx="346">
                  <c:v>0.38</c:v>
                </c:pt>
                <c:pt idx="347">
                  <c:v>0.39</c:v>
                </c:pt>
                <c:pt idx="348">
                  <c:v>0.48</c:v>
                </c:pt>
                <c:pt idx="349">
                  <c:v>0.38</c:v>
                </c:pt>
                <c:pt idx="350">
                  <c:v>0.37</c:v>
                </c:pt>
                <c:pt idx="351">
                  <c:v>0.37</c:v>
                </c:pt>
                <c:pt idx="352">
                  <c:v>0.4</c:v>
                </c:pt>
                <c:pt idx="353">
                  <c:v>0.4</c:v>
                </c:pt>
                <c:pt idx="354">
                  <c:v>3.7</c:v>
                </c:pt>
                <c:pt idx="355">
                  <c:v>3.1</c:v>
                </c:pt>
                <c:pt idx="356">
                  <c:v>6.9</c:v>
                </c:pt>
                <c:pt idx="357">
                  <c:v>0.4</c:v>
                </c:pt>
                <c:pt idx="358">
                  <c:v>0.35</c:v>
                </c:pt>
                <c:pt idx="359">
                  <c:v>0.32</c:v>
                </c:pt>
                <c:pt idx="360">
                  <c:v>0.36</c:v>
                </c:pt>
                <c:pt idx="361">
                  <c:v>0.35</c:v>
                </c:pt>
                <c:pt idx="362">
                  <c:v>0.38</c:v>
                </c:pt>
                <c:pt idx="363">
                  <c:v>0.36</c:v>
                </c:pt>
                <c:pt idx="364">
                  <c:v>0.42</c:v>
                </c:pt>
                <c:pt idx="365">
                  <c:v>0.36</c:v>
                </c:pt>
                <c:pt idx="366">
                  <c:v>0.37</c:v>
                </c:pt>
                <c:pt idx="367">
                  <c:v>0.37</c:v>
                </c:pt>
                <c:pt idx="368">
                  <c:v>0.34</c:v>
                </c:pt>
                <c:pt idx="369">
                  <c:v>0.46</c:v>
                </c:pt>
                <c:pt idx="370">
                  <c:v>0.36</c:v>
                </c:pt>
                <c:pt idx="371">
                  <c:v>0.36</c:v>
                </c:pt>
                <c:pt idx="372">
                  <c:v>0.39</c:v>
                </c:pt>
                <c:pt idx="373">
                  <c:v>0.39</c:v>
                </c:pt>
                <c:pt idx="374">
                  <c:v>0.37</c:v>
                </c:pt>
                <c:pt idx="375">
                  <c:v>0.35</c:v>
                </c:pt>
                <c:pt idx="376">
                  <c:v>0.3</c:v>
                </c:pt>
                <c:pt idx="377">
                  <c:v>0.34</c:v>
                </c:pt>
                <c:pt idx="378">
                  <c:v>0.33</c:v>
                </c:pt>
                <c:pt idx="379">
                  <c:v>0.35</c:v>
                </c:pt>
                <c:pt idx="380">
                  <c:v>0.468</c:v>
                </c:pt>
                <c:pt idx="381">
                  <c:v>0.388</c:v>
                </c:pt>
                <c:pt idx="382">
                  <c:v>0.485</c:v>
                </c:pt>
                <c:pt idx="383">
                  <c:v>0.61</c:v>
                </c:pt>
                <c:pt idx="384">
                  <c:v>1.05</c:v>
                </c:pt>
                <c:pt idx="385">
                  <c:v>0.52</c:v>
                </c:pt>
                <c:pt idx="386">
                  <c:v>0.7</c:v>
                </c:pt>
                <c:pt idx="387">
                  <c:v>26.4</c:v>
                </c:pt>
                <c:pt idx="388">
                  <c:v>0.49</c:v>
                </c:pt>
                <c:pt idx="389">
                  <c:v>0.42</c:v>
                </c:pt>
                <c:pt idx="390">
                  <c:v>0.411</c:v>
                </c:pt>
                <c:pt idx="391">
                  <c:v>0.482</c:v>
                </c:pt>
                <c:pt idx="392">
                  <c:v>3.1</c:v>
                </c:pt>
                <c:pt idx="393">
                  <c:v>0.566</c:v>
                </c:pt>
                <c:pt idx="394">
                  <c:v>0.596</c:v>
                </c:pt>
                <c:pt idx="395">
                  <c:v>0.457</c:v>
                </c:pt>
                <c:pt idx="396">
                  <c:v>0.47</c:v>
                </c:pt>
                <c:pt idx="397">
                  <c:v>0.6</c:v>
                </c:pt>
                <c:pt idx="398">
                  <c:v>0.438</c:v>
                </c:pt>
                <c:pt idx="399">
                  <c:v>0.438</c:v>
                </c:pt>
                <c:pt idx="400">
                  <c:v>0.369</c:v>
                </c:pt>
                <c:pt idx="401">
                  <c:v>0.374</c:v>
                </c:pt>
                <c:pt idx="402">
                  <c:v>0.392</c:v>
                </c:pt>
                <c:pt idx="403">
                  <c:v>0.468</c:v>
                </c:pt>
                <c:pt idx="404">
                  <c:v>0.434</c:v>
                </c:pt>
                <c:pt idx="405">
                  <c:v>0.427</c:v>
                </c:pt>
                <c:pt idx="406">
                  <c:v>0.449</c:v>
                </c:pt>
                <c:pt idx="407">
                  <c:v>0.48</c:v>
                </c:pt>
                <c:pt idx="408">
                  <c:v>0.432</c:v>
                </c:pt>
                <c:pt idx="409">
                  <c:v>6.6</c:v>
                </c:pt>
                <c:pt idx="410">
                  <c:v>0.465</c:v>
                </c:pt>
                <c:pt idx="411">
                  <c:v>0.511</c:v>
                </c:pt>
                <c:pt idx="412">
                  <c:v>0.514</c:v>
                </c:pt>
                <c:pt idx="413">
                  <c:v>0.668</c:v>
                </c:pt>
                <c:pt idx="414">
                  <c:v>0.404</c:v>
                </c:pt>
                <c:pt idx="415">
                  <c:v>0.384</c:v>
                </c:pt>
                <c:pt idx="416">
                  <c:v>0.423</c:v>
                </c:pt>
                <c:pt idx="417">
                  <c:v>0.417</c:v>
                </c:pt>
                <c:pt idx="418">
                  <c:v>0.476</c:v>
                </c:pt>
                <c:pt idx="419">
                  <c:v>0.465</c:v>
                </c:pt>
                <c:pt idx="420">
                  <c:v>0.422</c:v>
                </c:pt>
                <c:pt idx="421">
                  <c:v>0.431</c:v>
                </c:pt>
                <c:pt idx="422">
                  <c:v>0.45</c:v>
                </c:pt>
                <c:pt idx="423">
                  <c:v>0.48</c:v>
                </c:pt>
                <c:pt idx="424">
                  <c:v>0.57</c:v>
                </c:pt>
                <c:pt idx="425">
                  <c:v>0.47</c:v>
                </c:pt>
                <c:pt idx="426">
                  <c:v>0.4</c:v>
                </c:pt>
                <c:pt idx="427">
                  <c:v>0.38</c:v>
                </c:pt>
                <c:pt idx="428">
                  <c:v>0.42</c:v>
                </c:pt>
                <c:pt idx="429">
                  <c:v>0.46</c:v>
                </c:pt>
                <c:pt idx="430">
                  <c:v>0.49</c:v>
                </c:pt>
                <c:pt idx="431">
                  <c:v>0.5</c:v>
                </c:pt>
                <c:pt idx="432">
                  <c:v>0.4</c:v>
                </c:pt>
                <c:pt idx="433">
                  <c:v>0.38</c:v>
                </c:pt>
                <c:pt idx="434">
                  <c:v>0.41</c:v>
                </c:pt>
                <c:pt idx="435">
                  <c:v>0.45</c:v>
                </c:pt>
                <c:pt idx="436">
                  <c:v>0.46</c:v>
                </c:pt>
                <c:pt idx="437">
                  <c:v>0.45</c:v>
                </c:pt>
                <c:pt idx="438">
                  <c:v>0.42</c:v>
                </c:pt>
                <c:pt idx="439">
                  <c:v>0.42</c:v>
                </c:pt>
                <c:pt idx="440">
                  <c:v>0.44</c:v>
                </c:pt>
                <c:pt idx="441">
                  <c:v>0.51</c:v>
                </c:pt>
                <c:pt idx="442">
                  <c:v>0.76</c:v>
                </c:pt>
                <c:pt idx="443">
                  <c:v>0.43</c:v>
                </c:pt>
                <c:pt idx="444">
                  <c:v>0.44</c:v>
                </c:pt>
                <c:pt idx="445">
                  <c:v>0.51</c:v>
                </c:pt>
                <c:pt idx="446">
                  <c:v>0.54</c:v>
                </c:pt>
                <c:pt idx="447">
                  <c:v>0.46</c:v>
                </c:pt>
                <c:pt idx="448">
                  <c:v>0.52</c:v>
                </c:pt>
                <c:pt idx="449">
                  <c:v>2</c:v>
                </c:pt>
                <c:pt idx="450">
                  <c:v>2.9</c:v>
                </c:pt>
                <c:pt idx="451">
                  <c:v>0.54</c:v>
                </c:pt>
                <c:pt idx="452">
                  <c:v>0.6</c:v>
                </c:pt>
                <c:pt idx="453">
                  <c:v>0.51</c:v>
                </c:pt>
                <c:pt idx="454">
                  <c:v>0.5</c:v>
                </c:pt>
                <c:pt idx="455">
                  <c:v>0.46</c:v>
                </c:pt>
                <c:pt idx="456">
                  <c:v>0.46</c:v>
                </c:pt>
                <c:pt idx="457">
                  <c:v>21.9</c:v>
                </c:pt>
                <c:pt idx="458">
                  <c:v>0.38</c:v>
                </c:pt>
                <c:pt idx="459">
                  <c:v>0.47</c:v>
                </c:pt>
                <c:pt idx="460">
                  <c:v>0.43</c:v>
                </c:pt>
                <c:pt idx="461">
                  <c:v>0.43</c:v>
                </c:pt>
                <c:pt idx="462">
                  <c:v>0.42</c:v>
                </c:pt>
                <c:pt idx="463">
                  <c:v>0.49</c:v>
                </c:pt>
                <c:pt idx="464">
                  <c:v>1.12</c:v>
                </c:pt>
                <c:pt idx="465">
                  <c:v>0.42</c:v>
                </c:pt>
                <c:pt idx="466">
                  <c:v>0.7</c:v>
                </c:pt>
                <c:pt idx="467">
                  <c:v>0.44</c:v>
                </c:pt>
                <c:pt idx="468">
                  <c:v>0.4</c:v>
                </c:pt>
                <c:pt idx="469">
                  <c:v>0.45</c:v>
                </c:pt>
                <c:pt idx="470">
                  <c:v>0.38</c:v>
                </c:pt>
                <c:pt idx="471">
                  <c:v>0.48</c:v>
                </c:pt>
                <c:pt idx="472">
                  <c:v>0.38</c:v>
                </c:pt>
                <c:pt idx="473">
                  <c:v>0.49</c:v>
                </c:pt>
                <c:pt idx="474">
                  <c:v>2.43</c:v>
                </c:pt>
                <c:pt idx="475">
                  <c:v>0.37</c:v>
                </c:pt>
                <c:pt idx="476">
                  <c:v>0.48</c:v>
                </c:pt>
              </c:numCache>
            </c:numRef>
          </c:val>
        </c:ser>
        <c:axId val="17802474"/>
        <c:axId val="30105571"/>
      </c:barChart>
      <c:catAx>
        <c:axId val="17802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Module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105571"/>
        <c:crosses val="autoZero"/>
        <c:auto val="1"/>
        <c:lblOffset val="100"/>
        <c:noMultiLvlLbl val="0"/>
      </c:catAx>
      <c:valAx>
        <c:axId val="3010557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I(microamps)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802474"/>
        <c:crossesAt val="1"/>
        <c:crossBetween val="between"/>
        <c:dispUnits/>
        <c:majorUnit val="0.1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1725"/>
          <c:w val="0.924"/>
          <c:h val="0.92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ProductionSummary!$F$1</c:f>
              <c:strCache>
                <c:ptCount val="1"/>
                <c:pt idx="0">
                  <c:v>Modules Started Per Week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ProductionSummary!$A$2:$A$68</c:f>
              <c:strCache>
                <c:ptCount val="67"/>
                <c:pt idx="0">
                  <c:v>37627</c:v>
                </c:pt>
                <c:pt idx="1">
                  <c:v>37634</c:v>
                </c:pt>
                <c:pt idx="2">
                  <c:v>37641</c:v>
                </c:pt>
                <c:pt idx="3">
                  <c:v>37648</c:v>
                </c:pt>
                <c:pt idx="4">
                  <c:v>37655</c:v>
                </c:pt>
                <c:pt idx="5">
                  <c:v>37662</c:v>
                </c:pt>
                <c:pt idx="6">
                  <c:v>37669</c:v>
                </c:pt>
                <c:pt idx="7">
                  <c:v>37676</c:v>
                </c:pt>
                <c:pt idx="8">
                  <c:v>37683</c:v>
                </c:pt>
                <c:pt idx="9">
                  <c:v>37690</c:v>
                </c:pt>
                <c:pt idx="10">
                  <c:v>37697</c:v>
                </c:pt>
                <c:pt idx="11">
                  <c:v>37704</c:v>
                </c:pt>
                <c:pt idx="12">
                  <c:v>37711</c:v>
                </c:pt>
                <c:pt idx="13">
                  <c:v>37718</c:v>
                </c:pt>
                <c:pt idx="14">
                  <c:v>37725</c:v>
                </c:pt>
                <c:pt idx="15">
                  <c:v>37732</c:v>
                </c:pt>
                <c:pt idx="16">
                  <c:v>37739</c:v>
                </c:pt>
                <c:pt idx="17">
                  <c:v>37746</c:v>
                </c:pt>
                <c:pt idx="18">
                  <c:v>37753</c:v>
                </c:pt>
                <c:pt idx="19">
                  <c:v>37760</c:v>
                </c:pt>
                <c:pt idx="20">
                  <c:v>37767</c:v>
                </c:pt>
                <c:pt idx="21">
                  <c:v>37774</c:v>
                </c:pt>
                <c:pt idx="22">
                  <c:v>37781</c:v>
                </c:pt>
                <c:pt idx="23">
                  <c:v>37788</c:v>
                </c:pt>
                <c:pt idx="24">
                  <c:v>37795</c:v>
                </c:pt>
                <c:pt idx="25">
                  <c:v>37802</c:v>
                </c:pt>
                <c:pt idx="26">
                  <c:v>37809</c:v>
                </c:pt>
                <c:pt idx="27">
                  <c:v>37816</c:v>
                </c:pt>
                <c:pt idx="28">
                  <c:v>37823</c:v>
                </c:pt>
                <c:pt idx="29">
                  <c:v>37830</c:v>
                </c:pt>
                <c:pt idx="30">
                  <c:v>37837</c:v>
                </c:pt>
                <c:pt idx="31">
                  <c:v>37844</c:v>
                </c:pt>
                <c:pt idx="32">
                  <c:v>37851</c:v>
                </c:pt>
                <c:pt idx="33">
                  <c:v>37858</c:v>
                </c:pt>
                <c:pt idx="34">
                  <c:v>37865</c:v>
                </c:pt>
                <c:pt idx="35">
                  <c:v>37872</c:v>
                </c:pt>
                <c:pt idx="36">
                  <c:v>37879</c:v>
                </c:pt>
                <c:pt idx="37">
                  <c:v>37886</c:v>
                </c:pt>
                <c:pt idx="38">
                  <c:v>37893</c:v>
                </c:pt>
                <c:pt idx="39">
                  <c:v>37900</c:v>
                </c:pt>
                <c:pt idx="40">
                  <c:v>37907</c:v>
                </c:pt>
                <c:pt idx="41">
                  <c:v>37914</c:v>
                </c:pt>
                <c:pt idx="42">
                  <c:v>37921</c:v>
                </c:pt>
                <c:pt idx="43">
                  <c:v>37928</c:v>
                </c:pt>
                <c:pt idx="44">
                  <c:v>37935</c:v>
                </c:pt>
                <c:pt idx="45">
                  <c:v>37942</c:v>
                </c:pt>
                <c:pt idx="46">
                  <c:v>37949</c:v>
                </c:pt>
                <c:pt idx="47">
                  <c:v>37956</c:v>
                </c:pt>
                <c:pt idx="48">
                  <c:v>37963</c:v>
                </c:pt>
                <c:pt idx="49">
                  <c:v>37970</c:v>
                </c:pt>
                <c:pt idx="50">
                  <c:v>37977</c:v>
                </c:pt>
                <c:pt idx="51">
                  <c:v>37984</c:v>
                </c:pt>
                <c:pt idx="52">
                  <c:v>37991</c:v>
                </c:pt>
                <c:pt idx="53">
                  <c:v>37998</c:v>
                </c:pt>
                <c:pt idx="54">
                  <c:v>38005</c:v>
                </c:pt>
                <c:pt idx="55">
                  <c:v>38012</c:v>
                </c:pt>
                <c:pt idx="56">
                  <c:v>38019</c:v>
                </c:pt>
                <c:pt idx="57">
                  <c:v>38026</c:v>
                </c:pt>
                <c:pt idx="58">
                  <c:v>38033</c:v>
                </c:pt>
                <c:pt idx="59">
                  <c:v>38040</c:v>
                </c:pt>
                <c:pt idx="60">
                  <c:v>38047</c:v>
                </c:pt>
                <c:pt idx="61">
                  <c:v>38054</c:v>
                </c:pt>
                <c:pt idx="62">
                  <c:v>38061</c:v>
                </c:pt>
                <c:pt idx="63">
                  <c:v>38068</c:v>
                </c:pt>
                <c:pt idx="64">
                  <c:v>38075</c:v>
                </c:pt>
                <c:pt idx="65">
                  <c:v>38082</c:v>
                </c:pt>
                <c:pt idx="66">
                  <c:v>38089</c:v>
                </c:pt>
              </c:strCache>
            </c:strRef>
          </c:xVal>
          <c:yVal>
            <c:numRef>
              <c:f>ProductionSummary!$F$2:$F$68</c:f>
              <c:numCache>
                <c:ptCount val="67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4</c:v>
                </c:pt>
                <c:pt idx="10">
                  <c:v>6</c:v>
                </c:pt>
                <c:pt idx="11">
                  <c:v>2</c:v>
                </c:pt>
                <c:pt idx="12">
                  <c:v>5</c:v>
                </c:pt>
                <c:pt idx="13">
                  <c:v>3</c:v>
                </c:pt>
                <c:pt idx="14">
                  <c:v>0</c:v>
                </c:pt>
                <c:pt idx="15">
                  <c:v>7</c:v>
                </c:pt>
                <c:pt idx="16">
                  <c:v>1</c:v>
                </c:pt>
                <c:pt idx="17">
                  <c:v>4</c:v>
                </c:pt>
                <c:pt idx="18">
                  <c:v>10</c:v>
                </c:pt>
                <c:pt idx="19">
                  <c:v>6</c:v>
                </c:pt>
                <c:pt idx="20">
                  <c:v>5</c:v>
                </c:pt>
                <c:pt idx="21">
                  <c:v>3</c:v>
                </c:pt>
                <c:pt idx="22">
                  <c:v>9</c:v>
                </c:pt>
                <c:pt idx="23">
                  <c:v>6</c:v>
                </c:pt>
                <c:pt idx="24">
                  <c:v>6</c:v>
                </c:pt>
                <c:pt idx="25">
                  <c:v>2</c:v>
                </c:pt>
                <c:pt idx="26">
                  <c:v>1</c:v>
                </c:pt>
                <c:pt idx="27">
                  <c:v>5</c:v>
                </c:pt>
                <c:pt idx="28">
                  <c:v>2</c:v>
                </c:pt>
                <c:pt idx="29">
                  <c:v>6</c:v>
                </c:pt>
                <c:pt idx="30">
                  <c:v>7</c:v>
                </c:pt>
                <c:pt idx="31">
                  <c:v>11</c:v>
                </c:pt>
                <c:pt idx="32">
                  <c:v>5</c:v>
                </c:pt>
                <c:pt idx="33">
                  <c:v>11</c:v>
                </c:pt>
                <c:pt idx="34">
                  <c:v>9</c:v>
                </c:pt>
                <c:pt idx="35">
                  <c:v>10</c:v>
                </c:pt>
                <c:pt idx="36">
                  <c:v>9</c:v>
                </c:pt>
                <c:pt idx="37">
                  <c:v>11</c:v>
                </c:pt>
                <c:pt idx="38">
                  <c:v>10</c:v>
                </c:pt>
                <c:pt idx="39">
                  <c:v>6</c:v>
                </c:pt>
                <c:pt idx="40">
                  <c:v>12</c:v>
                </c:pt>
                <c:pt idx="41">
                  <c:v>11</c:v>
                </c:pt>
                <c:pt idx="42">
                  <c:v>7</c:v>
                </c:pt>
                <c:pt idx="43">
                  <c:v>15</c:v>
                </c:pt>
                <c:pt idx="44">
                  <c:v>12</c:v>
                </c:pt>
                <c:pt idx="45">
                  <c:v>12</c:v>
                </c:pt>
                <c:pt idx="46">
                  <c:v>18</c:v>
                </c:pt>
                <c:pt idx="47">
                  <c:v>6</c:v>
                </c:pt>
                <c:pt idx="48">
                  <c:v>18</c:v>
                </c:pt>
                <c:pt idx="49">
                  <c:v>12</c:v>
                </c:pt>
                <c:pt idx="50">
                  <c:v>2</c:v>
                </c:pt>
                <c:pt idx="51">
                  <c:v>0</c:v>
                </c:pt>
                <c:pt idx="52">
                  <c:v>0</c:v>
                </c:pt>
                <c:pt idx="53">
                  <c:v>7</c:v>
                </c:pt>
                <c:pt idx="54">
                  <c:v>14</c:v>
                </c:pt>
                <c:pt idx="55">
                  <c:v>14</c:v>
                </c:pt>
                <c:pt idx="56">
                  <c:v>14</c:v>
                </c:pt>
                <c:pt idx="57">
                  <c:v>14</c:v>
                </c:pt>
                <c:pt idx="58">
                  <c:v>14</c:v>
                </c:pt>
                <c:pt idx="59">
                  <c:v>14</c:v>
                </c:pt>
                <c:pt idx="60">
                  <c:v>13</c:v>
                </c:pt>
                <c:pt idx="61">
                  <c:v>14</c:v>
                </c:pt>
                <c:pt idx="62">
                  <c:v>21</c:v>
                </c:pt>
                <c:pt idx="63">
                  <c:v>14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ProductionSummary!$G$1</c:f>
              <c:strCache>
                <c:ptCount val="1"/>
                <c:pt idx="0">
                  <c:v>Modules Completed per Week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ProductionSummary!$A$2:$A$68</c:f>
              <c:strCache>
                <c:ptCount val="67"/>
                <c:pt idx="0">
                  <c:v>37627</c:v>
                </c:pt>
                <c:pt idx="1">
                  <c:v>37634</c:v>
                </c:pt>
                <c:pt idx="2">
                  <c:v>37641</c:v>
                </c:pt>
                <c:pt idx="3">
                  <c:v>37648</c:v>
                </c:pt>
                <c:pt idx="4">
                  <c:v>37655</c:v>
                </c:pt>
                <c:pt idx="5">
                  <c:v>37662</c:v>
                </c:pt>
                <c:pt idx="6">
                  <c:v>37669</c:v>
                </c:pt>
                <c:pt idx="7">
                  <c:v>37676</c:v>
                </c:pt>
                <c:pt idx="8">
                  <c:v>37683</c:v>
                </c:pt>
                <c:pt idx="9">
                  <c:v>37690</c:v>
                </c:pt>
                <c:pt idx="10">
                  <c:v>37697</c:v>
                </c:pt>
                <c:pt idx="11">
                  <c:v>37704</c:v>
                </c:pt>
                <c:pt idx="12">
                  <c:v>37711</c:v>
                </c:pt>
                <c:pt idx="13">
                  <c:v>37718</c:v>
                </c:pt>
                <c:pt idx="14">
                  <c:v>37725</c:v>
                </c:pt>
                <c:pt idx="15">
                  <c:v>37732</c:v>
                </c:pt>
                <c:pt idx="16">
                  <c:v>37739</c:v>
                </c:pt>
                <c:pt idx="17">
                  <c:v>37746</c:v>
                </c:pt>
                <c:pt idx="18">
                  <c:v>37753</c:v>
                </c:pt>
                <c:pt idx="19">
                  <c:v>37760</c:v>
                </c:pt>
                <c:pt idx="20">
                  <c:v>37767</c:v>
                </c:pt>
                <c:pt idx="21">
                  <c:v>37774</c:v>
                </c:pt>
                <c:pt idx="22">
                  <c:v>37781</c:v>
                </c:pt>
                <c:pt idx="23">
                  <c:v>37788</c:v>
                </c:pt>
                <c:pt idx="24">
                  <c:v>37795</c:v>
                </c:pt>
                <c:pt idx="25">
                  <c:v>37802</c:v>
                </c:pt>
                <c:pt idx="26">
                  <c:v>37809</c:v>
                </c:pt>
                <c:pt idx="27">
                  <c:v>37816</c:v>
                </c:pt>
                <c:pt idx="28">
                  <c:v>37823</c:v>
                </c:pt>
                <c:pt idx="29">
                  <c:v>37830</c:v>
                </c:pt>
                <c:pt idx="30">
                  <c:v>37837</c:v>
                </c:pt>
                <c:pt idx="31">
                  <c:v>37844</c:v>
                </c:pt>
                <c:pt idx="32">
                  <c:v>37851</c:v>
                </c:pt>
                <c:pt idx="33">
                  <c:v>37858</c:v>
                </c:pt>
                <c:pt idx="34">
                  <c:v>37865</c:v>
                </c:pt>
                <c:pt idx="35">
                  <c:v>37872</c:v>
                </c:pt>
                <c:pt idx="36">
                  <c:v>37879</c:v>
                </c:pt>
                <c:pt idx="37">
                  <c:v>37886</c:v>
                </c:pt>
                <c:pt idx="38">
                  <c:v>37893</c:v>
                </c:pt>
                <c:pt idx="39">
                  <c:v>37900</c:v>
                </c:pt>
                <c:pt idx="40">
                  <c:v>37907</c:v>
                </c:pt>
                <c:pt idx="41">
                  <c:v>37914</c:v>
                </c:pt>
                <c:pt idx="42">
                  <c:v>37921</c:v>
                </c:pt>
                <c:pt idx="43">
                  <c:v>37928</c:v>
                </c:pt>
                <c:pt idx="44">
                  <c:v>37935</c:v>
                </c:pt>
                <c:pt idx="45">
                  <c:v>37942</c:v>
                </c:pt>
                <c:pt idx="46">
                  <c:v>37949</c:v>
                </c:pt>
                <c:pt idx="47">
                  <c:v>37956</c:v>
                </c:pt>
                <c:pt idx="48">
                  <c:v>37963</c:v>
                </c:pt>
                <c:pt idx="49">
                  <c:v>37970</c:v>
                </c:pt>
                <c:pt idx="50">
                  <c:v>37977</c:v>
                </c:pt>
                <c:pt idx="51">
                  <c:v>37984</c:v>
                </c:pt>
                <c:pt idx="52">
                  <c:v>37991</c:v>
                </c:pt>
                <c:pt idx="53">
                  <c:v>37998</c:v>
                </c:pt>
                <c:pt idx="54">
                  <c:v>38005</c:v>
                </c:pt>
                <c:pt idx="55">
                  <c:v>38012</c:v>
                </c:pt>
                <c:pt idx="56">
                  <c:v>38019</c:v>
                </c:pt>
                <c:pt idx="57">
                  <c:v>38026</c:v>
                </c:pt>
                <c:pt idx="58">
                  <c:v>38033</c:v>
                </c:pt>
                <c:pt idx="59">
                  <c:v>38040</c:v>
                </c:pt>
                <c:pt idx="60">
                  <c:v>38047</c:v>
                </c:pt>
                <c:pt idx="61">
                  <c:v>38054</c:v>
                </c:pt>
                <c:pt idx="62">
                  <c:v>38061</c:v>
                </c:pt>
                <c:pt idx="63">
                  <c:v>38068</c:v>
                </c:pt>
                <c:pt idx="64">
                  <c:v>38075</c:v>
                </c:pt>
                <c:pt idx="65">
                  <c:v>38082</c:v>
                </c:pt>
                <c:pt idx="66">
                  <c:v>38089</c:v>
                </c:pt>
              </c:strCache>
            </c:strRef>
          </c:xVal>
          <c:yVal>
            <c:numRef>
              <c:f>ProductionSummary!$G$2:$G$68</c:f>
              <c:numCache>
                <c:ptCount val="67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4</c:v>
                </c:pt>
                <c:pt idx="5">
                  <c:v>3</c:v>
                </c:pt>
                <c:pt idx="6">
                  <c:v>0</c:v>
                </c:pt>
                <c:pt idx="7">
                  <c:v>3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8</c:v>
                </c:pt>
                <c:pt idx="15">
                  <c:v>0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5</c:v>
                </c:pt>
                <c:pt idx="27">
                  <c:v>7</c:v>
                </c:pt>
                <c:pt idx="28">
                  <c:v>8</c:v>
                </c:pt>
                <c:pt idx="29">
                  <c:v>6</c:v>
                </c:pt>
                <c:pt idx="30">
                  <c:v>5</c:v>
                </c:pt>
                <c:pt idx="31">
                  <c:v>5</c:v>
                </c:pt>
                <c:pt idx="32">
                  <c:v>6</c:v>
                </c:pt>
                <c:pt idx="33">
                  <c:v>8</c:v>
                </c:pt>
                <c:pt idx="34">
                  <c:v>5</c:v>
                </c:pt>
                <c:pt idx="35">
                  <c:v>9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11</c:v>
                </c:pt>
                <c:pt idx="40">
                  <c:v>4</c:v>
                </c:pt>
                <c:pt idx="41">
                  <c:v>0</c:v>
                </c:pt>
                <c:pt idx="42">
                  <c:v>8</c:v>
                </c:pt>
                <c:pt idx="43">
                  <c:v>7</c:v>
                </c:pt>
                <c:pt idx="44">
                  <c:v>14</c:v>
                </c:pt>
                <c:pt idx="45">
                  <c:v>9</c:v>
                </c:pt>
                <c:pt idx="46">
                  <c:v>4</c:v>
                </c:pt>
                <c:pt idx="47">
                  <c:v>2</c:v>
                </c:pt>
                <c:pt idx="48">
                  <c:v>5</c:v>
                </c:pt>
                <c:pt idx="49">
                  <c:v>9</c:v>
                </c:pt>
                <c:pt idx="50">
                  <c:v>13</c:v>
                </c:pt>
                <c:pt idx="51">
                  <c:v>0</c:v>
                </c:pt>
                <c:pt idx="52">
                  <c:v>0</c:v>
                </c:pt>
                <c:pt idx="53">
                  <c:v>14</c:v>
                </c:pt>
                <c:pt idx="54">
                  <c:v>7</c:v>
                </c:pt>
                <c:pt idx="55">
                  <c:v>2</c:v>
                </c:pt>
                <c:pt idx="56">
                  <c:v>25</c:v>
                </c:pt>
                <c:pt idx="57">
                  <c:v>16</c:v>
                </c:pt>
                <c:pt idx="58">
                  <c:v>11</c:v>
                </c:pt>
                <c:pt idx="59">
                  <c:v>7</c:v>
                </c:pt>
                <c:pt idx="60">
                  <c:v>13</c:v>
                </c:pt>
                <c:pt idx="61">
                  <c:v>10</c:v>
                </c:pt>
                <c:pt idx="62">
                  <c:v>10</c:v>
                </c:pt>
                <c:pt idx="63">
                  <c:v>0</c:v>
                </c:pt>
              </c:numCache>
            </c:numRef>
          </c:yVal>
          <c:smooth val="1"/>
        </c:ser>
        <c:axId val="55828104"/>
        <c:axId val="54676713"/>
      </c:scatterChart>
      <c:valAx>
        <c:axId val="55828104"/>
        <c:scaling>
          <c:orientation val="minMax"/>
          <c:max val="38174"/>
          <c:min val="3762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\-mmm\-yy;@" sourceLinked="0"/>
        <c:majorTickMark val="out"/>
        <c:minorTickMark val="none"/>
        <c:tickLblPos val="nextTo"/>
        <c:crossAx val="54676713"/>
        <c:crosses val="autoZero"/>
        <c:crossBetween val="midCat"/>
        <c:dispUnits/>
      </c:valAx>
      <c:valAx>
        <c:axId val="5467671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Modules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828104"/>
        <c:crossesAt val="37262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325"/>
          <c:y val="0.07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0.5685</cdr:x>
      <cdr:y>0.1235</cdr:y>
    </cdr:from>
    <cdr:to>
      <cdr:x>0.85125</cdr:x>
      <cdr:y>0.166</cdr:y>
    </cdr:to>
    <cdr:sp>
      <cdr:nvSpPr>
        <cdr:cNvPr id="1" name="TextBox 4"/>
        <cdr:cNvSpPr txBox="1">
          <a:spLocks noChangeArrowheads="1"/>
        </cdr:cNvSpPr>
      </cdr:nvSpPr>
      <cdr:spPr>
        <a:xfrm>
          <a:off x="3343275" y="714375"/>
          <a:ext cx="16668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Modules Started Goal</a:t>
          </a:r>
        </a:p>
      </cdr:txBody>
    </cdr:sp>
  </cdr:relSizeAnchor>
  <cdr:relSizeAnchor xmlns:cdr="http://schemas.openxmlformats.org/drawingml/2006/chartDrawing">
    <cdr:from>
      <cdr:x>0.8445</cdr:x>
      <cdr:y>0.135</cdr:y>
    </cdr:from>
    <cdr:to>
      <cdr:x>0.885</cdr:x>
      <cdr:y>0.1895</cdr:y>
    </cdr:to>
    <cdr:sp>
      <cdr:nvSpPr>
        <cdr:cNvPr id="2" name="AutoShape 5"/>
        <cdr:cNvSpPr>
          <a:spLocks/>
        </cdr:cNvSpPr>
      </cdr:nvSpPr>
      <cdr:spPr>
        <a:xfrm>
          <a:off x="4972050" y="781050"/>
          <a:ext cx="238125" cy="314325"/>
        </a:xfrm>
        <a:prstGeom prst="irregularSeal1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0.58225</cdr:x>
      <cdr:y>0.17775</cdr:y>
    </cdr:from>
    <cdr:to>
      <cdr:x>0.91175</cdr:x>
      <cdr:y>0.22025</cdr:y>
    </cdr:to>
    <cdr:sp>
      <cdr:nvSpPr>
        <cdr:cNvPr id="3" name="TextBox 6"/>
        <cdr:cNvSpPr txBox="1">
          <a:spLocks noChangeArrowheads="1"/>
        </cdr:cNvSpPr>
      </cdr:nvSpPr>
      <cdr:spPr>
        <a:xfrm>
          <a:off x="3429000" y="1028700"/>
          <a:ext cx="19431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Modules Completed Goal</a:t>
          </a:r>
        </a:p>
      </cdr:txBody>
    </cdr:sp>
  </cdr:relSizeAnchor>
  <cdr:relSizeAnchor xmlns:cdr="http://schemas.openxmlformats.org/drawingml/2006/chartDrawing">
    <cdr:from>
      <cdr:x>0.93125</cdr:x>
      <cdr:y>0.17775</cdr:y>
    </cdr:from>
    <cdr:to>
      <cdr:x>0.96</cdr:x>
      <cdr:y>0.23225</cdr:y>
    </cdr:to>
    <cdr:sp>
      <cdr:nvSpPr>
        <cdr:cNvPr id="4" name="AutoShape 7"/>
        <cdr:cNvSpPr>
          <a:spLocks/>
        </cdr:cNvSpPr>
      </cdr:nvSpPr>
      <cdr:spPr>
        <a:xfrm>
          <a:off x="5486400" y="1028700"/>
          <a:ext cx="171450" cy="314325"/>
        </a:xfrm>
        <a:prstGeom prst="irregularSeal1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0.63725</cdr:x>
      <cdr:y>0.87025</cdr:y>
    </cdr:from>
    <cdr:to>
      <cdr:x>0.8775</cdr:x>
      <cdr:y>0.9545</cdr:y>
    </cdr:to>
    <cdr:sp>
      <cdr:nvSpPr>
        <cdr:cNvPr id="1" name="TextBox 1"/>
        <cdr:cNvSpPr txBox="1">
          <a:spLocks noChangeArrowheads="1"/>
        </cdr:cNvSpPr>
      </cdr:nvSpPr>
      <cdr:spPr>
        <a:xfrm>
          <a:off x="3762375" y="3448050"/>
          <a:ext cx="1419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Hybrids up to fanout bonding
Completely tested modules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0</xdr:row>
      <xdr:rowOff>38100</xdr:rowOff>
    </xdr:from>
    <xdr:to>
      <xdr:col>16</xdr:col>
      <xdr:colOff>400050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4333875" y="38100"/>
        <a:ext cx="5895975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25</xdr:row>
      <xdr:rowOff>9525</xdr:rowOff>
    </xdr:from>
    <xdr:to>
      <xdr:col>16</xdr:col>
      <xdr:colOff>419100</xdr:colOff>
      <xdr:row>49</xdr:row>
      <xdr:rowOff>85725</xdr:rowOff>
    </xdr:to>
    <xdr:graphicFrame>
      <xdr:nvGraphicFramePr>
        <xdr:cNvPr id="2" name="Chart 2"/>
        <xdr:cNvGraphicFramePr/>
      </xdr:nvGraphicFramePr>
      <xdr:xfrm>
        <a:off x="4343400" y="5934075"/>
        <a:ext cx="590550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</cdr:x>
      <cdr:y>0.1635</cdr:y>
    </cdr:from>
    <cdr:to>
      <cdr:x>0.9895</cdr:x>
      <cdr:y>0.1635</cdr:y>
    </cdr:to>
    <cdr:sp>
      <cdr:nvSpPr>
        <cdr:cNvPr id="1" name="Line 1"/>
        <cdr:cNvSpPr>
          <a:spLocks/>
        </cdr:cNvSpPr>
      </cdr:nvSpPr>
      <cdr:spPr>
        <a:xfrm>
          <a:off x="514350" y="962025"/>
          <a:ext cx="8067675" cy="0"/>
        </a:xfrm>
        <a:prstGeom prst="line">
          <a:avLst/>
        </a:prstGeom>
        <a:noFill/>
        <a:ln w="28575" cmpd="sng">
          <a:solidFill>
            <a:srgbClr val="FF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workbookViewId="0" topLeftCell="A1">
      <selection activeCell="E67" sqref="E67"/>
    </sheetView>
  </sheetViews>
  <sheetFormatPr defaultColWidth="9.140625" defaultRowHeight="12.75"/>
  <cols>
    <col min="1" max="1" width="9.7109375" style="0" bestFit="1" customWidth="1"/>
    <col min="2" max="2" width="9.7109375" style="0" customWidth="1"/>
  </cols>
  <sheetData>
    <row r="1" spans="1:7" ht="160.5">
      <c r="A1" s="6" t="s">
        <v>422</v>
      </c>
      <c r="B1" s="6" t="s">
        <v>423</v>
      </c>
      <c r="C1" s="6" t="s">
        <v>424</v>
      </c>
      <c r="D1" s="6" t="s">
        <v>425</v>
      </c>
      <c r="E1" s="6" t="s">
        <v>426</v>
      </c>
      <c r="F1" s="6" t="s">
        <v>344</v>
      </c>
      <c r="G1" s="6" t="s">
        <v>345</v>
      </c>
    </row>
    <row r="2" spans="1:7" ht="12.75">
      <c r="A2" s="2">
        <v>37627</v>
      </c>
      <c r="B2" s="2"/>
      <c r="C2">
        <v>22</v>
      </c>
      <c r="D2">
        <v>10</v>
      </c>
      <c r="E2">
        <v>2</v>
      </c>
      <c r="F2">
        <v>2</v>
      </c>
      <c r="G2">
        <v>2</v>
      </c>
    </row>
    <row r="3" spans="1:8" ht="12.75">
      <c r="A3" s="2">
        <v>37634</v>
      </c>
      <c r="B3" s="3">
        <v>53</v>
      </c>
      <c r="C3">
        <v>36</v>
      </c>
      <c r="D3">
        <v>12</v>
      </c>
      <c r="E3">
        <v>2</v>
      </c>
      <c r="F3">
        <f>D3-D2</f>
        <v>2</v>
      </c>
      <c r="G3">
        <f>E3-E2</f>
        <v>0</v>
      </c>
      <c r="H3">
        <f>F3-F2</f>
        <v>0</v>
      </c>
    </row>
    <row r="4" spans="1:7" ht="12.75">
      <c r="A4" s="2">
        <v>37641</v>
      </c>
      <c r="B4" s="3">
        <v>58</v>
      </c>
      <c r="C4">
        <v>37</v>
      </c>
      <c r="D4">
        <v>14</v>
      </c>
      <c r="E4">
        <v>3</v>
      </c>
      <c r="F4">
        <f aca="true" t="shared" si="0" ref="F4:F35">D4-D3</f>
        <v>2</v>
      </c>
      <c r="G4">
        <f aca="true" t="shared" si="1" ref="G4:G35">E4-E3</f>
        <v>1</v>
      </c>
    </row>
    <row r="5" spans="1:7" ht="12.75">
      <c r="A5" s="2">
        <v>37648</v>
      </c>
      <c r="B5" s="3">
        <v>59</v>
      </c>
      <c r="C5">
        <v>40</v>
      </c>
      <c r="D5">
        <v>18</v>
      </c>
      <c r="E5">
        <v>3</v>
      </c>
      <c r="F5">
        <f t="shared" si="0"/>
        <v>4</v>
      </c>
      <c r="G5">
        <f t="shared" si="1"/>
        <v>0</v>
      </c>
    </row>
    <row r="6" spans="1:7" ht="12.75">
      <c r="A6" s="2">
        <v>37655</v>
      </c>
      <c r="B6" s="3">
        <v>71</v>
      </c>
      <c r="C6">
        <v>40</v>
      </c>
      <c r="D6">
        <v>22</v>
      </c>
      <c r="E6">
        <v>7</v>
      </c>
      <c r="F6">
        <f t="shared" si="0"/>
        <v>4</v>
      </c>
      <c r="G6">
        <f t="shared" si="1"/>
        <v>4</v>
      </c>
    </row>
    <row r="7" spans="1:7" ht="12.75">
      <c r="A7" s="2">
        <v>37662</v>
      </c>
      <c r="B7" s="3">
        <v>71</v>
      </c>
      <c r="C7">
        <v>43</v>
      </c>
      <c r="D7">
        <v>26</v>
      </c>
      <c r="E7">
        <v>10</v>
      </c>
      <c r="F7">
        <f t="shared" si="0"/>
        <v>4</v>
      </c>
      <c r="G7">
        <f t="shared" si="1"/>
        <v>3</v>
      </c>
    </row>
    <row r="8" spans="1:7" ht="12.75">
      <c r="A8" s="2">
        <v>37669</v>
      </c>
      <c r="B8" s="3">
        <v>71</v>
      </c>
      <c r="C8">
        <v>47</v>
      </c>
      <c r="D8">
        <v>27</v>
      </c>
      <c r="E8">
        <v>10</v>
      </c>
      <c r="F8">
        <f t="shared" si="0"/>
        <v>1</v>
      </c>
      <c r="G8">
        <f t="shared" si="1"/>
        <v>0</v>
      </c>
    </row>
    <row r="9" spans="1:7" ht="12.75">
      <c r="A9" s="2">
        <v>37676</v>
      </c>
      <c r="B9" s="3">
        <v>73</v>
      </c>
      <c r="C9">
        <v>52</v>
      </c>
      <c r="D9">
        <v>28</v>
      </c>
      <c r="E9">
        <v>13</v>
      </c>
      <c r="F9">
        <f t="shared" si="0"/>
        <v>1</v>
      </c>
      <c r="G9">
        <f t="shared" si="1"/>
        <v>3</v>
      </c>
    </row>
    <row r="10" spans="1:7" ht="12.75">
      <c r="A10" s="2">
        <v>37683</v>
      </c>
      <c r="B10" s="3">
        <v>73</v>
      </c>
      <c r="C10">
        <v>56</v>
      </c>
      <c r="D10">
        <v>31</v>
      </c>
      <c r="E10">
        <v>19</v>
      </c>
      <c r="F10">
        <f t="shared" si="0"/>
        <v>3</v>
      </c>
      <c r="G10">
        <f t="shared" si="1"/>
        <v>6</v>
      </c>
    </row>
    <row r="11" spans="1:7" ht="12.75">
      <c r="A11" s="2">
        <v>37690</v>
      </c>
      <c r="B11" s="3">
        <v>73</v>
      </c>
      <c r="C11">
        <v>63</v>
      </c>
      <c r="D11">
        <v>35</v>
      </c>
      <c r="E11">
        <v>19</v>
      </c>
      <c r="F11">
        <f t="shared" si="0"/>
        <v>4</v>
      </c>
      <c r="G11">
        <f t="shared" si="1"/>
        <v>0</v>
      </c>
    </row>
    <row r="12" spans="1:7" ht="12.75">
      <c r="A12" s="2">
        <v>37697</v>
      </c>
      <c r="B12" s="3">
        <v>73</v>
      </c>
      <c r="C12">
        <v>63</v>
      </c>
      <c r="D12">
        <v>41</v>
      </c>
      <c r="E12">
        <v>19</v>
      </c>
      <c r="F12">
        <f t="shared" si="0"/>
        <v>6</v>
      </c>
      <c r="G12">
        <f t="shared" si="1"/>
        <v>0</v>
      </c>
    </row>
    <row r="13" spans="1:7" ht="12.75">
      <c r="A13" s="2">
        <v>37704</v>
      </c>
      <c r="B13" s="3">
        <v>78</v>
      </c>
      <c r="C13">
        <v>63</v>
      </c>
      <c r="D13">
        <v>43</v>
      </c>
      <c r="E13">
        <v>24</v>
      </c>
      <c r="F13">
        <f t="shared" si="0"/>
        <v>2</v>
      </c>
      <c r="G13">
        <f t="shared" si="1"/>
        <v>5</v>
      </c>
    </row>
    <row r="14" spans="1:7" ht="12.75">
      <c r="A14" s="2">
        <v>37711</v>
      </c>
      <c r="B14" s="3">
        <v>85</v>
      </c>
      <c r="C14">
        <v>69</v>
      </c>
      <c r="D14">
        <v>48</v>
      </c>
      <c r="E14">
        <v>24</v>
      </c>
      <c r="F14">
        <f t="shared" si="0"/>
        <v>5</v>
      </c>
      <c r="G14">
        <f t="shared" si="1"/>
        <v>0</v>
      </c>
    </row>
    <row r="15" spans="1:7" ht="12.75">
      <c r="A15" s="2">
        <v>37718</v>
      </c>
      <c r="B15" s="3">
        <v>90</v>
      </c>
      <c r="C15">
        <v>71</v>
      </c>
      <c r="D15">
        <v>51</v>
      </c>
      <c r="E15">
        <v>24</v>
      </c>
      <c r="F15">
        <f t="shared" si="0"/>
        <v>3</v>
      </c>
      <c r="G15">
        <f t="shared" si="1"/>
        <v>0</v>
      </c>
    </row>
    <row r="16" spans="1:7" ht="12.75">
      <c r="A16" s="2">
        <v>37725</v>
      </c>
      <c r="B16" s="3">
        <v>94</v>
      </c>
      <c r="C16">
        <v>76</v>
      </c>
      <c r="D16">
        <v>51</v>
      </c>
      <c r="E16">
        <v>32</v>
      </c>
      <c r="F16">
        <f t="shared" si="0"/>
        <v>0</v>
      </c>
      <c r="G16">
        <f t="shared" si="1"/>
        <v>8</v>
      </c>
    </row>
    <row r="17" spans="1:7" ht="12.75">
      <c r="A17" s="2">
        <v>37732</v>
      </c>
      <c r="B17" s="3">
        <v>100</v>
      </c>
      <c r="C17">
        <v>76</v>
      </c>
      <c r="D17">
        <v>58</v>
      </c>
      <c r="E17">
        <v>32</v>
      </c>
      <c r="F17">
        <f t="shared" si="0"/>
        <v>7</v>
      </c>
      <c r="G17">
        <f t="shared" si="1"/>
        <v>0</v>
      </c>
    </row>
    <row r="18" spans="1:7" ht="12.75">
      <c r="A18" s="2">
        <v>37739</v>
      </c>
      <c r="B18" s="3">
        <v>111</v>
      </c>
      <c r="C18">
        <v>81</v>
      </c>
      <c r="D18">
        <v>59</v>
      </c>
      <c r="E18">
        <v>35</v>
      </c>
      <c r="F18">
        <f t="shared" si="0"/>
        <v>1</v>
      </c>
      <c r="G18">
        <f t="shared" si="1"/>
        <v>3</v>
      </c>
    </row>
    <row r="19" spans="1:7" ht="12.75">
      <c r="A19" s="2">
        <v>37746</v>
      </c>
      <c r="B19" s="3">
        <v>123</v>
      </c>
      <c r="C19">
        <v>85</v>
      </c>
      <c r="D19">
        <v>63</v>
      </c>
      <c r="E19">
        <v>38</v>
      </c>
      <c r="F19">
        <f t="shared" si="0"/>
        <v>4</v>
      </c>
      <c r="G19">
        <f t="shared" si="1"/>
        <v>3</v>
      </c>
    </row>
    <row r="20" spans="1:7" ht="12.75">
      <c r="A20" s="2">
        <v>37753</v>
      </c>
      <c r="B20" s="3">
        <v>126</v>
      </c>
      <c r="C20">
        <v>89</v>
      </c>
      <c r="D20">
        <v>73</v>
      </c>
      <c r="E20">
        <v>40</v>
      </c>
      <c r="F20">
        <f t="shared" si="0"/>
        <v>10</v>
      </c>
      <c r="G20">
        <f t="shared" si="1"/>
        <v>2</v>
      </c>
    </row>
    <row r="21" spans="1:7" ht="12.75">
      <c r="A21" s="2">
        <v>37760</v>
      </c>
      <c r="B21" s="3">
        <v>151</v>
      </c>
      <c r="C21">
        <v>100</v>
      </c>
      <c r="D21">
        <v>79</v>
      </c>
      <c r="E21">
        <v>40</v>
      </c>
      <c r="F21">
        <f t="shared" si="0"/>
        <v>6</v>
      </c>
      <c r="G21">
        <f t="shared" si="1"/>
        <v>0</v>
      </c>
    </row>
    <row r="22" spans="1:7" ht="12.75">
      <c r="A22" s="2">
        <v>37767</v>
      </c>
      <c r="B22" s="3">
        <v>153</v>
      </c>
      <c r="C22">
        <v>97</v>
      </c>
      <c r="D22">
        <v>84</v>
      </c>
      <c r="E22">
        <v>41</v>
      </c>
      <c r="F22">
        <f t="shared" si="0"/>
        <v>5</v>
      </c>
      <c r="G22">
        <f t="shared" si="1"/>
        <v>1</v>
      </c>
    </row>
    <row r="23" spans="1:7" ht="12.75">
      <c r="A23" s="2">
        <v>37774</v>
      </c>
      <c r="B23" s="3">
        <v>161</v>
      </c>
      <c r="C23">
        <v>106</v>
      </c>
      <c r="D23">
        <v>87</v>
      </c>
      <c r="E23">
        <v>43</v>
      </c>
      <c r="F23">
        <f t="shared" si="0"/>
        <v>3</v>
      </c>
      <c r="G23">
        <f t="shared" si="1"/>
        <v>2</v>
      </c>
    </row>
    <row r="24" spans="1:7" ht="12.75">
      <c r="A24" s="2">
        <v>37781</v>
      </c>
      <c r="B24" s="3">
        <v>161</v>
      </c>
      <c r="C24">
        <v>109</v>
      </c>
      <c r="D24">
        <v>96</v>
      </c>
      <c r="E24">
        <v>45</v>
      </c>
      <c r="F24">
        <f t="shared" si="0"/>
        <v>9</v>
      </c>
      <c r="G24">
        <f t="shared" si="1"/>
        <v>2</v>
      </c>
    </row>
    <row r="25" spans="1:7" ht="12.75">
      <c r="A25" s="2">
        <v>37788</v>
      </c>
      <c r="B25" s="3">
        <v>161</v>
      </c>
      <c r="C25">
        <v>109</v>
      </c>
      <c r="D25">
        <v>102</v>
      </c>
      <c r="E25">
        <v>47</v>
      </c>
      <c r="F25">
        <f t="shared" si="0"/>
        <v>6</v>
      </c>
      <c r="G25">
        <f t="shared" si="1"/>
        <v>2</v>
      </c>
    </row>
    <row r="26" spans="1:7" ht="12.75">
      <c r="A26" s="2">
        <v>37795</v>
      </c>
      <c r="B26" s="3">
        <v>161</v>
      </c>
      <c r="C26">
        <v>119</v>
      </c>
      <c r="D26">
        <v>108</v>
      </c>
      <c r="E26">
        <v>47</v>
      </c>
      <c r="F26">
        <f t="shared" si="0"/>
        <v>6</v>
      </c>
      <c r="G26">
        <f t="shared" si="1"/>
        <v>0</v>
      </c>
    </row>
    <row r="27" spans="1:7" ht="12.75">
      <c r="A27" s="2">
        <v>37802</v>
      </c>
      <c r="B27" s="3">
        <v>161</v>
      </c>
      <c r="C27">
        <v>119</v>
      </c>
      <c r="D27">
        <v>110</v>
      </c>
      <c r="E27">
        <v>47</v>
      </c>
      <c r="F27">
        <f t="shared" si="0"/>
        <v>2</v>
      </c>
      <c r="G27">
        <f t="shared" si="1"/>
        <v>0</v>
      </c>
    </row>
    <row r="28" spans="1:7" ht="12.75">
      <c r="A28" s="2">
        <v>37809</v>
      </c>
      <c r="B28" s="3">
        <v>161</v>
      </c>
      <c r="C28">
        <v>119</v>
      </c>
      <c r="D28">
        <v>111</v>
      </c>
      <c r="E28">
        <v>52</v>
      </c>
      <c r="F28">
        <f t="shared" si="0"/>
        <v>1</v>
      </c>
      <c r="G28">
        <f t="shared" si="1"/>
        <v>5</v>
      </c>
    </row>
    <row r="29" spans="1:7" ht="12.75">
      <c r="A29" s="2">
        <v>37816</v>
      </c>
      <c r="B29" s="3">
        <v>166</v>
      </c>
      <c r="C29">
        <v>121</v>
      </c>
      <c r="D29">
        <v>116</v>
      </c>
      <c r="E29">
        <v>59</v>
      </c>
      <c r="F29">
        <f t="shared" si="0"/>
        <v>5</v>
      </c>
      <c r="G29">
        <f t="shared" si="1"/>
        <v>7</v>
      </c>
    </row>
    <row r="30" spans="1:7" ht="12.75">
      <c r="A30" s="2">
        <v>37823</v>
      </c>
      <c r="B30" s="3">
        <v>168</v>
      </c>
      <c r="C30">
        <v>122</v>
      </c>
      <c r="D30">
        <v>118</v>
      </c>
      <c r="E30">
        <v>67</v>
      </c>
      <c r="F30">
        <f t="shared" si="0"/>
        <v>2</v>
      </c>
      <c r="G30">
        <f t="shared" si="1"/>
        <v>8</v>
      </c>
    </row>
    <row r="31" spans="1:7" ht="12.75">
      <c r="A31" s="2">
        <v>37830</v>
      </c>
      <c r="B31" s="3">
        <v>170</v>
      </c>
      <c r="C31">
        <v>122</v>
      </c>
      <c r="D31">
        <v>124</v>
      </c>
      <c r="E31">
        <v>73</v>
      </c>
      <c r="F31">
        <f t="shared" si="0"/>
        <v>6</v>
      </c>
      <c r="G31">
        <f t="shared" si="1"/>
        <v>6</v>
      </c>
    </row>
    <row r="32" spans="1:7" ht="12.75">
      <c r="A32" s="2">
        <v>37837</v>
      </c>
      <c r="B32" s="3">
        <v>170</v>
      </c>
      <c r="C32">
        <v>122</v>
      </c>
      <c r="D32">
        <v>131</v>
      </c>
      <c r="E32">
        <v>78</v>
      </c>
      <c r="F32">
        <f t="shared" si="0"/>
        <v>7</v>
      </c>
      <c r="G32">
        <f t="shared" si="1"/>
        <v>5</v>
      </c>
    </row>
    <row r="33" spans="1:7" ht="12.75">
      <c r="A33" s="2">
        <v>37844</v>
      </c>
      <c r="B33" s="3">
        <v>177</v>
      </c>
      <c r="C33">
        <v>125</v>
      </c>
      <c r="D33">
        <v>142</v>
      </c>
      <c r="E33">
        <v>83</v>
      </c>
      <c r="F33">
        <f t="shared" si="0"/>
        <v>11</v>
      </c>
      <c r="G33">
        <f t="shared" si="1"/>
        <v>5</v>
      </c>
    </row>
    <row r="34" spans="1:7" ht="12.75">
      <c r="A34" s="2">
        <v>37851</v>
      </c>
      <c r="B34" s="3">
        <v>177</v>
      </c>
      <c r="C34">
        <v>137</v>
      </c>
      <c r="D34">
        <v>147</v>
      </c>
      <c r="E34">
        <v>89</v>
      </c>
      <c r="F34">
        <f t="shared" si="0"/>
        <v>5</v>
      </c>
      <c r="G34">
        <f t="shared" si="1"/>
        <v>6</v>
      </c>
    </row>
    <row r="35" spans="1:7" ht="12.75">
      <c r="A35" s="2">
        <v>37858</v>
      </c>
      <c r="B35" s="3">
        <v>177</v>
      </c>
      <c r="C35">
        <v>139</v>
      </c>
      <c r="D35">
        <v>158</v>
      </c>
      <c r="E35">
        <v>97</v>
      </c>
      <c r="F35">
        <f t="shared" si="0"/>
        <v>11</v>
      </c>
      <c r="G35">
        <f t="shared" si="1"/>
        <v>8</v>
      </c>
    </row>
    <row r="36" spans="1:7" ht="12.75">
      <c r="A36" s="2">
        <v>37865</v>
      </c>
      <c r="B36" s="3">
        <v>181</v>
      </c>
      <c r="C36">
        <v>141</v>
      </c>
      <c r="D36">
        <v>167</v>
      </c>
      <c r="E36">
        <v>102</v>
      </c>
      <c r="F36">
        <f aca="true" t="shared" si="2" ref="F36:G38">D36-D35</f>
        <v>9</v>
      </c>
      <c r="G36">
        <f t="shared" si="2"/>
        <v>5</v>
      </c>
    </row>
    <row r="37" spans="1:7" ht="12.75">
      <c r="A37" s="2">
        <v>37872</v>
      </c>
      <c r="B37" s="3">
        <v>193</v>
      </c>
      <c r="C37">
        <v>152</v>
      </c>
      <c r="D37">
        <v>177</v>
      </c>
      <c r="E37">
        <v>111</v>
      </c>
      <c r="F37">
        <f t="shared" si="2"/>
        <v>10</v>
      </c>
      <c r="G37">
        <f t="shared" si="2"/>
        <v>9</v>
      </c>
    </row>
    <row r="38" spans="1:7" ht="12.75">
      <c r="A38" s="2">
        <v>37879</v>
      </c>
      <c r="B38" s="3">
        <v>193</v>
      </c>
      <c r="C38">
        <v>156</v>
      </c>
      <c r="D38">
        <v>186</v>
      </c>
      <c r="E38">
        <v>117</v>
      </c>
      <c r="F38">
        <f t="shared" si="2"/>
        <v>9</v>
      </c>
      <c r="G38">
        <f t="shared" si="2"/>
        <v>6</v>
      </c>
    </row>
    <row r="39" spans="1:7" ht="12.75">
      <c r="A39" s="2">
        <v>37886</v>
      </c>
      <c r="B39" s="3">
        <v>202</v>
      </c>
      <c r="C39">
        <v>163</v>
      </c>
      <c r="D39">
        <v>197</v>
      </c>
      <c r="E39">
        <v>124</v>
      </c>
      <c r="F39">
        <f aca="true" t="shared" si="3" ref="F39:G41">D39-D38</f>
        <v>11</v>
      </c>
      <c r="G39">
        <f t="shared" si="3"/>
        <v>7</v>
      </c>
    </row>
    <row r="40" spans="1:7" ht="12.75">
      <c r="A40" s="2">
        <v>37893</v>
      </c>
      <c r="B40" s="3">
        <v>216</v>
      </c>
      <c r="C40">
        <v>168</v>
      </c>
      <c r="D40">
        <v>207</v>
      </c>
      <c r="E40">
        <v>132</v>
      </c>
      <c r="F40">
        <f t="shared" si="3"/>
        <v>10</v>
      </c>
      <c r="G40">
        <f t="shared" si="3"/>
        <v>8</v>
      </c>
    </row>
    <row r="41" spans="1:7" ht="12.75">
      <c r="A41" s="2">
        <v>37900</v>
      </c>
      <c r="B41" s="3">
        <v>225</v>
      </c>
      <c r="C41">
        <v>176</v>
      </c>
      <c r="D41">
        <v>213</v>
      </c>
      <c r="E41">
        <v>143</v>
      </c>
      <c r="F41">
        <f t="shared" si="3"/>
        <v>6</v>
      </c>
      <c r="G41">
        <f t="shared" si="3"/>
        <v>11</v>
      </c>
    </row>
    <row r="42" spans="1:7" ht="12.75">
      <c r="A42" s="2">
        <v>37907</v>
      </c>
      <c r="B42" s="3">
        <v>240</v>
      </c>
      <c r="C42">
        <v>185</v>
      </c>
      <c r="D42">
        <v>225</v>
      </c>
      <c r="E42">
        <v>147</v>
      </c>
      <c r="F42">
        <f aca="true" t="shared" si="4" ref="F42:G44">D42-D41</f>
        <v>12</v>
      </c>
      <c r="G42">
        <f t="shared" si="4"/>
        <v>4</v>
      </c>
    </row>
    <row r="43" spans="1:7" ht="12.75">
      <c r="A43" s="2">
        <v>37914</v>
      </c>
      <c r="B43" s="3">
        <v>245</v>
      </c>
      <c r="C43">
        <v>192</v>
      </c>
      <c r="D43">
        <v>236</v>
      </c>
      <c r="E43">
        <v>147</v>
      </c>
      <c r="F43">
        <f t="shared" si="4"/>
        <v>11</v>
      </c>
      <c r="G43">
        <f t="shared" si="4"/>
        <v>0</v>
      </c>
    </row>
    <row r="44" spans="1:7" ht="12.75">
      <c r="A44" s="2">
        <v>37921</v>
      </c>
      <c r="B44" s="3">
        <v>258</v>
      </c>
      <c r="C44">
        <v>200</v>
      </c>
      <c r="D44">
        <v>243</v>
      </c>
      <c r="E44">
        <v>155</v>
      </c>
      <c r="F44">
        <f t="shared" si="4"/>
        <v>7</v>
      </c>
      <c r="G44">
        <f t="shared" si="4"/>
        <v>8</v>
      </c>
    </row>
    <row r="45" spans="1:7" ht="12.75">
      <c r="A45" s="2">
        <v>37928</v>
      </c>
      <c r="B45" s="3">
        <v>269</v>
      </c>
      <c r="C45">
        <v>200</v>
      </c>
      <c r="D45">
        <v>258</v>
      </c>
      <c r="E45">
        <v>162</v>
      </c>
      <c r="F45">
        <f aca="true" t="shared" si="5" ref="F45:G47">D45-D44</f>
        <v>15</v>
      </c>
      <c r="G45">
        <f t="shared" si="5"/>
        <v>7</v>
      </c>
    </row>
    <row r="46" spans="1:7" ht="12.75">
      <c r="A46" s="2">
        <v>37935</v>
      </c>
      <c r="B46" s="3">
        <v>271</v>
      </c>
      <c r="C46">
        <v>206</v>
      </c>
      <c r="D46">
        <v>270</v>
      </c>
      <c r="E46">
        <v>176</v>
      </c>
      <c r="F46">
        <f t="shared" si="5"/>
        <v>12</v>
      </c>
      <c r="G46">
        <f t="shared" si="5"/>
        <v>14</v>
      </c>
    </row>
    <row r="47" spans="1:7" ht="12.75">
      <c r="A47" s="2">
        <v>37942</v>
      </c>
      <c r="B47" s="3">
        <v>271</v>
      </c>
      <c r="C47">
        <v>215</v>
      </c>
      <c r="D47">
        <v>282</v>
      </c>
      <c r="E47">
        <v>185</v>
      </c>
      <c r="F47">
        <f t="shared" si="5"/>
        <v>12</v>
      </c>
      <c r="G47">
        <f t="shared" si="5"/>
        <v>9</v>
      </c>
    </row>
    <row r="48" spans="1:7" ht="12.75">
      <c r="A48" s="2">
        <v>37949</v>
      </c>
      <c r="B48" s="3">
        <v>291</v>
      </c>
      <c r="C48">
        <v>228</v>
      </c>
      <c r="D48">
        <v>300</v>
      </c>
      <c r="E48">
        <v>189</v>
      </c>
      <c r="F48">
        <f aca="true" t="shared" si="6" ref="F48:G50">D48-D47</f>
        <v>18</v>
      </c>
      <c r="G48">
        <f t="shared" si="6"/>
        <v>4</v>
      </c>
    </row>
    <row r="49" spans="1:7" ht="12.75">
      <c r="A49" s="2">
        <v>37956</v>
      </c>
      <c r="B49" s="3">
        <v>305</v>
      </c>
      <c r="C49">
        <v>240</v>
      </c>
      <c r="D49">
        <v>306</v>
      </c>
      <c r="E49">
        <v>191</v>
      </c>
      <c r="F49">
        <f t="shared" si="6"/>
        <v>6</v>
      </c>
      <c r="G49">
        <f t="shared" si="6"/>
        <v>2</v>
      </c>
    </row>
    <row r="50" spans="1:7" ht="12.75">
      <c r="A50" s="2">
        <v>37963</v>
      </c>
      <c r="B50" s="3">
        <v>314</v>
      </c>
      <c r="C50">
        <v>262</v>
      </c>
      <c r="D50">
        <v>324</v>
      </c>
      <c r="E50">
        <v>196</v>
      </c>
      <c r="F50">
        <f t="shared" si="6"/>
        <v>18</v>
      </c>
      <c r="G50">
        <f t="shared" si="6"/>
        <v>5</v>
      </c>
    </row>
    <row r="51" spans="1:7" ht="12.75">
      <c r="A51" s="2">
        <v>37970</v>
      </c>
      <c r="B51" s="3">
        <v>314</v>
      </c>
      <c r="C51">
        <v>282</v>
      </c>
      <c r="D51">
        <v>336</v>
      </c>
      <c r="E51">
        <v>205</v>
      </c>
      <c r="F51">
        <f aca="true" t="shared" si="7" ref="F51:G54">D51-D50</f>
        <v>12</v>
      </c>
      <c r="G51">
        <f t="shared" si="7"/>
        <v>9</v>
      </c>
    </row>
    <row r="52" spans="1:7" ht="12.75">
      <c r="A52" s="2">
        <v>37977</v>
      </c>
      <c r="B52" s="3">
        <v>314</v>
      </c>
      <c r="C52">
        <v>288</v>
      </c>
      <c r="D52">
        <v>338</v>
      </c>
      <c r="E52">
        <v>218</v>
      </c>
      <c r="F52">
        <f t="shared" si="7"/>
        <v>2</v>
      </c>
      <c r="G52">
        <f t="shared" si="7"/>
        <v>13</v>
      </c>
    </row>
    <row r="53" spans="1:7" ht="12.75">
      <c r="A53" s="2">
        <v>37984</v>
      </c>
      <c r="B53" s="3">
        <v>314</v>
      </c>
      <c r="C53">
        <v>288</v>
      </c>
      <c r="D53">
        <v>338</v>
      </c>
      <c r="E53">
        <v>218</v>
      </c>
      <c r="F53">
        <f t="shared" si="7"/>
        <v>0</v>
      </c>
      <c r="G53">
        <f t="shared" si="7"/>
        <v>0</v>
      </c>
    </row>
    <row r="54" spans="1:7" ht="12.75">
      <c r="A54" s="2">
        <v>37991</v>
      </c>
      <c r="B54" s="3">
        <v>314</v>
      </c>
      <c r="C54">
        <v>288</v>
      </c>
      <c r="D54">
        <v>338</v>
      </c>
      <c r="E54">
        <v>218</v>
      </c>
      <c r="F54">
        <f t="shared" si="7"/>
        <v>0</v>
      </c>
      <c r="G54">
        <f t="shared" si="7"/>
        <v>0</v>
      </c>
    </row>
    <row r="55" spans="1:7" ht="12.75">
      <c r="A55" s="2">
        <v>37998</v>
      </c>
      <c r="B55" s="3">
        <v>328</v>
      </c>
      <c r="C55">
        <v>290</v>
      </c>
      <c r="D55">
        <v>345</v>
      </c>
      <c r="E55">
        <v>232</v>
      </c>
      <c r="F55">
        <f aca="true" t="shared" si="8" ref="F55:G57">D55-D54</f>
        <v>7</v>
      </c>
      <c r="G55">
        <f t="shared" si="8"/>
        <v>14</v>
      </c>
    </row>
    <row r="56" spans="1:7" ht="12.75">
      <c r="A56" s="2">
        <v>38005</v>
      </c>
      <c r="B56" s="3">
        <v>328</v>
      </c>
      <c r="C56">
        <v>294</v>
      </c>
      <c r="D56">
        <v>359</v>
      </c>
      <c r="E56">
        <v>239</v>
      </c>
      <c r="F56">
        <f t="shared" si="8"/>
        <v>14</v>
      </c>
      <c r="G56">
        <f t="shared" si="8"/>
        <v>7</v>
      </c>
    </row>
    <row r="57" spans="1:7" ht="12.75">
      <c r="A57" s="2">
        <v>38012</v>
      </c>
      <c r="B57" s="3">
        <v>370</v>
      </c>
      <c r="C57">
        <v>299</v>
      </c>
      <c r="D57">
        <v>373</v>
      </c>
      <c r="E57">
        <v>241</v>
      </c>
      <c r="F57">
        <f t="shared" si="8"/>
        <v>14</v>
      </c>
      <c r="G57">
        <f t="shared" si="8"/>
        <v>2</v>
      </c>
    </row>
    <row r="58" spans="1:7" ht="12.75">
      <c r="A58" s="2">
        <v>38019</v>
      </c>
      <c r="B58" s="3">
        <v>370</v>
      </c>
      <c r="C58">
        <v>303</v>
      </c>
      <c r="D58">
        <v>387</v>
      </c>
      <c r="E58">
        <v>266</v>
      </c>
      <c r="F58">
        <f aca="true" t="shared" si="9" ref="F58:G60">D58-D57</f>
        <v>14</v>
      </c>
      <c r="G58">
        <f t="shared" si="9"/>
        <v>25</v>
      </c>
    </row>
    <row r="59" spans="1:7" ht="12.75">
      <c r="A59" s="2">
        <v>38026</v>
      </c>
      <c r="B59" s="3">
        <v>370</v>
      </c>
      <c r="C59">
        <v>323</v>
      </c>
      <c r="D59">
        <v>401</v>
      </c>
      <c r="E59">
        <v>282</v>
      </c>
      <c r="F59">
        <f t="shared" si="9"/>
        <v>14</v>
      </c>
      <c r="G59">
        <f t="shared" si="9"/>
        <v>16</v>
      </c>
    </row>
    <row r="60" spans="1:7" ht="12.75">
      <c r="A60" s="2">
        <v>38033</v>
      </c>
      <c r="B60" s="3">
        <v>378</v>
      </c>
      <c r="C60">
        <v>340</v>
      </c>
      <c r="D60">
        <v>415</v>
      </c>
      <c r="E60">
        <v>293</v>
      </c>
      <c r="F60">
        <f t="shared" si="9"/>
        <v>14</v>
      </c>
      <c r="G60">
        <f t="shared" si="9"/>
        <v>11</v>
      </c>
    </row>
    <row r="61" spans="1:7" ht="12.75">
      <c r="A61" s="2">
        <v>38040</v>
      </c>
      <c r="B61" s="3">
        <v>394</v>
      </c>
      <c r="C61">
        <v>348</v>
      </c>
      <c r="D61">
        <v>429</v>
      </c>
      <c r="E61">
        <v>300</v>
      </c>
      <c r="F61">
        <f aca="true" t="shared" si="10" ref="F61:G63">D61-D60</f>
        <v>14</v>
      </c>
      <c r="G61">
        <f t="shared" si="10"/>
        <v>7</v>
      </c>
    </row>
    <row r="62" spans="1:7" ht="12.75">
      <c r="A62" s="2">
        <v>38047</v>
      </c>
      <c r="B62" s="3">
        <v>407</v>
      </c>
      <c r="C62">
        <v>359</v>
      </c>
      <c r="D62">
        <v>442</v>
      </c>
      <c r="E62">
        <v>313</v>
      </c>
      <c r="F62">
        <f t="shared" si="10"/>
        <v>13</v>
      </c>
      <c r="G62">
        <f t="shared" si="10"/>
        <v>13</v>
      </c>
    </row>
    <row r="63" spans="1:7" ht="12.75">
      <c r="A63" s="2">
        <v>38054</v>
      </c>
      <c r="B63" s="3">
        <v>411</v>
      </c>
      <c r="C63">
        <v>379</v>
      </c>
      <c r="D63">
        <v>456</v>
      </c>
      <c r="E63">
        <v>323</v>
      </c>
      <c r="F63">
        <f t="shared" si="10"/>
        <v>14</v>
      </c>
      <c r="G63">
        <f t="shared" si="10"/>
        <v>10</v>
      </c>
    </row>
    <row r="64" spans="1:7" ht="12.75">
      <c r="A64" s="2">
        <v>38061</v>
      </c>
      <c r="B64" s="3">
        <v>416</v>
      </c>
      <c r="C64">
        <v>386</v>
      </c>
      <c r="D64">
        <v>477</v>
      </c>
      <c r="E64">
        <v>333</v>
      </c>
      <c r="F64">
        <f aca="true" t="shared" si="11" ref="F64:G66">D64-D63</f>
        <v>21</v>
      </c>
      <c r="G64">
        <f t="shared" si="11"/>
        <v>10</v>
      </c>
    </row>
    <row r="65" spans="1:7" ht="12.75">
      <c r="A65" s="2">
        <v>38068</v>
      </c>
      <c r="B65" s="3">
        <v>432</v>
      </c>
      <c r="C65">
        <v>395</v>
      </c>
      <c r="D65">
        <v>491</v>
      </c>
      <c r="E65">
        <v>338</v>
      </c>
      <c r="F65">
        <f t="shared" si="11"/>
        <v>14</v>
      </c>
      <c r="G65">
        <f t="shared" si="11"/>
        <v>5</v>
      </c>
    </row>
    <row r="66" spans="1:7" ht="12.75">
      <c r="A66" s="2">
        <v>38075</v>
      </c>
      <c r="B66" s="3">
        <v>440</v>
      </c>
      <c r="C66">
        <v>408</v>
      </c>
      <c r="D66">
        <v>505</v>
      </c>
      <c r="E66">
        <v>353</v>
      </c>
      <c r="F66">
        <f t="shared" si="11"/>
        <v>14</v>
      </c>
      <c r="G66">
        <f t="shared" si="11"/>
        <v>15</v>
      </c>
    </row>
    <row r="67" spans="1:2" ht="12.75">
      <c r="A67" s="2">
        <v>38082</v>
      </c>
      <c r="B67" s="2"/>
    </row>
    <row r="68" spans="1:2" ht="12.75">
      <c r="A68" s="2">
        <v>38089</v>
      </c>
      <c r="B68" s="2"/>
    </row>
    <row r="69" spans="1:2" ht="12.75">
      <c r="A69" s="2">
        <v>38096</v>
      </c>
      <c r="B69" s="2"/>
    </row>
    <row r="70" spans="1:2" ht="12.75">
      <c r="A70" s="2">
        <v>38103</v>
      </c>
      <c r="B70" s="2"/>
    </row>
    <row r="71" spans="1:2" ht="12.75">
      <c r="A71" s="2">
        <v>38110</v>
      </c>
      <c r="B71" s="2"/>
    </row>
    <row r="72" spans="1:2" ht="12.75">
      <c r="A72" s="2">
        <v>38117</v>
      </c>
      <c r="B72" s="2"/>
    </row>
    <row r="73" spans="1:2" ht="12.75">
      <c r="A73" s="2">
        <v>38124</v>
      </c>
      <c r="B73" s="2"/>
    </row>
    <row r="74" spans="1:2" ht="12.75">
      <c r="A74" s="2">
        <v>38131</v>
      </c>
      <c r="B74" s="2"/>
    </row>
    <row r="75" ht="12.75">
      <c r="A75" s="2">
        <v>38138</v>
      </c>
    </row>
    <row r="76" ht="12.75">
      <c r="A76" s="2">
        <v>38145</v>
      </c>
    </row>
    <row r="77" ht="12.75">
      <c r="A77" s="2">
        <v>38152</v>
      </c>
    </row>
    <row r="78" ht="12.75">
      <c r="A78" s="2">
        <v>38159</v>
      </c>
    </row>
    <row r="79" ht="12.75">
      <c r="A79" s="2">
        <v>38166</v>
      </c>
    </row>
    <row r="80" ht="12.75">
      <c r="A80" s="2">
        <v>38173</v>
      </c>
    </row>
    <row r="81" ht="12.75">
      <c r="A81" s="2"/>
    </row>
  </sheetData>
  <printOptions/>
  <pageMargins left="0.75" right="0.75" top="1" bottom="1" header="0.5" footer="0.5"/>
  <pageSetup fitToHeight="1" fitToWidth="1" horizontalDpi="600" verticalDpi="600" orientation="landscape" scale="41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519"/>
  <sheetViews>
    <sheetView tabSelected="1" zoomScale="60" zoomScaleNormal="60" workbookViewId="0" topLeftCell="A1">
      <pane ySplit="2190" topLeftCell="BM473" activePane="bottomLeft" state="split"/>
      <selection pane="topLeft" activeCell="AH2" sqref="AH2"/>
      <selection pane="bottomLeft" activeCell="H451" sqref="H451"/>
    </sheetView>
  </sheetViews>
  <sheetFormatPr defaultColWidth="9.140625" defaultRowHeight="12.75"/>
  <cols>
    <col min="1" max="1" width="7.7109375" style="0" bestFit="1" customWidth="1"/>
    <col min="2" max="2" width="4.57421875" style="0" bestFit="1" customWidth="1"/>
    <col min="3" max="3" width="19.421875" style="0" bestFit="1" customWidth="1"/>
    <col min="4" max="4" width="6.7109375" style="0" customWidth="1"/>
    <col min="5" max="5" width="4.140625" style="3" customWidth="1"/>
    <col min="6" max="6" width="6.7109375" style="0" customWidth="1"/>
    <col min="7" max="8" width="4.140625" style="90" customWidth="1"/>
    <col min="9" max="9" width="6.7109375" style="0" customWidth="1"/>
    <col min="10" max="10" width="6.28125" style="11" customWidth="1"/>
    <col min="11" max="11" width="6.140625" style="0" customWidth="1"/>
    <col min="12" max="12" width="6.421875" style="11" customWidth="1"/>
    <col min="13" max="13" width="23.57421875" style="0" customWidth="1"/>
    <col min="14" max="15" width="4.57421875" style="0" bestFit="1" customWidth="1"/>
    <col min="16" max="19" width="4.8515625" style="0" customWidth="1"/>
    <col min="20" max="20" width="5.7109375" style="0" customWidth="1"/>
    <col min="21" max="27" width="4.8515625" style="0" customWidth="1"/>
    <col min="28" max="39" width="4.28125" style="0" customWidth="1"/>
    <col min="40" max="42" width="5.140625" style="0" customWidth="1"/>
    <col min="43" max="45" width="5.57421875" style="0" customWidth="1"/>
    <col min="46" max="46" width="5.140625" style="0" customWidth="1"/>
    <col min="47" max="53" width="4.28125" style="0" customWidth="1"/>
    <col min="54" max="54" width="6.140625" style="0" customWidth="1"/>
    <col min="55" max="55" width="3.7109375" style="0" customWidth="1"/>
    <col min="56" max="57" width="6.140625" style="0" customWidth="1"/>
    <col min="58" max="58" width="3.7109375" style="0" customWidth="1"/>
    <col min="59" max="61" width="6.140625" style="0" customWidth="1"/>
    <col min="62" max="77" width="4.28125" style="0" customWidth="1"/>
    <col min="78" max="80" width="6.140625" style="0" customWidth="1"/>
    <col min="81" max="81" width="3.7109375" style="0" customWidth="1"/>
  </cols>
  <sheetData>
    <row r="1" spans="1:81" ht="168.75" customHeight="1">
      <c r="A1" s="7" t="s">
        <v>398</v>
      </c>
      <c r="B1" s="6" t="s">
        <v>185</v>
      </c>
      <c r="C1" s="7" t="s">
        <v>465</v>
      </c>
      <c r="D1" s="8" t="s">
        <v>249</v>
      </c>
      <c r="E1" s="53" t="s">
        <v>397</v>
      </c>
      <c r="F1" s="6" t="s">
        <v>250</v>
      </c>
      <c r="G1" s="8" t="s">
        <v>477</v>
      </c>
      <c r="H1" s="8" t="s">
        <v>331</v>
      </c>
      <c r="I1" s="6" t="s">
        <v>466</v>
      </c>
      <c r="J1" s="6" t="s">
        <v>467</v>
      </c>
      <c r="K1" s="6" t="s">
        <v>468</v>
      </c>
      <c r="L1" s="6" t="s">
        <v>469</v>
      </c>
      <c r="M1" s="8" t="s">
        <v>399</v>
      </c>
      <c r="N1" s="8" t="s">
        <v>27</v>
      </c>
      <c r="O1" s="8" t="s">
        <v>28</v>
      </c>
      <c r="P1" s="6" t="s">
        <v>470</v>
      </c>
      <c r="Q1" s="6" t="s">
        <v>471</v>
      </c>
      <c r="R1" s="6" t="s">
        <v>737</v>
      </c>
      <c r="S1" s="6" t="s">
        <v>738</v>
      </c>
      <c r="T1" s="6" t="s">
        <v>472</v>
      </c>
      <c r="U1" s="6" t="s">
        <v>448</v>
      </c>
      <c r="V1" s="6" t="s">
        <v>473</v>
      </c>
      <c r="W1" s="6" t="s">
        <v>459</v>
      </c>
      <c r="X1" s="6" t="s">
        <v>460</v>
      </c>
      <c r="Y1" s="6" t="s">
        <v>461</v>
      </c>
      <c r="Z1" s="6" t="s">
        <v>463</v>
      </c>
      <c r="AA1" s="6" t="s">
        <v>462</v>
      </c>
      <c r="AB1" s="6" t="s">
        <v>73</v>
      </c>
      <c r="AC1" s="6" t="s">
        <v>74</v>
      </c>
      <c r="AD1" s="6" t="s">
        <v>75</v>
      </c>
      <c r="AE1" s="6" t="s">
        <v>76</v>
      </c>
      <c r="AF1" s="6" t="s">
        <v>739</v>
      </c>
      <c r="AG1" s="6" t="s">
        <v>740</v>
      </c>
      <c r="AH1" s="6" t="s">
        <v>738</v>
      </c>
      <c r="AI1" s="6" t="s">
        <v>77</v>
      </c>
      <c r="AJ1" s="6" t="s">
        <v>78</v>
      </c>
      <c r="AK1" s="6" t="s">
        <v>79</v>
      </c>
      <c r="AL1" s="6" t="s">
        <v>80</v>
      </c>
      <c r="AM1" s="6" t="s">
        <v>81</v>
      </c>
      <c r="AN1" s="6" t="s">
        <v>104</v>
      </c>
      <c r="AO1" s="6" t="s">
        <v>105</v>
      </c>
      <c r="AP1" s="6" t="s">
        <v>107</v>
      </c>
      <c r="AQ1" s="6" t="s">
        <v>106</v>
      </c>
      <c r="AR1" s="6" t="s">
        <v>108</v>
      </c>
      <c r="AS1" s="6" t="s">
        <v>109</v>
      </c>
      <c r="AT1" s="6" t="s">
        <v>143</v>
      </c>
      <c r="AU1" s="6" t="s">
        <v>87</v>
      </c>
      <c r="AV1" s="6" t="s">
        <v>88</v>
      </c>
      <c r="AW1" s="6" t="s">
        <v>89</v>
      </c>
      <c r="AX1" s="6" t="s">
        <v>90</v>
      </c>
      <c r="AY1" s="6" t="s">
        <v>91</v>
      </c>
      <c r="AZ1" s="6" t="s">
        <v>92</v>
      </c>
      <c r="BA1" s="6" t="s">
        <v>93</v>
      </c>
      <c r="BB1" s="45" t="s">
        <v>362</v>
      </c>
      <c r="BC1" s="45" t="s">
        <v>110</v>
      </c>
      <c r="BD1" s="45" t="s">
        <v>111</v>
      </c>
      <c r="BE1" s="45" t="s">
        <v>363</v>
      </c>
      <c r="BF1" s="45" t="s">
        <v>364</v>
      </c>
      <c r="BG1" s="45" t="s">
        <v>365</v>
      </c>
      <c r="BH1" s="45" t="s">
        <v>366</v>
      </c>
      <c r="BI1" s="45" t="s">
        <v>367</v>
      </c>
      <c r="BJ1" s="45" t="s">
        <v>368</v>
      </c>
      <c r="BK1" s="45" t="s">
        <v>369</v>
      </c>
      <c r="BL1" s="45" t="s">
        <v>370</v>
      </c>
      <c r="BM1" s="45" t="s">
        <v>371</v>
      </c>
      <c r="BN1" s="45" t="s">
        <v>372</v>
      </c>
      <c r="BO1" s="45" t="s">
        <v>373</v>
      </c>
      <c r="BP1" s="45" t="s">
        <v>159</v>
      </c>
      <c r="BQ1" s="45" t="s">
        <v>160</v>
      </c>
      <c r="BR1" s="45" t="s">
        <v>374</v>
      </c>
      <c r="BS1" s="114" t="s">
        <v>112</v>
      </c>
      <c r="BT1" s="114" t="s">
        <v>113</v>
      </c>
      <c r="BU1" s="114" t="s">
        <v>114</v>
      </c>
      <c r="BV1" s="114" t="s">
        <v>115</v>
      </c>
      <c r="BW1" s="114" t="s">
        <v>116</v>
      </c>
      <c r="BX1" s="114" t="s">
        <v>117</v>
      </c>
      <c r="BY1" s="114" t="s">
        <v>118</v>
      </c>
      <c r="BZ1" s="114" t="s">
        <v>119</v>
      </c>
      <c r="CA1" s="114" t="s">
        <v>120</v>
      </c>
      <c r="CB1" s="114" t="s">
        <v>121</v>
      </c>
      <c r="CC1" s="114" t="s">
        <v>122</v>
      </c>
    </row>
    <row r="2" spans="1:82" ht="12.75">
      <c r="A2" s="31" t="s">
        <v>400</v>
      </c>
      <c r="B2" s="31"/>
      <c r="C2" s="32" t="s">
        <v>9</v>
      </c>
      <c r="D2" s="36">
        <v>0.494333</v>
      </c>
      <c r="E2" s="54"/>
      <c r="F2" s="36">
        <v>1.85185002</v>
      </c>
      <c r="G2" s="86"/>
      <c r="H2" s="86"/>
      <c r="I2" s="35"/>
      <c r="J2" s="27"/>
      <c r="K2" s="27"/>
      <c r="L2" s="27"/>
      <c r="M2" s="28" t="s">
        <v>474</v>
      </c>
      <c r="N2" s="28"/>
      <c r="O2" s="28"/>
      <c r="P2" s="26"/>
      <c r="Q2" s="26"/>
      <c r="R2" s="26"/>
      <c r="S2" s="26"/>
      <c r="T2" s="26"/>
      <c r="U2" s="26">
        <v>1</v>
      </c>
      <c r="W2">
        <f>IF(J2=1,P2,0)</f>
        <v>0</v>
      </c>
      <c r="X2">
        <f>IF(J2=1,Q2,0)</f>
        <v>0</v>
      </c>
      <c r="Y2">
        <f>T2</f>
        <v>0</v>
      </c>
      <c r="Z2">
        <f>U2</f>
        <v>1</v>
      </c>
      <c r="AA2">
        <f>V2</f>
        <v>0</v>
      </c>
      <c r="AK2">
        <v>1</v>
      </c>
      <c r="AN2">
        <v>1</v>
      </c>
      <c r="AO2">
        <v>1</v>
      </c>
      <c r="AP2">
        <v>1</v>
      </c>
      <c r="AT2">
        <v>0</v>
      </c>
      <c r="BU2">
        <v>1</v>
      </c>
      <c r="CD2" t="str">
        <f>A2</f>
        <v>P001</v>
      </c>
    </row>
    <row r="3" spans="1:82" ht="12.75">
      <c r="A3" s="31" t="s">
        <v>401</v>
      </c>
      <c r="B3" s="31"/>
      <c r="C3" s="24">
        <v>20220040200008</v>
      </c>
      <c r="D3" s="36">
        <v>0.538442</v>
      </c>
      <c r="E3" s="54"/>
      <c r="F3" s="36">
        <v>4.25579992</v>
      </c>
      <c r="G3" s="86"/>
      <c r="H3" s="86"/>
      <c r="I3" s="26">
        <v>12</v>
      </c>
      <c r="J3" s="27">
        <v>1</v>
      </c>
      <c r="K3" s="27" t="s">
        <v>475</v>
      </c>
      <c r="L3" s="27" t="s">
        <v>476</v>
      </c>
      <c r="M3" s="28" t="s">
        <v>29</v>
      </c>
      <c r="N3" s="28"/>
      <c r="O3" s="28"/>
      <c r="P3" s="26"/>
      <c r="Q3" s="26"/>
      <c r="R3" s="26"/>
      <c r="S3" s="26"/>
      <c r="T3" s="26">
        <v>1</v>
      </c>
      <c r="W3">
        <f aca="true" t="shared" si="0" ref="W3:W41">IF(J3=1,P3,0)</f>
        <v>0</v>
      </c>
      <c r="X3">
        <f aca="true" t="shared" si="1" ref="X3:X41">IF(J3=1,Q3,0)</f>
        <v>0</v>
      </c>
      <c r="Y3">
        <f aca="true" t="shared" si="2" ref="Y3:Y65">T3</f>
        <v>1</v>
      </c>
      <c r="Z3">
        <f aca="true" t="shared" si="3" ref="Z3:Z65">U3</f>
        <v>0</v>
      </c>
      <c r="AA3">
        <f aca="true" t="shared" si="4" ref="AA3:AA65">V3</f>
        <v>0</v>
      </c>
      <c r="AJ3">
        <v>1</v>
      </c>
      <c r="AN3">
        <v>1</v>
      </c>
      <c r="AO3">
        <v>1</v>
      </c>
      <c r="AP3">
        <v>1</v>
      </c>
      <c r="AQ3">
        <v>1</v>
      </c>
      <c r="AR3">
        <v>1</v>
      </c>
      <c r="AS3">
        <v>1</v>
      </c>
      <c r="AT3">
        <v>1</v>
      </c>
      <c r="BB3">
        <v>1</v>
      </c>
      <c r="CD3" t="str">
        <f aca="true" t="shared" si="5" ref="CD3:CD65">A3</f>
        <v>P002</v>
      </c>
    </row>
    <row r="4" spans="1:82" ht="12.75">
      <c r="A4" s="47" t="s">
        <v>402</v>
      </c>
      <c r="B4" s="47"/>
      <c r="C4" s="143">
        <v>20220040200010</v>
      </c>
      <c r="D4" s="49">
        <v>0.51463201</v>
      </c>
      <c r="E4" s="57"/>
      <c r="F4" s="49">
        <v>0.71877997</v>
      </c>
      <c r="G4" s="88"/>
      <c r="H4" s="88"/>
      <c r="I4" s="46">
        <v>2</v>
      </c>
      <c r="J4" s="131">
        <v>1</v>
      </c>
      <c r="K4" s="131" t="s">
        <v>475</v>
      </c>
      <c r="L4" s="131" t="s">
        <v>476</v>
      </c>
      <c r="M4" s="51" t="s">
        <v>478</v>
      </c>
      <c r="N4" s="51"/>
      <c r="O4" s="51"/>
      <c r="P4" s="46"/>
      <c r="Q4" s="46">
        <v>1</v>
      </c>
      <c r="R4" s="46"/>
      <c r="S4" s="46"/>
      <c r="T4" s="46"/>
      <c r="W4">
        <f t="shared" si="0"/>
        <v>0</v>
      </c>
      <c r="X4">
        <f t="shared" si="1"/>
        <v>1</v>
      </c>
      <c r="Y4">
        <f t="shared" si="2"/>
        <v>0</v>
      </c>
      <c r="Z4">
        <f t="shared" si="3"/>
        <v>0</v>
      </c>
      <c r="AA4">
        <f t="shared" si="4"/>
        <v>0</v>
      </c>
      <c r="AE4">
        <v>1</v>
      </c>
      <c r="AN4">
        <v>1</v>
      </c>
      <c r="AO4">
        <v>1</v>
      </c>
      <c r="AP4">
        <v>1</v>
      </c>
      <c r="AQ4">
        <v>1</v>
      </c>
      <c r="AR4">
        <v>1</v>
      </c>
      <c r="AS4">
        <v>1</v>
      </c>
      <c r="AT4">
        <f>J4</f>
        <v>1</v>
      </c>
      <c r="AV4">
        <v>1</v>
      </c>
      <c r="AZ4">
        <v>1</v>
      </c>
      <c r="CD4" t="str">
        <f t="shared" si="5"/>
        <v>P003</v>
      </c>
    </row>
    <row r="5" spans="1:82" ht="12.75">
      <c r="A5" s="1" t="s">
        <v>403</v>
      </c>
      <c r="B5" s="1"/>
      <c r="C5" s="4">
        <v>20220040200009</v>
      </c>
      <c r="D5" s="10">
        <v>0.73986901</v>
      </c>
      <c r="E5" s="55"/>
      <c r="F5" s="10">
        <v>0.46436</v>
      </c>
      <c r="G5" s="87" t="s">
        <v>476</v>
      </c>
      <c r="H5" s="87"/>
      <c r="I5">
        <v>14</v>
      </c>
      <c r="J5" s="11">
        <v>1</v>
      </c>
      <c r="K5" s="11" t="s">
        <v>475</v>
      </c>
      <c r="L5" s="11" t="s">
        <v>476</v>
      </c>
      <c r="M5" s="12" t="s">
        <v>479</v>
      </c>
      <c r="N5" s="12"/>
      <c r="O5" s="12"/>
      <c r="Q5">
        <v>1</v>
      </c>
      <c r="W5">
        <f t="shared" si="0"/>
        <v>0</v>
      </c>
      <c r="X5">
        <f t="shared" si="1"/>
        <v>1</v>
      </c>
      <c r="Y5">
        <f t="shared" si="2"/>
        <v>0</v>
      </c>
      <c r="Z5">
        <f t="shared" si="3"/>
        <v>0</v>
      </c>
      <c r="AA5">
        <f t="shared" si="4"/>
        <v>0</v>
      </c>
      <c r="AE5">
        <v>1</v>
      </c>
      <c r="AN5">
        <v>1</v>
      </c>
      <c r="AO5">
        <v>1</v>
      </c>
      <c r="AP5">
        <v>1</v>
      </c>
      <c r="AQ5">
        <v>1</v>
      </c>
      <c r="AR5">
        <v>1</v>
      </c>
      <c r="AS5">
        <v>1</v>
      </c>
      <c r="AT5">
        <f>J5</f>
        <v>1</v>
      </c>
      <c r="AW5">
        <v>1</v>
      </c>
      <c r="CD5" t="str">
        <f t="shared" si="5"/>
        <v>P004</v>
      </c>
    </row>
    <row r="6" spans="1:82" ht="12.75">
      <c r="A6" s="31" t="s">
        <v>404</v>
      </c>
      <c r="B6" s="31"/>
      <c r="C6" s="32" t="s">
        <v>9</v>
      </c>
      <c r="D6" s="36">
        <v>0.55987</v>
      </c>
      <c r="E6" s="54"/>
      <c r="F6" s="36">
        <v>0.42</v>
      </c>
      <c r="G6" s="86"/>
      <c r="H6" s="86"/>
      <c r="I6" s="35" t="s">
        <v>434</v>
      </c>
      <c r="J6" s="27"/>
      <c r="K6" s="27"/>
      <c r="L6" s="27"/>
      <c r="M6" s="28" t="s">
        <v>31</v>
      </c>
      <c r="N6" s="28"/>
      <c r="O6" s="28"/>
      <c r="P6" s="26"/>
      <c r="Q6" s="26"/>
      <c r="R6" s="26"/>
      <c r="S6" s="26"/>
      <c r="T6" s="26">
        <v>1</v>
      </c>
      <c r="W6">
        <f t="shared" si="0"/>
        <v>0</v>
      </c>
      <c r="X6">
        <f t="shared" si="1"/>
        <v>0</v>
      </c>
      <c r="Y6">
        <f t="shared" si="2"/>
        <v>1</v>
      </c>
      <c r="Z6">
        <f t="shared" si="3"/>
        <v>0</v>
      </c>
      <c r="AA6">
        <f t="shared" si="4"/>
        <v>0</v>
      </c>
      <c r="AI6">
        <v>1</v>
      </c>
      <c r="AN6">
        <v>1</v>
      </c>
      <c r="AO6">
        <v>1</v>
      </c>
      <c r="AP6">
        <v>1</v>
      </c>
      <c r="AT6">
        <f>J6</f>
        <v>0</v>
      </c>
      <c r="BB6">
        <v>1</v>
      </c>
      <c r="CD6" t="str">
        <f t="shared" si="5"/>
        <v>P005</v>
      </c>
    </row>
    <row r="7" spans="1:82" ht="12.75">
      <c r="A7" s="47" t="s">
        <v>405</v>
      </c>
      <c r="B7" s="47"/>
      <c r="C7" s="143">
        <v>20220040200011</v>
      </c>
      <c r="D7" s="162">
        <v>0.41</v>
      </c>
      <c r="E7" s="163"/>
      <c r="F7" s="49">
        <v>0.69045001</v>
      </c>
      <c r="G7" s="88"/>
      <c r="H7" s="116">
        <v>12</v>
      </c>
      <c r="I7" s="46">
        <v>10</v>
      </c>
      <c r="J7" s="131">
        <v>1</v>
      </c>
      <c r="K7" s="131" t="s">
        <v>475</v>
      </c>
      <c r="L7" s="131" t="s">
        <v>475</v>
      </c>
      <c r="M7" s="51" t="s">
        <v>481</v>
      </c>
      <c r="N7" s="51"/>
      <c r="O7" s="51" t="s">
        <v>30</v>
      </c>
      <c r="P7" s="46"/>
      <c r="Q7" s="46">
        <v>1</v>
      </c>
      <c r="R7" s="46"/>
      <c r="S7" s="46"/>
      <c r="T7" s="46"/>
      <c r="W7">
        <f t="shared" si="0"/>
        <v>0</v>
      </c>
      <c r="X7">
        <f t="shared" si="1"/>
        <v>1</v>
      </c>
      <c r="Y7">
        <f t="shared" si="2"/>
        <v>0</v>
      </c>
      <c r="Z7">
        <f t="shared" si="3"/>
        <v>0</v>
      </c>
      <c r="AA7">
        <f t="shared" si="4"/>
        <v>0</v>
      </c>
      <c r="AE7">
        <v>1</v>
      </c>
      <c r="AN7">
        <v>1</v>
      </c>
      <c r="AO7">
        <v>1</v>
      </c>
      <c r="AP7">
        <v>1</v>
      </c>
      <c r="AQ7">
        <v>1</v>
      </c>
      <c r="AR7">
        <v>1</v>
      </c>
      <c r="AS7">
        <v>1</v>
      </c>
      <c r="AT7">
        <v>1</v>
      </c>
      <c r="AV7">
        <v>1</v>
      </c>
      <c r="CD7" t="str">
        <f t="shared" si="5"/>
        <v>P006</v>
      </c>
    </row>
    <row r="8" spans="1:82" ht="12.75">
      <c r="A8" s="1" t="s">
        <v>406</v>
      </c>
      <c r="B8" s="1"/>
      <c r="C8" s="4">
        <v>20220040200012</v>
      </c>
      <c r="D8" s="10">
        <v>0.402184</v>
      </c>
      <c r="E8" s="55"/>
      <c r="F8" s="10">
        <v>0.62</v>
      </c>
      <c r="G8" s="87"/>
      <c r="H8" s="115">
        <v>2</v>
      </c>
      <c r="I8">
        <v>14</v>
      </c>
      <c r="J8" s="11">
        <v>1</v>
      </c>
      <c r="K8" s="11" t="s">
        <v>475</v>
      </c>
      <c r="L8" s="11" t="s">
        <v>476</v>
      </c>
      <c r="M8" s="12" t="s">
        <v>482</v>
      </c>
      <c r="N8" s="12"/>
      <c r="O8" s="12"/>
      <c r="Q8">
        <v>1</v>
      </c>
      <c r="W8">
        <f t="shared" si="0"/>
        <v>0</v>
      </c>
      <c r="X8">
        <f t="shared" si="1"/>
        <v>1</v>
      </c>
      <c r="Y8">
        <f t="shared" si="2"/>
        <v>0</v>
      </c>
      <c r="Z8">
        <f t="shared" si="3"/>
        <v>0</v>
      </c>
      <c r="AA8">
        <f t="shared" si="4"/>
        <v>0</v>
      </c>
      <c r="AD8">
        <v>1</v>
      </c>
      <c r="AN8">
        <v>1</v>
      </c>
      <c r="AO8">
        <v>1</v>
      </c>
      <c r="AP8">
        <v>1</v>
      </c>
      <c r="AQ8">
        <v>1</v>
      </c>
      <c r="AR8">
        <v>1</v>
      </c>
      <c r="AS8">
        <v>1</v>
      </c>
      <c r="AT8">
        <f aca="true" t="shared" si="6" ref="AT8:AT21">J8</f>
        <v>1</v>
      </c>
      <c r="CD8" t="str">
        <f t="shared" si="5"/>
        <v>P007</v>
      </c>
    </row>
    <row r="9" spans="1:82" ht="12.75">
      <c r="A9" s="1" t="s">
        <v>407</v>
      </c>
      <c r="B9" s="1"/>
      <c r="C9" s="4">
        <v>20220040200014</v>
      </c>
      <c r="D9" s="13" t="s">
        <v>480</v>
      </c>
      <c r="E9" s="56"/>
      <c r="F9" s="10">
        <v>0.78</v>
      </c>
      <c r="G9" s="87"/>
      <c r="H9" s="115">
        <v>7</v>
      </c>
      <c r="I9">
        <v>8</v>
      </c>
      <c r="J9" s="11">
        <v>1</v>
      </c>
      <c r="K9" s="11" t="s">
        <v>475</v>
      </c>
      <c r="L9" s="11" t="s">
        <v>476</v>
      </c>
      <c r="M9" t="s">
        <v>22</v>
      </c>
      <c r="P9">
        <v>1</v>
      </c>
      <c r="W9">
        <f t="shared" si="0"/>
        <v>1</v>
      </c>
      <c r="X9">
        <f t="shared" si="1"/>
        <v>0</v>
      </c>
      <c r="Y9">
        <f t="shared" si="2"/>
        <v>0</v>
      </c>
      <c r="Z9">
        <f t="shared" si="3"/>
        <v>0</v>
      </c>
      <c r="AA9">
        <f t="shared" si="4"/>
        <v>0</v>
      </c>
      <c r="AB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f t="shared" si="6"/>
        <v>1</v>
      </c>
      <c r="CD9" t="str">
        <f t="shared" si="5"/>
        <v>P008</v>
      </c>
    </row>
    <row r="10" spans="1:82" ht="12.75">
      <c r="A10" s="47" t="s">
        <v>408</v>
      </c>
      <c r="B10" s="47"/>
      <c r="C10" s="143">
        <v>20220040200016</v>
      </c>
      <c r="D10" s="49">
        <v>0.371869</v>
      </c>
      <c r="E10" s="57"/>
      <c r="F10" s="49">
        <v>0.39</v>
      </c>
      <c r="G10" s="88"/>
      <c r="H10" s="116">
        <v>11</v>
      </c>
      <c r="I10" s="46">
        <v>10</v>
      </c>
      <c r="J10" s="131">
        <v>1</v>
      </c>
      <c r="K10" s="131" t="s">
        <v>475</v>
      </c>
      <c r="L10" s="131" t="s">
        <v>476</v>
      </c>
      <c r="M10" s="46" t="s">
        <v>22</v>
      </c>
      <c r="N10" s="46"/>
      <c r="O10" s="46"/>
      <c r="P10" s="46">
        <v>1</v>
      </c>
      <c r="Q10" s="46"/>
      <c r="R10" s="46"/>
      <c r="S10" s="46"/>
      <c r="T10" s="46"/>
      <c r="W10">
        <f t="shared" si="0"/>
        <v>1</v>
      </c>
      <c r="X10">
        <f t="shared" si="1"/>
        <v>0</v>
      </c>
      <c r="Y10">
        <f t="shared" si="2"/>
        <v>0</v>
      </c>
      <c r="Z10">
        <f t="shared" si="3"/>
        <v>0</v>
      </c>
      <c r="AA10">
        <f t="shared" si="4"/>
        <v>0</v>
      </c>
      <c r="AC10">
        <v>1</v>
      </c>
      <c r="AN10">
        <v>1</v>
      </c>
      <c r="AO10">
        <v>1</v>
      </c>
      <c r="AP10">
        <v>1</v>
      </c>
      <c r="AQ10">
        <v>1</v>
      </c>
      <c r="AR10">
        <v>1</v>
      </c>
      <c r="AS10">
        <v>1</v>
      </c>
      <c r="AT10">
        <f t="shared" si="6"/>
        <v>1</v>
      </c>
      <c r="AV10">
        <v>1</v>
      </c>
      <c r="CD10" t="str">
        <f t="shared" si="5"/>
        <v>P009</v>
      </c>
    </row>
    <row r="11" spans="1:82" ht="12.75">
      <c r="A11" s="1" t="s">
        <v>409</v>
      </c>
      <c r="B11" s="1"/>
      <c r="C11" s="4">
        <v>20220040200017</v>
      </c>
      <c r="D11" s="10">
        <v>0.332376</v>
      </c>
      <c r="E11" s="55"/>
      <c r="F11" s="10">
        <v>0.80717001</v>
      </c>
      <c r="G11" s="87"/>
      <c r="H11" s="115">
        <v>10</v>
      </c>
      <c r="I11">
        <v>5</v>
      </c>
      <c r="J11" s="11">
        <v>1</v>
      </c>
      <c r="K11" s="11" t="s">
        <v>475</v>
      </c>
      <c r="L11" s="11" t="s">
        <v>476</v>
      </c>
      <c r="M11" t="s">
        <v>22</v>
      </c>
      <c r="P11">
        <v>1</v>
      </c>
      <c r="W11">
        <f t="shared" si="0"/>
        <v>1</v>
      </c>
      <c r="X11">
        <f t="shared" si="1"/>
        <v>0</v>
      </c>
      <c r="Y11">
        <f t="shared" si="2"/>
        <v>0</v>
      </c>
      <c r="Z11">
        <f t="shared" si="3"/>
        <v>0</v>
      </c>
      <c r="AA11">
        <f t="shared" si="4"/>
        <v>0</v>
      </c>
      <c r="AB11">
        <v>1</v>
      </c>
      <c r="AN11">
        <v>1</v>
      </c>
      <c r="AO11">
        <v>1</v>
      </c>
      <c r="AP11">
        <v>1</v>
      </c>
      <c r="AQ11">
        <v>1</v>
      </c>
      <c r="AR11">
        <v>1</v>
      </c>
      <c r="AS11">
        <v>1</v>
      </c>
      <c r="AT11">
        <f t="shared" si="6"/>
        <v>1</v>
      </c>
      <c r="CD11" t="str">
        <f t="shared" si="5"/>
        <v>P010</v>
      </c>
    </row>
    <row r="12" spans="1:82" ht="12.75">
      <c r="A12" s="1" t="s">
        <v>410</v>
      </c>
      <c r="B12" s="1"/>
      <c r="C12" s="4">
        <v>20220040200018</v>
      </c>
      <c r="D12" s="10">
        <v>0.373098</v>
      </c>
      <c r="E12" s="55"/>
      <c r="F12" s="10">
        <v>0.73774999</v>
      </c>
      <c r="G12" s="87"/>
      <c r="H12" s="115">
        <v>11</v>
      </c>
      <c r="I12">
        <v>11</v>
      </c>
      <c r="J12" s="11">
        <v>1</v>
      </c>
      <c r="K12" s="11" t="s">
        <v>476</v>
      </c>
      <c r="L12" s="11" t="s">
        <v>476</v>
      </c>
      <c r="M12" s="12" t="s">
        <v>483</v>
      </c>
      <c r="N12" s="12" t="s">
        <v>599</v>
      </c>
      <c r="O12" s="12"/>
      <c r="Q12">
        <v>1</v>
      </c>
      <c r="W12">
        <f t="shared" si="0"/>
        <v>0</v>
      </c>
      <c r="X12">
        <f t="shared" si="1"/>
        <v>1</v>
      </c>
      <c r="Y12">
        <f t="shared" si="2"/>
        <v>0</v>
      </c>
      <c r="Z12">
        <f t="shared" si="3"/>
        <v>0</v>
      </c>
      <c r="AA12">
        <f t="shared" si="4"/>
        <v>0</v>
      </c>
      <c r="AE12">
        <v>1</v>
      </c>
      <c r="AN12">
        <v>1</v>
      </c>
      <c r="AO12">
        <v>1</v>
      </c>
      <c r="AP12">
        <v>1</v>
      </c>
      <c r="AQ12">
        <v>1</v>
      </c>
      <c r="AR12">
        <v>1</v>
      </c>
      <c r="AS12">
        <v>1</v>
      </c>
      <c r="AT12">
        <f t="shared" si="6"/>
        <v>1</v>
      </c>
      <c r="AV12">
        <v>1</v>
      </c>
      <c r="CD12" t="str">
        <f t="shared" si="5"/>
        <v>P011</v>
      </c>
    </row>
    <row r="13" spans="1:82" ht="12.75">
      <c r="A13" s="1" t="s">
        <v>411</v>
      </c>
      <c r="B13" s="1"/>
      <c r="C13" s="4">
        <v>20220040200019</v>
      </c>
      <c r="D13" s="10">
        <v>0.38631</v>
      </c>
      <c r="E13" s="55"/>
      <c r="F13" s="10">
        <v>0.70290997</v>
      </c>
      <c r="G13" s="87"/>
      <c r="H13" s="115">
        <v>4</v>
      </c>
      <c r="I13">
        <v>7</v>
      </c>
      <c r="J13" s="11">
        <v>1</v>
      </c>
      <c r="K13" s="11" t="s">
        <v>475</v>
      </c>
      <c r="L13" s="11" t="s">
        <v>475</v>
      </c>
      <c r="M13" s="12" t="s">
        <v>271</v>
      </c>
      <c r="N13" s="12"/>
      <c r="O13" s="12"/>
      <c r="Q13">
        <v>1</v>
      </c>
      <c r="W13">
        <f t="shared" si="0"/>
        <v>0</v>
      </c>
      <c r="X13">
        <f t="shared" si="1"/>
        <v>1</v>
      </c>
      <c r="Y13">
        <f t="shared" si="2"/>
        <v>0</v>
      </c>
      <c r="Z13">
        <f t="shared" si="3"/>
        <v>0</v>
      </c>
      <c r="AA13">
        <f t="shared" si="4"/>
        <v>0</v>
      </c>
      <c r="AE13">
        <v>1</v>
      </c>
      <c r="AN13">
        <v>1</v>
      </c>
      <c r="AO13">
        <v>1</v>
      </c>
      <c r="AP13">
        <v>1</v>
      </c>
      <c r="AQ13">
        <v>1</v>
      </c>
      <c r="AR13">
        <v>1</v>
      </c>
      <c r="AS13">
        <v>1</v>
      </c>
      <c r="AT13">
        <f t="shared" si="6"/>
        <v>1</v>
      </c>
      <c r="AV13">
        <v>1</v>
      </c>
      <c r="CD13" t="str">
        <f t="shared" si="5"/>
        <v>P012</v>
      </c>
    </row>
    <row r="14" spans="1:82" ht="12.75">
      <c r="A14" s="1" t="s">
        <v>412</v>
      </c>
      <c r="B14" s="1"/>
      <c r="C14" s="4">
        <v>20220040200023</v>
      </c>
      <c r="D14" s="10">
        <v>0.386113</v>
      </c>
      <c r="E14" s="55"/>
      <c r="F14" s="10">
        <v>0.83127998</v>
      </c>
      <c r="G14" s="87"/>
      <c r="H14" s="115">
        <v>8</v>
      </c>
      <c r="I14">
        <v>13</v>
      </c>
      <c r="J14" s="11">
        <v>1</v>
      </c>
      <c r="K14" s="11" t="s">
        <v>475</v>
      </c>
      <c r="L14" s="11" t="s">
        <v>476</v>
      </c>
      <c r="M14" t="s">
        <v>22</v>
      </c>
      <c r="P14">
        <v>1</v>
      </c>
      <c r="W14">
        <f t="shared" si="0"/>
        <v>1</v>
      </c>
      <c r="X14">
        <f t="shared" si="1"/>
        <v>0</v>
      </c>
      <c r="Y14">
        <f t="shared" si="2"/>
        <v>0</v>
      </c>
      <c r="Z14">
        <f t="shared" si="3"/>
        <v>0</v>
      </c>
      <c r="AA14">
        <f t="shared" si="4"/>
        <v>0</v>
      </c>
      <c r="AC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f t="shared" si="6"/>
        <v>1</v>
      </c>
      <c r="AV14">
        <v>1</v>
      </c>
      <c r="CD14" t="str">
        <f t="shared" si="5"/>
        <v>P013</v>
      </c>
    </row>
    <row r="15" spans="1:82" ht="12.75">
      <c r="A15" s="103" t="s">
        <v>413</v>
      </c>
      <c r="B15" s="103"/>
      <c r="C15" s="181">
        <v>20220040200015</v>
      </c>
      <c r="D15" s="137">
        <v>0.46025</v>
      </c>
      <c r="E15" s="182"/>
      <c r="F15" s="137">
        <v>0.99752003</v>
      </c>
      <c r="G15" s="183"/>
      <c r="H15" s="138">
        <v>10</v>
      </c>
      <c r="I15" s="103">
        <v>12</v>
      </c>
      <c r="J15" s="184">
        <v>1</v>
      </c>
      <c r="K15" s="184" t="s">
        <v>475</v>
      </c>
      <c r="L15" s="184" t="s">
        <v>476</v>
      </c>
      <c r="M15" s="185" t="s">
        <v>484</v>
      </c>
      <c r="N15" s="185" t="s">
        <v>598</v>
      </c>
      <c r="O15" s="185"/>
      <c r="P15" s="103"/>
      <c r="Q15" s="103"/>
      <c r="R15" s="103"/>
      <c r="S15" s="103"/>
      <c r="T15" s="108">
        <v>1</v>
      </c>
      <c r="W15">
        <f t="shared" si="0"/>
        <v>0</v>
      </c>
      <c r="X15">
        <f t="shared" si="1"/>
        <v>0</v>
      </c>
      <c r="Y15">
        <f t="shared" si="2"/>
        <v>1</v>
      </c>
      <c r="Z15">
        <f t="shared" si="3"/>
        <v>0</v>
      </c>
      <c r="AA15">
        <f t="shared" si="4"/>
        <v>0</v>
      </c>
      <c r="AJ15">
        <v>1</v>
      </c>
      <c r="AN15">
        <v>1</v>
      </c>
      <c r="AO15">
        <v>1</v>
      </c>
      <c r="AP15">
        <v>1</v>
      </c>
      <c r="AQ15">
        <v>1</v>
      </c>
      <c r="AR15">
        <v>1</v>
      </c>
      <c r="AS15">
        <v>1</v>
      </c>
      <c r="AT15">
        <f t="shared" si="6"/>
        <v>1</v>
      </c>
      <c r="BJ15">
        <v>1</v>
      </c>
      <c r="CD15" t="str">
        <f t="shared" si="5"/>
        <v>P014</v>
      </c>
    </row>
    <row r="16" spans="1:82" ht="12.75">
      <c r="A16" s="1" t="s">
        <v>414</v>
      </c>
      <c r="B16" s="1"/>
      <c r="C16" s="4">
        <v>20220040200020</v>
      </c>
      <c r="D16" s="10">
        <v>0.416326</v>
      </c>
      <c r="E16" s="55"/>
      <c r="F16" s="10">
        <v>0.54828001</v>
      </c>
      <c r="G16" s="87" t="s">
        <v>475</v>
      </c>
      <c r="H16" s="115">
        <v>8</v>
      </c>
      <c r="I16">
        <v>12</v>
      </c>
      <c r="J16" s="11">
        <v>1</v>
      </c>
      <c r="K16" s="11" t="s">
        <v>475</v>
      </c>
      <c r="L16" s="11" t="s">
        <v>476</v>
      </c>
      <c r="M16" t="s">
        <v>22</v>
      </c>
      <c r="P16">
        <v>1</v>
      </c>
      <c r="W16">
        <f t="shared" si="0"/>
        <v>1</v>
      </c>
      <c r="X16">
        <f t="shared" si="1"/>
        <v>0</v>
      </c>
      <c r="Y16">
        <f t="shared" si="2"/>
        <v>0</v>
      </c>
      <c r="Z16">
        <f t="shared" si="3"/>
        <v>0</v>
      </c>
      <c r="AA16">
        <f t="shared" si="4"/>
        <v>0</v>
      </c>
      <c r="AB16">
        <v>1</v>
      </c>
      <c r="AN16">
        <v>1</v>
      </c>
      <c r="AO16">
        <v>1</v>
      </c>
      <c r="AP16">
        <v>1</v>
      </c>
      <c r="AQ16">
        <v>1</v>
      </c>
      <c r="AR16">
        <v>1</v>
      </c>
      <c r="AS16">
        <v>1</v>
      </c>
      <c r="AT16">
        <f t="shared" si="6"/>
        <v>1</v>
      </c>
      <c r="CD16" t="str">
        <f t="shared" si="5"/>
        <v>P015</v>
      </c>
    </row>
    <row r="17" spans="1:82" ht="12.75">
      <c r="A17" s="47" t="s">
        <v>415</v>
      </c>
      <c r="B17" s="47"/>
      <c r="C17" s="48">
        <v>20220040200037</v>
      </c>
      <c r="D17" s="49">
        <v>0.348931</v>
      </c>
      <c r="E17" s="57"/>
      <c r="F17" s="49">
        <v>0.50039</v>
      </c>
      <c r="G17" s="88" t="s">
        <v>475</v>
      </c>
      <c r="H17" s="116">
        <v>4</v>
      </c>
      <c r="I17" s="47">
        <v>2</v>
      </c>
      <c r="J17" s="50">
        <v>1</v>
      </c>
      <c r="K17" s="50" t="s">
        <v>475</v>
      </c>
      <c r="L17" s="50" t="s">
        <v>476</v>
      </c>
      <c r="M17" s="51" t="s">
        <v>485</v>
      </c>
      <c r="N17" s="51"/>
      <c r="O17" s="51"/>
      <c r="P17" s="47"/>
      <c r="Q17" s="47">
        <v>1</v>
      </c>
      <c r="R17" s="47"/>
      <c r="S17" s="47"/>
      <c r="T17" s="47"/>
      <c r="W17">
        <f t="shared" si="0"/>
        <v>0</v>
      </c>
      <c r="X17">
        <f t="shared" si="1"/>
        <v>1</v>
      </c>
      <c r="Y17">
        <f t="shared" si="2"/>
        <v>0</v>
      </c>
      <c r="Z17">
        <f t="shared" si="3"/>
        <v>0</v>
      </c>
      <c r="AA17">
        <f t="shared" si="4"/>
        <v>0</v>
      </c>
      <c r="AD17">
        <v>1</v>
      </c>
      <c r="AN17">
        <v>1</v>
      </c>
      <c r="AO17">
        <v>1</v>
      </c>
      <c r="AP17">
        <v>1</v>
      </c>
      <c r="AQ17">
        <v>1</v>
      </c>
      <c r="AR17">
        <v>1</v>
      </c>
      <c r="AS17">
        <v>1</v>
      </c>
      <c r="AT17">
        <f t="shared" si="6"/>
        <v>1</v>
      </c>
      <c r="CD17" t="str">
        <f t="shared" si="5"/>
        <v>P016</v>
      </c>
    </row>
    <row r="18" spans="1:82" ht="12.75">
      <c r="A18" s="1" t="s">
        <v>416</v>
      </c>
      <c r="B18" s="1"/>
      <c r="C18" s="4">
        <v>20220040200038</v>
      </c>
      <c r="D18" s="10">
        <v>0.383994</v>
      </c>
      <c r="E18" s="55"/>
      <c r="F18" s="14">
        <v>0.38594001</v>
      </c>
      <c r="G18" s="89" t="s">
        <v>475</v>
      </c>
      <c r="H18" s="113">
        <v>12</v>
      </c>
      <c r="I18">
        <v>7</v>
      </c>
      <c r="J18" s="11">
        <v>1</v>
      </c>
      <c r="K18" s="11" t="s">
        <v>475</v>
      </c>
      <c r="L18" s="15" t="s">
        <v>476</v>
      </c>
      <c r="M18" t="s">
        <v>22</v>
      </c>
      <c r="P18">
        <v>1</v>
      </c>
      <c r="W18">
        <f t="shared" si="0"/>
        <v>1</v>
      </c>
      <c r="X18">
        <f t="shared" si="1"/>
        <v>0</v>
      </c>
      <c r="Y18">
        <f t="shared" si="2"/>
        <v>0</v>
      </c>
      <c r="Z18">
        <f t="shared" si="3"/>
        <v>0</v>
      </c>
      <c r="AA18">
        <f t="shared" si="4"/>
        <v>0</v>
      </c>
      <c r="AB18">
        <v>1</v>
      </c>
      <c r="AN18">
        <v>1</v>
      </c>
      <c r="AO18">
        <v>1</v>
      </c>
      <c r="AP18">
        <v>1</v>
      </c>
      <c r="AQ18">
        <v>1</v>
      </c>
      <c r="AR18">
        <v>1</v>
      </c>
      <c r="AS18">
        <v>1</v>
      </c>
      <c r="AT18">
        <f t="shared" si="6"/>
        <v>1</v>
      </c>
      <c r="CD18" t="str">
        <f t="shared" si="5"/>
        <v>P017</v>
      </c>
    </row>
    <row r="19" spans="1:82" ht="12.75">
      <c r="A19" s="1" t="s">
        <v>417</v>
      </c>
      <c r="B19" s="1"/>
      <c r="C19" s="4">
        <v>20220040200028</v>
      </c>
      <c r="D19" s="10">
        <v>0.396773</v>
      </c>
      <c r="E19" s="55"/>
      <c r="F19" s="16">
        <v>0.36</v>
      </c>
      <c r="G19" s="87" t="s">
        <v>475</v>
      </c>
      <c r="H19" s="115">
        <v>2</v>
      </c>
      <c r="I19" s="3">
        <v>0.1</v>
      </c>
      <c r="J19" s="11">
        <v>1</v>
      </c>
      <c r="K19" s="11" t="s">
        <v>475</v>
      </c>
      <c r="L19" s="11" t="s">
        <v>476</v>
      </c>
      <c r="M19" t="s">
        <v>22</v>
      </c>
      <c r="P19">
        <v>1</v>
      </c>
      <c r="W19">
        <f t="shared" si="0"/>
        <v>1</v>
      </c>
      <c r="X19">
        <f t="shared" si="1"/>
        <v>0</v>
      </c>
      <c r="Y19">
        <f t="shared" si="2"/>
        <v>0</v>
      </c>
      <c r="Z19">
        <f t="shared" si="3"/>
        <v>0</v>
      </c>
      <c r="AA19">
        <f t="shared" si="4"/>
        <v>0</v>
      </c>
      <c r="AB19">
        <v>1</v>
      </c>
      <c r="AN19">
        <v>1</v>
      </c>
      <c r="AO19">
        <v>1</v>
      </c>
      <c r="AP19">
        <v>1</v>
      </c>
      <c r="AQ19">
        <v>1</v>
      </c>
      <c r="AR19">
        <v>1</v>
      </c>
      <c r="AS19">
        <v>1</v>
      </c>
      <c r="AT19">
        <f t="shared" si="6"/>
        <v>1</v>
      </c>
      <c r="CD19" t="str">
        <f t="shared" si="5"/>
        <v>P018</v>
      </c>
    </row>
    <row r="20" spans="1:82" ht="12.75">
      <c r="A20" s="1" t="s">
        <v>418</v>
      </c>
      <c r="B20" s="1"/>
      <c r="C20" s="4">
        <v>20220040200040</v>
      </c>
      <c r="D20" s="10">
        <v>0.385895</v>
      </c>
      <c r="E20" s="55"/>
      <c r="F20">
        <v>0.48</v>
      </c>
      <c r="G20" s="87" t="s">
        <v>475</v>
      </c>
      <c r="H20" s="115">
        <v>12</v>
      </c>
      <c r="I20" s="3">
        <v>0.1</v>
      </c>
      <c r="J20" s="11">
        <v>1</v>
      </c>
      <c r="K20" s="11" t="s">
        <v>475</v>
      </c>
      <c r="L20" s="15" t="s">
        <v>476</v>
      </c>
      <c r="M20" s="12" t="s">
        <v>486</v>
      </c>
      <c r="N20" s="12"/>
      <c r="O20" s="12"/>
      <c r="Q20">
        <v>1</v>
      </c>
      <c r="W20">
        <f t="shared" si="0"/>
        <v>0</v>
      </c>
      <c r="X20">
        <f t="shared" si="1"/>
        <v>1</v>
      </c>
      <c r="Y20">
        <f t="shared" si="2"/>
        <v>0</v>
      </c>
      <c r="Z20">
        <f t="shared" si="3"/>
        <v>0</v>
      </c>
      <c r="AA20">
        <f t="shared" si="4"/>
        <v>0</v>
      </c>
      <c r="AE20">
        <v>1</v>
      </c>
      <c r="AN20">
        <v>1</v>
      </c>
      <c r="AO20">
        <v>1</v>
      </c>
      <c r="AP20">
        <v>1</v>
      </c>
      <c r="AQ20">
        <v>1</v>
      </c>
      <c r="AR20">
        <v>1</v>
      </c>
      <c r="AS20">
        <v>1</v>
      </c>
      <c r="AT20">
        <f t="shared" si="6"/>
        <v>1</v>
      </c>
      <c r="AV20">
        <v>1</v>
      </c>
      <c r="CD20" t="str">
        <f t="shared" si="5"/>
        <v>P019</v>
      </c>
    </row>
    <row r="21" spans="1:82" ht="12.75">
      <c r="A21" s="1" t="s">
        <v>419</v>
      </c>
      <c r="B21" s="1"/>
      <c r="C21" s="21" t="s">
        <v>427</v>
      </c>
      <c r="D21" s="14">
        <v>0.330999</v>
      </c>
      <c r="E21" s="3">
        <v>2</v>
      </c>
      <c r="F21" s="14">
        <v>0.33</v>
      </c>
      <c r="G21" s="89" t="s">
        <v>475</v>
      </c>
      <c r="H21" s="113">
        <v>6</v>
      </c>
      <c r="I21">
        <v>1</v>
      </c>
      <c r="J21" s="11">
        <v>1</v>
      </c>
      <c r="K21" s="11" t="s">
        <v>475</v>
      </c>
      <c r="L21" s="11" t="s">
        <v>475</v>
      </c>
      <c r="M21" s="12" t="s">
        <v>272</v>
      </c>
      <c r="N21" s="12"/>
      <c r="O21" s="12"/>
      <c r="Q21">
        <v>1</v>
      </c>
      <c r="W21">
        <f t="shared" si="0"/>
        <v>0</v>
      </c>
      <c r="X21">
        <f t="shared" si="1"/>
        <v>1</v>
      </c>
      <c r="Y21">
        <f t="shared" si="2"/>
        <v>0</v>
      </c>
      <c r="Z21">
        <f t="shared" si="3"/>
        <v>0</v>
      </c>
      <c r="AA21">
        <f t="shared" si="4"/>
        <v>0</v>
      </c>
      <c r="AE21">
        <v>1</v>
      </c>
      <c r="AN21">
        <v>1</v>
      </c>
      <c r="AO21">
        <v>1</v>
      </c>
      <c r="AP21">
        <v>1</v>
      </c>
      <c r="AQ21">
        <v>1</v>
      </c>
      <c r="AR21">
        <v>1</v>
      </c>
      <c r="AS21">
        <v>1</v>
      </c>
      <c r="AT21">
        <f t="shared" si="6"/>
        <v>1</v>
      </c>
      <c r="AV21">
        <v>1</v>
      </c>
      <c r="CD21" t="str">
        <f t="shared" si="5"/>
        <v>P020</v>
      </c>
    </row>
    <row r="22" spans="1:82" ht="12.75">
      <c r="A22" s="31" t="s">
        <v>420</v>
      </c>
      <c r="B22" s="31"/>
      <c r="C22" s="32" t="s">
        <v>9</v>
      </c>
      <c r="D22" s="25">
        <v>0.332092</v>
      </c>
      <c r="E22" s="58"/>
      <c r="F22" s="35" t="s">
        <v>434</v>
      </c>
      <c r="G22" s="91"/>
      <c r="H22" s="91"/>
      <c r="I22" s="35" t="s">
        <v>434</v>
      </c>
      <c r="J22" s="27"/>
      <c r="K22" s="26"/>
      <c r="L22" s="27"/>
      <c r="M22" s="28" t="s">
        <v>487</v>
      </c>
      <c r="N22" s="28"/>
      <c r="O22" s="28"/>
      <c r="P22" s="26"/>
      <c r="Q22" s="26"/>
      <c r="R22" s="26"/>
      <c r="S22" s="26"/>
      <c r="T22" s="26">
        <v>1</v>
      </c>
      <c r="W22">
        <f t="shared" si="0"/>
        <v>0</v>
      </c>
      <c r="X22">
        <f t="shared" si="1"/>
        <v>0</v>
      </c>
      <c r="Y22">
        <f t="shared" si="2"/>
        <v>1</v>
      </c>
      <c r="Z22">
        <f t="shared" si="3"/>
        <v>0</v>
      </c>
      <c r="AA22">
        <f t="shared" si="4"/>
        <v>0</v>
      </c>
      <c r="AI22">
        <v>1</v>
      </c>
      <c r="AN22">
        <v>1</v>
      </c>
      <c r="AO22">
        <v>1</v>
      </c>
      <c r="AP22">
        <v>1</v>
      </c>
      <c r="AT22">
        <f aca="true" t="shared" si="7" ref="AT22:AT33">J22</f>
        <v>0</v>
      </c>
      <c r="BB22">
        <v>1</v>
      </c>
      <c r="CD22" t="str">
        <f t="shared" si="5"/>
        <v>P021</v>
      </c>
    </row>
    <row r="23" spans="1:82" ht="12.75">
      <c r="A23" s="31" t="s">
        <v>421</v>
      </c>
      <c r="B23" s="31"/>
      <c r="C23" s="21" t="s">
        <v>301</v>
      </c>
      <c r="D23" s="33" t="s">
        <v>488</v>
      </c>
      <c r="E23" s="59"/>
      <c r="F23" s="35"/>
      <c r="G23" s="91"/>
      <c r="H23" s="91"/>
      <c r="I23" s="35"/>
      <c r="J23" s="27"/>
      <c r="K23" s="26"/>
      <c r="L23" s="27"/>
      <c r="M23" s="26" t="s">
        <v>23</v>
      </c>
      <c r="N23" s="26"/>
      <c r="O23" s="26"/>
      <c r="P23" s="26"/>
      <c r="Q23" s="26"/>
      <c r="R23" s="26"/>
      <c r="S23" s="26"/>
      <c r="T23" s="26"/>
      <c r="U23" s="26">
        <v>1</v>
      </c>
      <c r="W23">
        <f t="shared" si="0"/>
        <v>0</v>
      </c>
      <c r="X23">
        <f t="shared" si="1"/>
        <v>0</v>
      </c>
      <c r="Y23">
        <f t="shared" si="2"/>
        <v>0</v>
      </c>
      <c r="Z23">
        <f t="shared" si="3"/>
        <v>1</v>
      </c>
      <c r="AA23">
        <f t="shared" si="4"/>
        <v>0</v>
      </c>
      <c r="AL23">
        <v>1</v>
      </c>
      <c r="AN23">
        <v>1</v>
      </c>
      <c r="AO23">
        <v>1</v>
      </c>
      <c r="AP23">
        <v>1</v>
      </c>
      <c r="AQ23">
        <v>1</v>
      </c>
      <c r="AT23">
        <v>0</v>
      </c>
      <c r="BW23">
        <v>1</v>
      </c>
      <c r="CD23" t="str">
        <f t="shared" si="5"/>
        <v>P022</v>
      </c>
    </row>
    <row r="24" spans="1:82" ht="12.75">
      <c r="A24" s="1" t="s">
        <v>428</v>
      </c>
      <c r="B24" s="1"/>
      <c r="C24" s="4">
        <v>20220040200041</v>
      </c>
      <c r="D24" s="14">
        <v>0.333359</v>
      </c>
      <c r="E24" s="3">
        <v>1</v>
      </c>
      <c r="F24">
        <v>0.71</v>
      </c>
      <c r="G24" s="89" t="s">
        <v>476</v>
      </c>
      <c r="H24" s="113">
        <v>1</v>
      </c>
      <c r="I24">
        <v>3</v>
      </c>
      <c r="J24" s="11">
        <v>1</v>
      </c>
      <c r="K24" s="11" t="s">
        <v>475</v>
      </c>
      <c r="L24" s="11" t="s">
        <v>476</v>
      </c>
      <c r="M24" s="12" t="s">
        <v>489</v>
      </c>
      <c r="N24" s="12" t="s">
        <v>599</v>
      </c>
      <c r="O24" s="12"/>
      <c r="Q24">
        <v>1</v>
      </c>
      <c r="W24">
        <f t="shared" si="0"/>
        <v>0</v>
      </c>
      <c r="X24">
        <f t="shared" si="1"/>
        <v>1</v>
      </c>
      <c r="Y24">
        <f t="shared" si="2"/>
        <v>0</v>
      </c>
      <c r="Z24">
        <f t="shared" si="3"/>
        <v>0</v>
      </c>
      <c r="AA24">
        <f t="shared" si="4"/>
        <v>0</v>
      </c>
      <c r="AE24">
        <v>1</v>
      </c>
      <c r="AN24">
        <v>1</v>
      </c>
      <c r="AO24">
        <v>1</v>
      </c>
      <c r="AP24">
        <v>1</v>
      </c>
      <c r="AQ24">
        <v>1</v>
      </c>
      <c r="AR24">
        <v>1</v>
      </c>
      <c r="AS24">
        <v>1</v>
      </c>
      <c r="AT24">
        <f t="shared" si="7"/>
        <v>1</v>
      </c>
      <c r="AV24">
        <v>1</v>
      </c>
      <c r="CD24" t="str">
        <f t="shared" si="5"/>
        <v>P023</v>
      </c>
    </row>
    <row r="25" spans="1:82" ht="12.75">
      <c r="A25" s="1" t="s">
        <v>429</v>
      </c>
      <c r="B25" s="1"/>
      <c r="C25" s="4">
        <v>20220040200025</v>
      </c>
      <c r="D25" s="14">
        <v>0.42</v>
      </c>
      <c r="F25">
        <v>0.76</v>
      </c>
      <c r="G25" s="89" t="s">
        <v>476</v>
      </c>
      <c r="H25" s="113">
        <v>1</v>
      </c>
      <c r="I25">
        <v>4</v>
      </c>
      <c r="J25" s="11">
        <v>1</v>
      </c>
      <c r="K25" s="11" t="s">
        <v>475</v>
      </c>
      <c r="L25" s="11" t="s">
        <v>475</v>
      </c>
      <c r="M25" s="152" t="s">
        <v>22</v>
      </c>
      <c r="N25" s="152"/>
      <c r="O25" s="152"/>
      <c r="P25">
        <v>1</v>
      </c>
      <c r="W25">
        <f t="shared" si="0"/>
        <v>1</v>
      </c>
      <c r="X25">
        <f t="shared" si="1"/>
        <v>0</v>
      </c>
      <c r="Y25">
        <f t="shared" si="2"/>
        <v>0</v>
      </c>
      <c r="Z25">
        <f t="shared" si="3"/>
        <v>0</v>
      </c>
      <c r="AA25">
        <f t="shared" si="4"/>
        <v>0</v>
      </c>
      <c r="AB25">
        <v>1</v>
      </c>
      <c r="AN25">
        <v>1</v>
      </c>
      <c r="AO25">
        <v>1</v>
      </c>
      <c r="AP25">
        <v>1</v>
      </c>
      <c r="AQ25">
        <v>1</v>
      </c>
      <c r="AR25">
        <v>1</v>
      </c>
      <c r="AS25">
        <v>1</v>
      </c>
      <c r="AT25">
        <f t="shared" si="7"/>
        <v>1</v>
      </c>
      <c r="CD25" t="str">
        <f t="shared" si="5"/>
        <v>P024</v>
      </c>
    </row>
    <row r="26" spans="1:82" ht="12.75">
      <c r="A26" s="31" t="s">
        <v>430</v>
      </c>
      <c r="B26" s="31"/>
      <c r="C26" s="32" t="s">
        <v>9</v>
      </c>
      <c r="D26" s="34" t="s">
        <v>490</v>
      </c>
      <c r="E26" s="34">
        <v>1</v>
      </c>
      <c r="F26" s="35" t="s">
        <v>434</v>
      </c>
      <c r="G26" s="91"/>
      <c r="H26" s="117"/>
      <c r="I26" s="35" t="s">
        <v>434</v>
      </c>
      <c r="J26" s="27"/>
      <c r="K26" s="26"/>
      <c r="L26" s="27"/>
      <c r="M26" s="28" t="s">
        <v>33</v>
      </c>
      <c r="N26" s="28"/>
      <c r="O26" s="28" t="s">
        <v>32</v>
      </c>
      <c r="P26" s="26"/>
      <c r="Q26" s="26"/>
      <c r="R26" s="26"/>
      <c r="S26" s="26"/>
      <c r="T26" s="26">
        <v>1</v>
      </c>
      <c r="W26">
        <f t="shared" si="0"/>
        <v>0</v>
      </c>
      <c r="X26">
        <f t="shared" si="1"/>
        <v>0</v>
      </c>
      <c r="Y26">
        <f t="shared" si="2"/>
        <v>1</v>
      </c>
      <c r="Z26">
        <f t="shared" si="3"/>
        <v>0</v>
      </c>
      <c r="AA26">
        <f t="shared" si="4"/>
        <v>0</v>
      </c>
      <c r="AI26">
        <v>1</v>
      </c>
      <c r="AN26">
        <v>1</v>
      </c>
      <c r="AO26">
        <v>1</v>
      </c>
      <c r="AP26">
        <v>1</v>
      </c>
      <c r="AT26">
        <f t="shared" si="7"/>
        <v>0</v>
      </c>
      <c r="BC26">
        <v>1</v>
      </c>
      <c r="CD26" t="str">
        <f t="shared" si="5"/>
        <v>P025</v>
      </c>
    </row>
    <row r="27" spans="1:82" ht="12.75">
      <c r="A27" s="31" t="s">
        <v>431</v>
      </c>
      <c r="B27" s="31"/>
      <c r="C27" s="32" t="s">
        <v>9</v>
      </c>
      <c r="D27" s="25">
        <v>0.34</v>
      </c>
      <c r="E27" s="58">
        <v>1</v>
      </c>
      <c r="F27" s="35" t="s">
        <v>434</v>
      </c>
      <c r="G27" s="91"/>
      <c r="H27" s="117"/>
      <c r="I27" s="35" t="s">
        <v>434</v>
      </c>
      <c r="J27" s="27"/>
      <c r="K27" s="26"/>
      <c r="L27" s="27"/>
      <c r="M27" s="28" t="s">
        <v>491</v>
      </c>
      <c r="N27" s="28"/>
      <c r="O27" s="28"/>
      <c r="P27" s="26"/>
      <c r="Q27" s="26"/>
      <c r="R27" s="26"/>
      <c r="S27" s="26"/>
      <c r="T27" s="26">
        <v>1</v>
      </c>
      <c r="W27">
        <f t="shared" si="0"/>
        <v>0</v>
      </c>
      <c r="X27">
        <f t="shared" si="1"/>
        <v>0</v>
      </c>
      <c r="Y27">
        <f t="shared" si="2"/>
        <v>1</v>
      </c>
      <c r="Z27">
        <f t="shared" si="3"/>
        <v>0</v>
      </c>
      <c r="AA27">
        <f t="shared" si="4"/>
        <v>0</v>
      </c>
      <c r="AI27">
        <v>1</v>
      </c>
      <c r="AN27">
        <v>1</v>
      </c>
      <c r="AO27">
        <v>1</v>
      </c>
      <c r="AP27">
        <v>1</v>
      </c>
      <c r="AT27">
        <f t="shared" si="7"/>
        <v>0</v>
      </c>
      <c r="BB27">
        <v>1</v>
      </c>
      <c r="BC27">
        <v>1</v>
      </c>
      <c r="CD27" t="str">
        <f t="shared" si="5"/>
        <v>P026</v>
      </c>
    </row>
    <row r="28" spans="1:82" ht="12.75">
      <c r="A28" s="1" t="s">
        <v>432</v>
      </c>
      <c r="B28" s="1"/>
      <c r="C28" s="4">
        <v>20220040200042</v>
      </c>
      <c r="D28" s="18">
        <v>0.35</v>
      </c>
      <c r="E28" s="60"/>
      <c r="F28">
        <v>0.37</v>
      </c>
      <c r="G28" s="90" t="s">
        <v>475</v>
      </c>
      <c r="H28" s="113">
        <v>1</v>
      </c>
      <c r="I28">
        <v>2</v>
      </c>
      <c r="J28" s="11">
        <v>1</v>
      </c>
      <c r="K28" s="11" t="s">
        <v>475</v>
      </c>
      <c r="L28" s="11" t="s">
        <v>476</v>
      </c>
      <c r="M28" t="s">
        <v>22</v>
      </c>
      <c r="P28">
        <v>1</v>
      </c>
      <c r="W28">
        <f t="shared" si="0"/>
        <v>1</v>
      </c>
      <c r="X28">
        <f t="shared" si="1"/>
        <v>0</v>
      </c>
      <c r="Y28">
        <f t="shared" si="2"/>
        <v>0</v>
      </c>
      <c r="Z28">
        <f t="shared" si="3"/>
        <v>0</v>
      </c>
      <c r="AA28">
        <f t="shared" si="4"/>
        <v>0</v>
      </c>
      <c r="AB28">
        <v>1</v>
      </c>
      <c r="AN28">
        <v>1</v>
      </c>
      <c r="AO28">
        <v>1</v>
      </c>
      <c r="AP28">
        <v>1</v>
      </c>
      <c r="AQ28">
        <v>1</v>
      </c>
      <c r="AR28">
        <v>1</v>
      </c>
      <c r="AS28">
        <v>1</v>
      </c>
      <c r="AT28">
        <f t="shared" si="7"/>
        <v>1</v>
      </c>
      <c r="CD28" t="str">
        <f t="shared" si="5"/>
        <v>P027</v>
      </c>
    </row>
    <row r="29" spans="1:82" ht="12.75">
      <c r="A29" s="103" t="s">
        <v>433</v>
      </c>
      <c r="B29" s="103"/>
      <c r="C29" s="104">
        <v>20220040200030</v>
      </c>
      <c r="D29" s="139">
        <v>0.38</v>
      </c>
      <c r="E29" s="140">
        <v>1</v>
      </c>
      <c r="F29" s="103">
        <v>3</v>
      </c>
      <c r="G29" s="141" t="s">
        <v>476</v>
      </c>
      <c r="H29" s="138">
        <v>0</v>
      </c>
      <c r="I29" s="108">
        <v>4</v>
      </c>
      <c r="J29" s="109">
        <v>1</v>
      </c>
      <c r="K29" s="109" t="s">
        <v>475</v>
      </c>
      <c r="L29" s="109" t="s">
        <v>476</v>
      </c>
      <c r="M29" s="108" t="s">
        <v>22</v>
      </c>
      <c r="N29" s="108"/>
      <c r="O29" s="108" t="s">
        <v>30</v>
      </c>
      <c r="P29" s="108"/>
      <c r="Q29" s="108"/>
      <c r="R29" s="108"/>
      <c r="S29" s="108"/>
      <c r="T29" s="108">
        <v>1</v>
      </c>
      <c r="W29">
        <f t="shared" si="0"/>
        <v>0</v>
      </c>
      <c r="X29">
        <f t="shared" si="1"/>
        <v>0</v>
      </c>
      <c r="Y29">
        <f t="shared" si="2"/>
        <v>1</v>
      </c>
      <c r="Z29">
        <f t="shared" si="3"/>
        <v>0</v>
      </c>
      <c r="AA29">
        <f t="shared" si="4"/>
        <v>0</v>
      </c>
      <c r="AJ29">
        <v>1</v>
      </c>
      <c r="AN29">
        <v>1</v>
      </c>
      <c r="AO29">
        <v>1</v>
      </c>
      <c r="AP29">
        <v>1</v>
      </c>
      <c r="AQ29">
        <v>1</v>
      </c>
      <c r="AR29">
        <v>1</v>
      </c>
      <c r="AS29">
        <v>1</v>
      </c>
      <c r="AT29">
        <f t="shared" si="7"/>
        <v>1</v>
      </c>
      <c r="BE29">
        <v>1</v>
      </c>
      <c r="CD29" t="str">
        <f t="shared" si="5"/>
        <v>P028</v>
      </c>
    </row>
    <row r="30" spans="1:82" ht="12.75">
      <c r="A30" s="1" t="s">
        <v>492</v>
      </c>
      <c r="B30" s="1"/>
      <c r="C30" s="4">
        <v>20220040200032</v>
      </c>
      <c r="D30" s="18">
        <v>0.39</v>
      </c>
      <c r="E30" s="60"/>
      <c r="F30" s="1">
        <v>0.59</v>
      </c>
      <c r="G30" s="92" t="s">
        <v>475</v>
      </c>
      <c r="H30" s="115">
        <v>6</v>
      </c>
      <c r="I30">
        <v>1</v>
      </c>
      <c r="J30" s="11">
        <v>1</v>
      </c>
      <c r="K30" s="11" t="s">
        <v>475</v>
      </c>
      <c r="L30" s="11" t="s">
        <v>475</v>
      </c>
      <c r="M30" t="s">
        <v>22</v>
      </c>
      <c r="P30">
        <v>1</v>
      </c>
      <c r="W30">
        <f t="shared" si="0"/>
        <v>1</v>
      </c>
      <c r="X30">
        <f t="shared" si="1"/>
        <v>0</v>
      </c>
      <c r="Y30">
        <f t="shared" si="2"/>
        <v>0</v>
      </c>
      <c r="Z30">
        <f t="shared" si="3"/>
        <v>0</v>
      </c>
      <c r="AA30">
        <f t="shared" si="4"/>
        <v>0</v>
      </c>
      <c r="AC30">
        <v>1</v>
      </c>
      <c r="AN30">
        <v>1</v>
      </c>
      <c r="AO30">
        <v>1</v>
      </c>
      <c r="AP30">
        <v>1</v>
      </c>
      <c r="AQ30">
        <v>1</v>
      </c>
      <c r="AR30">
        <v>1</v>
      </c>
      <c r="AS30">
        <v>1</v>
      </c>
      <c r="AT30">
        <f t="shared" si="7"/>
        <v>1</v>
      </c>
      <c r="AV30">
        <v>1</v>
      </c>
      <c r="CD30" t="str">
        <f t="shared" si="5"/>
        <v>P029 </v>
      </c>
    </row>
    <row r="31" spans="1:82" ht="12.75">
      <c r="A31" s="41" t="s">
        <v>435</v>
      </c>
      <c r="B31" s="41"/>
      <c r="C31" s="37">
        <v>20220040200031</v>
      </c>
      <c r="D31" s="38">
        <v>0.48</v>
      </c>
      <c r="E31" s="61"/>
      <c r="F31" s="39"/>
      <c r="G31" s="93"/>
      <c r="H31" s="118"/>
      <c r="I31" s="39"/>
      <c r="J31" s="40"/>
      <c r="K31" s="39"/>
      <c r="L31" s="40"/>
      <c r="M31" s="42" t="s">
        <v>34</v>
      </c>
      <c r="N31" s="42"/>
      <c r="O31" s="42"/>
      <c r="P31" s="39"/>
      <c r="Q31" s="39"/>
      <c r="R31" s="39"/>
      <c r="S31" s="39"/>
      <c r="T31" s="39"/>
      <c r="U31" s="39"/>
      <c r="V31" s="39">
        <v>1</v>
      </c>
      <c r="W31">
        <f t="shared" si="0"/>
        <v>0</v>
      </c>
      <c r="X31">
        <f t="shared" si="1"/>
        <v>0</v>
      </c>
      <c r="Y31">
        <f t="shared" si="2"/>
        <v>0</v>
      </c>
      <c r="Z31">
        <f t="shared" si="3"/>
        <v>0</v>
      </c>
      <c r="AA31">
        <f t="shared" si="4"/>
        <v>1</v>
      </c>
      <c r="AM31">
        <v>1</v>
      </c>
      <c r="AN31">
        <v>1</v>
      </c>
      <c r="AO31">
        <v>1</v>
      </c>
      <c r="AP31">
        <v>1</v>
      </c>
      <c r="AQ31">
        <v>1</v>
      </c>
      <c r="AT31">
        <f t="shared" si="7"/>
        <v>0</v>
      </c>
      <c r="BN31">
        <v>1</v>
      </c>
      <c r="CD31" t="str">
        <f t="shared" si="5"/>
        <v>P030</v>
      </c>
    </row>
    <row r="32" spans="1:82" ht="12.75">
      <c r="A32" s="1" t="s">
        <v>436</v>
      </c>
      <c r="B32" s="1"/>
      <c r="C32" s="4">
        <v>20220040200043</v>
      </c>
      <c r="D32" s="18">
        <v>0.37</v>
      </c>
      <c r="E32" s="60">
        <v>1</v>
      </c>
      <c r="F32" s="14">
        <v>0.5</v>
      </c>
      <c r="G32" s="89" t="s">
        <v>475</v>
      </c>
      <c r="H32" s="113">
        <v>22</v>
      </c>
      <c r="I32">
        <v>3</v>
      </c>
      <c r="J32" s="11">
        <v>1</v>
      </c>
      <c r="K32" s="11" t="s">
        <v>475</v>
      </c>
      <c r="L32" s="11" t="s">
        <v>476</v>
      </c>
      <c r="M32" t="s">
        <v>22</v>
      </c>
      <c r="N32" s="11" t="s">
        <v>599</v>
      </c>
      <c r="P32">
        <v>1</v>
      </c>
      <c r="W32">
        <f t="shared" si="0"/>
        <v>1</v>
      </c>
      <c r="X32">
        <f t="shared" si="1"/>
        <v>0</v>
      </c>
      <c r="Y32">
        <f t="shared" si="2"/>
        <v>0</v>
      </c>
      <c r="Z32">
        <f t="shared" si="3"/>
        <v>0</v>
      </c>
      <c r="AA32">
        <f t="shared" si="4"/>
        <v>0</v>
      </c>
      <c r="AC32">
        <v>1</v>
      </c>
      <c r="AN32">
        <v>1</v>
      </c>
      <c r="AO32">
        <v>1</v>
      </c>
      <c r="AP32">
        <v>1</v>
      </c>
      <c r="AQ32">
        <v>1</v>
      </c>
      <c r="AR32">
        <v>1</v>
      </c>
      <c r="AS32">
        <v>1</v>
      </c>
      <c r="AT32">
        <f t="shared" si="7"/>
        <v>1</v>
      </c>
      <c r="AV32">
        <v>1</v>
      </c>
      <c r="CD32" t="str">
        <f t="shared" si="5"/>
        <v>P031</v>
      </c>
    </row>
    <row r="33" spans="1:82" ht="12.75">
      <c r="A33" s="1" t="s">
        <v>437</v>
      </c>
      <c r="B33" s="1"/>
      <c r="C33" s="4">
        <v>20220040200027</v>
      </c>
      <c r="D33" s="18">
        <v>0.37</v>
      </c>
      <c r="E33" s="60"/>
      <c r="F33">
        <v>0.38</v>
      </c>
      <c r="G33" s="92" t="s">
        <v>475</v>
      </c>
      <c r="H33" s="115">
        <v>2</v>
      </c>
      <c r="I33" s="3">
        <v>0.1</v>
      </c>
      <c r="J33" s="11">
        <v>1</v>
      </c>
      <c r="K33" t="s">
        <v>475</v>
      </c>
      <c r="L33" s="11" t="s">
        <v>476</v>
      </c>
      <c r="M33" s="152" t="s">
        <v>22</v>
      </c>
      <c r="N33" s="152"/>
      <c r="O33" s="152"/>
      <c r="Q33">
        <v>1</v>
      </c>
      <c r="W33">
        <f t="shared" si="0"/>
        <v>0</v>
      </c>
      <c r="X33">
        <f t="shared" si="1"/>
        <v>1</v>
      </c>
      <c r="Y33">
        <f t="shared" si="2"/>
        <v>0</v>
      </c>
      <c r="Z33">
        <f t="shared" si="3"/>
        <v>0</v>
      </c>
      <c r="AA33">
        <f t="shared" si="4"/>
        <v>0</v>
      </c>
      <c r="AD33">
        <v>1</v>
      </c>
      <c r="AN33">
        <v>1</v>
      </c>
      <c r="AO33">
        <v>1</v>
      </c>
      <c r="AP33">
        <v>1</v>
      </c>
      <c r="AQ33">
        <v>1</v>
      </c>
      <c r="AR33">
        <v>1</v>
      </c>
      <c r="AS33">
        <v>1</v>
      </c>
      <c r="AT33">
        <f t="shared" si="7"/>
        <v>1</v>
      </c>
      <c r="CD33" t="str">
        <f t="shared" si="5"/>
        <v>P032</v>
      </c>
    </row>
    <row r="34" spans="1:82" ht="12.75">
      <c r="A34" s="1" t="s">
        <v>438</v>
      </c>
      <c r="B34" s="1"/>
      <c r="C34" s="4">
        <v>20220040200044</v>
      </c>
      <c r="D34" s="18">
        <v>0.46</v>
      </c>
      <c r="E34" s="60"/>
      <c r="F34" s="14">
        <v>0.5</v>
      </c>
      <c r="G34" s="89" t="s">
        <v>475</v>
      </c>
      <c r="H34" s="113">
        <v>20</v>
      </c>
      <c r="I34" s="3">
        <v>0.1</v>
      </c>
      <c r="J34" s="11">
        <v>1</v>
      </c>
      <c r="K34" t="s">
        <v>475</v>
      </c>
      <c r="L34" s="11" t="s">
        <v>476</v>
      </c>
      <c r="M34" t="s">
        <v>22</v>
      </c>
      <c r="P34">
        <v>1</v>
      </c>
      <c r="W34">
        <f t="shared" si="0"/>
        <v>1</v>
      </c>
      <c r="X34">
        <f t="shared" si="1"/>
        <v>0</v>
      </c>
      <c r="Y34">
        <f t="shared" si="2"/>
        <v>0</v>
      </c>
      <c r="Z34">
        <f t="shared" si="3"/>
        <v>0</v>
      </c>
      <c r="AA34">
        <f t="shared" si="4"/>
        <v>0</v>
      </c>
      <c r="AB34">
        <v>1</v>
      </c>
      <c r="AN34">
        <v>1</v>
      </c>
      <c r="AO34">
        <v>1</v>
      </c>
      <c r="AP34">
        <v>1</v>
      </c>
      <c r="AQ34">
        <v>1</v>
      </c>
      <c r="AR34">
        <v>1</v>
      </c>
      <c r="AS34">
        <v>1</v>
      </c>
      <c r="AT34">
        <f aca="true" t="shared" si="8" ref="AT34:AT41">J34</f>
        <v>1</v>
      </c>
      <c r="CD34" t="str">
        <f t="shared" si="5"/>
        <v>P033</v>
      </c>
    </row>
    <row r="35" spans="1:82" ht="12.75">
      <c r="A35" s="1" t="s">
        <v>439</v>
      </c>
      <c r="B35" s="1"/>
      <c r="C35" s="4">
        <v>20220040200069</v>
      </c>
      <c r="D35" s="18">
        <v>0.56</v>
      </c>
      <c r="E35" s="60"/>
      <c r="F35">
        <v>0.51</v>
      </c>
      <c r="G35" s="90" t="s">
        <v>476</v>
      </c>
      <c r="H35" s="113">
        <v>4</v>
      </c>
      <c r="I35" s="3">
        <v>0.1</v>
      </c>
      <c r="J35" s="11">
        <v>1</v>
      </c>
      <c r="K35" t="s">
        <v>475</v>
      </c>
      <c r="L35" s="15" t="s">
        <v>476</v>
      </c>
      <c r="M35" t="s">
        <v>22</v>
      </c>
      <c r="P35">
        <v>1</v>
      </c>
      <c r="W35">
        <f t="shared" si="0"/>
        <v>1</v>
      </c>
      <c r="X35">
        <f t="shared" si="1"/>
        <v>0</v>
      </c>
      <c r="Y35">
        <f t="shared" si="2"/>
        <v>0</v>
      </c>
      <c r="Z35">
        <f t="shared" si="3"/>
        <v>0</v>
      </c>
      <c r="AA35">
        <f t="shared" si="4"/>
        <v>0</v>
      </c>
      <c r="AB35">
        <v>1</v>
      </c>
      <c r="AN35">
        <v>1</v>
      </c>
      <c r="AO35">
        <v>1</v>
      </c>
      <c r="AP35">
        <v>1</v>
      </c>
      <c r="AQ35">
        <v>1</v>
      </c>
      <c r="AR35">
        <v>1</v>
      </c>
      <c r="AS35">
        <v>1</v>
      </c>
      <c r="AT35">
        <f t="shared" si="8"/>
        <v>1</v>
      </c>
      <c r="CD35" t="str">
        <f t="shared" si="5"/>
        <v>P034</v>
      </c>
    </row>
    <row r="36" spans="1:82" ht="12.75">
      <c r="A36" s="1" t="s">
        <v>440</v>
      </c>
      <c r="B36" s="1"/>
      <c r="C36" s="4">
        <v>20220040200045</v>
      </c>
      <c r="D36" s="18">
        <v>0.56</v>
      </c>
      <c r="E36" s="60">
        <v>2</v>
      </c>
      <c r="F36" s="14">
        <v>0.52</v>
      </c>
      <c r="G36" s="89" t="s">
        <v>476</v>
      </c>
      <c r="H36" s="113">
        <v>13</v>
      </c>
      <c r="I36" s="3">
        <v>0.1</v>
      </c>
      <c r="J36" s="11">
        <v>1</v>
      </c>
      <c r="K36" t="s">
        <v>475</v>
      </c>
      <c r="L36" s="15" t="s">
        <v>476</v>
      </c>
      <c r="M36" t="s">
        <v>22</v>
      </c>
      <c r="P36">
        <v>1</v>
      </c>
      <c r="W36">
        <f t="shared" si="0"/>
        <v>1</v>
      </c>
      <c r="X36">
        <f t="shared" si="1"/>
        <v>0</v>
      </c>
      <c r="Y36">
        <f t="shared" si="2"/>
        <v>0</v>
      </c>
      <c r="Z36">
        <f t="shared" si="3"/>
        <v>0</v>
      </c>
      <c r="AA36">
        <f t="shared" si="4"/>
        <v>0</v>
      </c>
      <c r="AC36">
        <v>1</v>
      </c>
      <c r="AN36">
        <v>1</v>
      </c>
      <c r="AO36">
        <v>1</v>
      </c>
      <c r="AP36">
        <v>1</v>
      </c>
      <c r="AQ36">
        <v>1</v>
      </c>
      <c r="AR36">
        <v>1</v>
      </c>
      <c r="AS36">
        <v>1</v>
      </c>
      <c r="AT36">
        <f t="shared" si="8"/>
        <v>1</v>
      </c>
      <c r="AV36">
        <v>1</v>
      </c>
      <c r="AY36">
        <v>1</v>
      </c>
      <c r="CD36" t="str">
        <f t="shared" si="5"/>
        <v>P035</v>
      </c>
    </row>
    <row r="37" spans="1:82" ht="12.75">
      <c r="A37" s="1" t="s">
        <v>441</v>
      </c>
      <c r="B37" s="1"/>
      <c r="C37" s="4">
        <v>20220040200049</v>
      </c>
      <c r="D37" s="10">
        <v>2.86</v>
      </c>
      <c r="E37" s="55">
        <v>2</v>
      </c>
      <c r="F37">
        <v>0.78</v>
      </c>
      <c r="G37" s="90" t="s">
        <v>476</v>
      </c>
      <c r="H37" s="113">
        <v>5</v>
      </c>
      <c r="I37" s="3">
        <v>0.1</v>
      </c>
      <c r="J37" s="11">
        <v>1</v>
      </c>
      <c r="K37" t="s">
        <v>475</v>
      </c>
      <c r="L37" s="15" t="s">
        <v>476</v>
      </c>
      <c r="M37" s="1" t="s">
        <v>22</v>
      </c>
      <c r="N37" s="1"/>
      <c r="O37" s="1"/>
      <c r="P37">
        <v>1</v>
      </c>
      <c r="W37">
        <f t="shared" si="0"/>
        <v>1</v>
      </c>
      <c r="X37">
        <f t="shared" si="1"/>
        <v>0</v>
      </c>
      <c r="Y37">
        <f t="shared" si="2"/>
        <v>0</v>
      </c>
      <c r="Z37">
        <f t="shared" si="3"/>
        <v>0</v>
      </c>
      <c r="AA37">
        <f t="shared" si="4"/>
        <v>0</v>
      </c>
      <c r="AC37">
        <v>1</v>
      </c>
      <c r="AN37">
        <v>1</v>
      </c>
      <c r="AO37">
        <v>1</v>
      </c>
      <c r="AP37">
        <v>1</v>
      </c>
      <c r="AQ37">
        <v>1</v>
      </c>
      <c r="AR37">
        <v>1</v>
      </c>
      <c r="AS37">
        <v>1</v>
      </c>
      <c r="AT37">
        <f t="shared" si="8"/>
        <v>1</v>
      </c>
      <c r="AV37">
        <v>1</v>
      </c>
      <c r="CD37" t="str">
        <f t="shared" si="5"/>
        <v>P036</v>
      </c>
    </row>
    <row r="38" spans="1:82" ht="12.75">
      <c r="A38" s="1" t="s">
        <v>442</v>
      </c>
      <c r="B38" s="1"/>
      <c r="C38" s="4">
        <v>20220040200051</v>
      </c>
      <c r="D38" s="18">
        <v>0.59</v>
      </c>
      <c r="E38" s="60">
        <v>1</v>
      </c>
      <c r="F38" s="14">
        <v>0.63</v>
      </c>
      <c r="G38" s="89" t="s">
        <v>476</v>
      </c>
      <c r="H38" s="113">
        <v>3</v>
      </c>
      <c r="I38">
        <v>3</v>
      </c>
      <c r="J38" s="11">
        <v>1</v>
      </c>
      <c r="K38" t="s">
        <v>475</v>
      </c>
      <c r="L38" s="15" t="s">
        <v>476</v>
      </c>
      <c r="M38" t="s">
        <v>22</v>
      </c>
      <c r="P38">
        <v>1</v>
      </c>
      <c r="W38">
        <f t="shared" si="0"/>
        <v>1</v>
      </c>
      <c r="X38">
        <f t="shared" si="1"/>
        <v>0</v>
      </c>
      <c r="Y38">
        <f t="shared" si="2"/>
        <v>0</v>
      </c>
      <c r="Z38">
        <f t="shared" si="3"/>
        <v>0</v>
      </c>
      <c r="AA38">
        <f t="shared" si="4"/>
        <v>0</v>
      </c>
      <c r="AC38">
        <v>1</v>
      </c>
      <c r="AN38">
        <v>1</v>
      </c>
      <c r="AO38">
        <v>1</v>
      </c>
      <c r="AP38">
        <v>1</v>
      </c>
      <c r="AQ38">
        <v>1</v>
      </c>
      <c r="AR38">
        <v>1</v>
      </c>
      <c r="AS38">
        <v>1</v>
      </c>
      <c r="AT38">
        <f t="shared" si="8"/>
        <v>1</v>
      </c>
      <c r="AV38">
        <v>1</v>
      </c>
      <c r="CD38" t="str">
        <f t="shared" si="5"/>
        <v>P037</v>
      </c>
    </row>
    <row r="39" spans="1:82" ht="12.75">
      <c r="A39" s="1" t="s">
        <v>443</v>
      </c>
      <c r="B39" s="1"/>
      <c r="C39" s="4">
        <v>20220040200033</v>
      </c>
      <c r="D39" s="18">
        <v>0.61</v>
      </c>
      <c r="E39" s="60">
        <v>1</v>
      </c>
      <c r="F39">
        <v>0.57</v>
      </c>
      <c r="G39" s="90" t="s">
        <v>475</v>
      </c>
      <c r="H39" s="113">
        <v>4</v>
      </c>
      <c r="I39" s="3">
        <v>0.1</v>
      </c>
      <c r="J39" s="11">
        <v>1</v>
      </c>
      <c r="K39" t="s">
        <v>475</v>
      </c>
      <c r="L39" s="15" t="s">
        <v>476</v>
      </c>
      <c r="M39" t="s">
        <v>22</v>
      </c>
      <c r="P39">
        <v>1</v>
      </c>
      <c r="W39">
        <f t="shared" si="0"/>
        <v>1</v>
      </c>
      <c r="X39">
        <f t="shared" si="1"/>
        <v>0</v>
      </c>
      <c r="Y39">
        <f t="shared" si="2"/>
        <v>0</v>
      </c>
      <c r="Z39">
        <f t="shared" si="3"/>
        <v>0</v>
      </c>
      <c r="AA39">
        <f t="shared" si="4"/>
        <v>0</v>
      </c>
      <c r="AB39">
        <v>1</v>
      </c>
      <c r="AN39">
        <v>1</v>
      </c>
      <c r="AO39">
        <v>1</v>
      </c>
      <c r="AP39">
        <v>1</v>
      </c>
      <c r="AQ39">
        <v>1</v>
      </c>
      <c r="AR39">
        <v>1</v>
      </c>
      <c r="AS39">
        <v>1</v>
      </c>
      <c r="AT39">
        <f t="shared" si="8"/>
        <v>1</v>
      </c>
      <c r="CD39" t="str">
        <f t="shared" si="5"/>
        <v>P038</v>
      </c>
    </row>
    <row r="40" spans="1:82" ht="12.75">
      <c r="A40" s="47" t="s">
        <v>444</v>
      </c>
      <c r="B40" s="47"/>
      <c r="C40" s="143">
        <v>20220040200061</v>
      </c>
      <c r="D40" s="148">
        <v>0.49</v>
      </c>
      <c r="E40" s="149">
        <v>1</v>
      </c>
      <c r="F40" s="144">
        <v>0.56</v>
      </c>
      <c r="G40" s="145" t="s">
        <v>475</v>
      </c>
      <c r="H40" s="146">
        <v>1</v>
      </c>
      <c r="I40" s="129">
        <v>0.1</v>
      </c>
      <c r="J40" s="131">
        <v>1</v>
      </c>
      <c r="K40" s="46" t="s">
        <v>475</v>
      </c>
      <c r="L40" s="50" t="s">
        <v>476</v>
      </c>
      <c r="M40" s="46" t="s">
        <v>22</v>
      </c>
      <c r="N40" s="46"/>
      <c r="O40" s="46"/>
      <c r="P40" s="46">
        <v>1</v>
      </c>
      <c r="Q40" s="46"/>
      <c r="R40" s="46"/>
      <c r="S40" s="46"/>
      <c r="T40" s="46"/>
      <c r="W40">
        <f t="shared" si="0"/>
        <v>1</v>
      </c>
      <c r="X40">
        <f t="shared" si="1"/>
        <v>0</v>
      </c>
      <c r="Y40">
        <f t="shared" si="2"/>
        <v>0</v>
      </c>
      <c r="Z40">
        <f t="shared" si="3"/>
        <v>0</v>
      </c>
      <c r="AA40">
        <f t="shared" si="4"/>
        <v>0</v>
      </c>
      <c r="AC40">
        <v>1</v>
      </c>
      <c r="AN40">
        <v>1</v>
      </c>
      <c r="AO40">
        <v>1</v>
      </c>
      <c r="AP40">
        <v>1</v>
      </c>
      <c r="AQ40">
        <v>1</v>
      </c>
      <c r="AR40">
        <v>1</v>
      </c>
      <c r="AS40">
        <v>1</v>
      </c>
      <c r="AT40">
        <f t="shared" si="8"/>
        <v>1</v>
      </c>
      <c r="AV40">
        <v>1</v>
      </c>
      <c r="CD40" t="str">
        <f t="shared" si="5"/>
        <v>P039</v>
      </c>
    </row>
    <row r="41" spans="1:82" ht="12.75">
      <c r="A41" s="1" t="s">
        <v>445</v>
      </c>
      <c r="B41" s="1"/>
      <c r="C41" s="4">
        <v>20220040200034</v>
      </c>
      <c r="D41" s="18">
        <v>0.51</v>
      </c>
      <c r="E41" s="60"/>
      <c r="F41">
        <v>0.53</v>
      </c>
      <c r="G41" s="90" t="s">
        <v>475</v>
      </c>
      <c r="H41" s="113">
        <v>11</v>
      </c>
      <c r="I41" s="3">
        <v>3</v>
      </c>
      <c r="J41" s="11">
        <v>1</v>
      </c>
      <c r="K41" t="s">
        <v>475</v>
      </c>
      <c r="L41" s="15" t="s">
        <v>476</v>
      </c>
      <c r="M41" t="s">
        <v>22</v>
      </c>
      <c r="P41">
        <v>1</v>
      </c>
      <c r="W41">
        <f t="shared" si="0"/>
        <v>1</v>
      </c>
      <c r="X41">
        <f t="shared" si="1"/>
        <v>0</v>
      </c>
      <c r="Y41">
        <f t="shared" si="2"/>
        <v>0</v>
      </c>
      <c r="Z41">
        <f t="shared" si="3"/>
        <v>0</v>
      </c>
      <c r="AA41">
        <f t="shared" si="4"/>
        <v>0</v>
      </c>
      <c r="AB41">
        <v>1</v>
      </c>
      <c r="AN41">
        <v>1</v>
      </c>
      <c r="AO41">
        <v>1</v>
      </c>
      <c r="AP41">
        <v>1</v>
      </c>
      <c r="AQ41">
        <v>1</v>
      </c>
      <c r="AR41">
        <v>1</v>
      </c>
      <c r="AS41">
        <v>1</v>
      </c>
      <c r="AT41">
        <f t="shared" si="8"/>
        <v>1</v>
      </c>
      <c r="CD41" t="str">
        <f t="shared" si="5"/>
        <v>P040</v>
      </c>
    </row>
    <row r="42" spans="1:82" ht="12.75">
      <c r="A42" s="1" t="s">
        <v>446</v>
      </c>
      <c r="B42" s="1"/>
      <c r="C42" s="4">
        <v>20220040200053</v>
      </c>
      <c r="D42" s="18">
        <v>0.43</v>
      </c>
      <c r="E42" s="60"/>
      <c r="F42" s="14">
        <v>0.44</v>
      </c>
      <c r="G42" s="89" t="s">
        <v>475</v>
      </c>
      <c r="H42" s="113">
        <v>1</v>
      </c>
      <c r="I42" s="3">
        <v>0.1</v>
      </c>
      <c r="J42" s="11">
        <v>1</v>
      </c>
      <c r="K42" t="s">
        <v>475</v>
      </c>
      <c r="L42" s="15" t="s">
        <v>476</v>
      </c>
      <c r="M42" t="s">
        <v>22</v>
      </c>
      <c r="P42">
        <v>1</v>
      </c>
      <c r="W42">
        <f>IF(J42=1,P42,0)</f>
        <v>1</v>
      </c>
      <c r="X42">
        <f>IF(J42=1,Q42,0)</f>
        <v>0</v>
      </c>
      <c r="Y42">
        <f t="shared" si="2"/>
        <v>0</v>
      </c>
      <c r="Z42">
        <f t="shared" si="3"/>
        <v>0</v>
      </c>
      <c r="AA42">
        <f t="shared" si="4"/>
        <v>0</v>
      </c>
      <c r="AB42">
        <v>1</v>
      </c>
      <c r="AN42">
        <v>1</v>
      </c>
      <c r="AO42">
        <v>1</v>
      </c>
      <c r="AP42">
        <v>1</v>
      </c>
      <c r="AQ42">
        <v>1</v>
      </c>
      <c r="AR42">
        <v>1</v>
      </c>
      <c r="AS42">
        <v>1</v>
      </c>
      <c r="AT42">
        <f aca="true" t="shared" si="9" ref="AT42:AT47">J42</f>
        <v>1</v>
      </c>
      <c r="CD42" t="str">
        <f t="shared" si="5"/>
        <v>P041</v>
      </c>
    </row>
    <row r="43" spans="1:82" ht="12.75">
      <c r="A43" s="1" t="s">
        <v>449</v>
      </c>
      <c r="B43" s="1"/>
      <c r="C43" s="4">
        <v>20220040200036</v>
      </c>
      <c r="D43" s="18">
        <v>0.41</v>
      </c>
      <c r="E43" s="60"/>
      <c r="F43">
        <v>0.47</v>
      </c>
      <c r="G43" s="90" t="s">
        <v>475</v>
      </c>
      <c r="H43" s="113">
        <v>0</v>
      </c>
      <c r="I43" s="3">
        <v>0.1</v>
      </c>
      <c r="J43" s="11">
        <v>1</v>
      </c>
      <c r="K43" t="s">
        <v>475</v>
      </c>
      <c r="L43" s="15" t="s">
        <v>475</v>
      </c>
      <c r="M43" t="s">
        <v>22</v>
      </c>
      <c r="P43">
        <v>1</v>
      </c>
      <c r="W43">
        <f aca="true" t="shared" si="10" ref="W43:W81">IF(J43=1,P43,0)</f>
        <v>1</v>
      </c>
      <c r="X43">
        <f aca="true" t="shared" si="11" ref="X43:X81">IF(J43=1,Q43,0)</f>
        <v>0</v>
      </c>
      <c r="Y43">
        <f t="shared" si="2"/>
        <v>0</v>
      </c>
      <c r="Z43">
        <f t="shared" si="3"/>
        <v>0</v>
      </c>
      <c r="AA43">
        <f t="shared" si="4"/>
        <v>0</v>
      </c>
      <c r="AB43">
        <v>1</v>
      </c>
      <c r="AN43">
        <v>1</v>
      </c>
      <c r="AO43">
        <v>1</v>
      </c>
      <c r="AP43">
        <v>1</v>
      </c>
      <c r="AQ43">
        <v>1</v>
      </c>
      <c r="AR43">
        <v>1</v>
      </c>
      <c r="AS43">
        <v>1</v>
      </c>
      <c r="AT43">
        <f t="shared" si="9"/>
        <v>1</v>
      </c>
      <c r="CD43" t="str">
        <f t="shared" si="5"/>
        <v>P042</v>
      </c>
    </row>
    <row r="44" spans="1:82" ht="12.75">
      <c r="A44" s="132" t="s">
        <v>450</v>
      </c>
      <c r="B44" s="132"/>
      <c r="C44" s="104">
        <v>20220040200048</v>
      </c>
      <c r="D44" s="137">
        <v>0.47</v>
      </c>
      <c r="E44" s="134"/>
      <c r="F44" s="108">
        <v>0.37</v>
      </c>
      <c r="G44" s="125"/>
      <c r="H44" s="122"/>
      <c r="I44" s="108">
        <v>0</v>
      </c>
      <c r="J44" s="109">
        <v>1</v>
      </c>
      <c r="K44" s="135"/>
      <c r="L44" s="135" t="s">
        <v>476</v>
      </c>
      <c r="M44" s="108"/>
      <c r="N44" s="133" t="s">
        <v>493</v>
      </c>
      <c r="O44" s="108"/>
      <c r="P44" s="108"/>
      <c r="Q44" s="108"/>
      <c r="R44" s="108"/>
      <c r="S44" s="108"/>
      <c r="T44" s="108">
        <v>1</v>
      </c>
      <c r="U44" s="46"/>
      <c r="W44">
        <f t="shared" si="10"/>
        <v>0</v>
      </c>
      <c r="X44">
        <f t="shared" si="11"/>
        <v>0</v>
      </c>
      <c r="Y44">
        <f t="shared" si="2"/>
        <v>1</v>
      </c>
      <c r="Z44">
        <f t="shared" si="3"/>
        <v>0</v>
      </c>
      <c r="AA44">
        <f t="shared" si="4"/>
        <v>0</v>
      </c>
      <c r="AL44">
        <v>1</v>
      </c>
      <c r="AN44">
        <v>1</v>
      </c>
      <c r="AO44">
        <v>1</v>
      </c>
      <c r="AP44">
        <v>1</v>
      </c>
      <c r="AQ44">
        <v>1</v>
      </c>
      <c r="AR44">
        <v>1</v>
      </c>
      <c r="AS44">
        <v>1</v>
      </c>
      <c r="AT44">
        <f t="shared" si="9"/>
        <v>1</v>
      </c>
      <c r="BY44">
        <v>1</v>
      </c>
      <c r="CD44" t="str">
        <f t="shared" si="5"/>
        <v>P043</v>
      </c>
    </row>
    <row r="45" spans="1:82" ht="12.75">
      <c r="A45" s="1" t="s">
        <v>451</v>
      </c>
      <c r="B45" s="1"/>
      <c r="C45" s="4">
        <v>20220040200063</v>
      </c>
      <c r="D45" s="19">
        <v>0.5</v>
      </c>
      <c r="E45" s="62">
        <v>1</v>
      </c>
      <c r="F45">
        <v>0.57</v>
      </c>
      <c r="G45" s="90" t="s">
        <v>476</v>
      </c>
      <c r="H45" s="113">
        <v>3</v>
      </c>
      <c r="I45" s="3">
        <v>0.1</v>
      </c>
      <c r="J45" s="11">
        <v>1</v>
      </c>
      <c r="K45" t="s">
        <v>476</v>
      </c>
      <c r="L45" s="11" t="s">
        <v>476</v>
      </c>
      <c r="M45" s="12" t="s">
        <v>499</v>
      </c>
      <c r="N45" s="12"/>
      <c r="O45" s="12"/>
      <c r="P45">
        <v>1</v>
      </c>
      <c r="W45">
        <f t="shared" si="10"/>
        <v>1</v>
      </c>
      <c r="X45">
        <f t="shared" si="11"/>
        <v>0</v>
      </c>
      <c r="Y45">
        <f t="shared" si="2"/>
        <v>0</v>
      </c>
      <c r="Z45">
        <f t="shared" si="3"/>
        <v>0</v>
      </c>
      <c r="AA45">
        <f t="shared" si="4"/>
        <v>0</v>
      </c>
      <c r="AC45">
        <v>1</v>
      </c>
      <c r="AN45">
        <v>1</v>
      </c>
      <c r="AO45">
        <v>1</v>
      </c>
      <c r="AP45">
        <v>1</v>
      </c>
      <c r="AQ45">
        <v>1</v>
      </c>
      <c r="AR45">
        <v>1</v>
      </c>
      <c r="AS45">
        <v>1</v>
      </c>
      <c r="AT45">
        <f t="shared" si="9"/>
        <v>1</v>
      </c>
      <c r="AV45">
        <v>1</v>
      </c>
      <c r="CD45" t="str">
        <f t="shared" si="5"/>
        <v>P044</v>
      </c>
    </row>
    <row r="46" spans="1:82" ht="12.75">
      <c r="A46" s="41" t="s">
        <v>452</v>
      </c>
      <c r="B46" s="41"/>
      <c r="C46" s="37">
        <v>20220040200055</v>
      </c>
      <c r="D46" s="43">
        <v>0.5</v>
      </c>
      <c r="E46" s="63"/>
      <c r="F46" s="112" t="s">
        <v>504</v>
      </c>
      <c r="G46" s="112"/>
      <c r="H46" s="120"/>
      <c r="I46" s="112"/>
      <c r="J46" s="40"/>
      <c r="K46" s="39"/>
      <c r="L46" s="40"/>
      <c r="M46" s="39" t="s">
        <v>22</v>
      </c>
      <c r="N46" s="39"/>
      <c r="O46" s="39"/>
      <c r="P46" s="39"/>
      <c r="Q46" s="39"/>
      <c r="R46" s="39"/>
      <c r="S46" s="39"/>
      <c r="T46" s="39"/>
      <c r="U46" s="39"/>
      <c r="V46" s="39">
        <v>1</v>
      </c>
      <c r="W46">
        <f t="shared" si="10"/>
        <v>0</v>
      </c>
      <c r="X46">
        <f t="shared" si="11"/>
        <v>0</v>
      </c>
      <c r="Y46">
        <f t="shared" si="2"/>
        <v>0</v>
      </c>
      <c r="Z46">
        <f t="shared" si="3"/>
        <v>0</v>
      </c>
      <c r="AA46">
        <f t="shared" si="4"/>
        <v>1</v>
      </c>
      <c r="AM46">
        <v>1</v>
      </c>
      <c r="AN46">
        <v>1</v>
      </c>
      <c r="AO46">
        <v>1</v>
      </c>
      <c r="AP46">
        <v>1</v>
      </c>
      <c r="AQ46">
        <v>1</v>
      </c>
      <c r="AR46">
        <v>1</v>
      </c>
      <c r="AS46">
        <v>1</v>
      </c>
      <c r="AT46">
        <f t="shared" si="9"/>
        <v>0</v>
      </c>
      <c r="BM46">
        <v>1</v>
      </c>
      <c r="CD46" t="str">
        <f t="shared" si="5"/>
        <v>P045</v>
      </c>
    </row>
    <row r="47" spans="1:82" ht="12.75">
      <c r="A47" s="103" t="s">
        <v>453</v>
      </c>
      <c r="B47" s="103"/>
      <c r="C47" s="104">
        <v>20220040200062</v>
      </c>
      <c r="D47" s="177">
        <v>0.46</v>
      </c>
      <c r="E47" s="178"/>
      <c r="F47" s="108">
        <v>0.46</v>
      </c>
      <c r="G47" s="125" t="s">
        <v>475</v>
      </c>
      <c r="H47" s="122">
        <v>0</v>
      </c>
      <c r="I47" s="179">
        <v>1</v>
      </c>
      <c r="J47" s="109">
        <v>1</v>
      </c>
      <c r="K47" s="108" t="s">
        <v>475</v>
      </c>
      <c r="L47" s="109" t="s">
        <v>476</v>
      </c>
      <c r="M47" s="108" t="s">
        <v>22</v>
      </c>
      <c r="N47" s="108" t="s">
        <v>579</v>
      </c>
      <c r="O47" s="108"/>
      <c r="P47" s="108"/>
      <c r="Q47" s="108"/>
      <c r="R47" s="108"/>
      <c r="S47" s="108"/>
      <c r="T47" s="108">
        <v>1</v>
      </c>
      <c r="W47">
        <f t="shared" si="10"/>
        <v>0</v>
      </c>
      <c r="X47">
        <f t="shared" si="11"/>
        <v>0</v>
      </c>
      <c r="Y47">
        <f t="shared" si="2"/>
        <v>1</v>
      </c>
      <c r="Z47">
        <f t="shared" si="3"/>
        <v>0</v>
      </c>
      <c r="AA47">
        <f t="shared" si="4"/>
        <v>0</v>
      </c>
      <c r="AI47">
        <v>1</v>
      </c>
      <c r="AN47">
        <v>1</v>
      </c>
      <c r="AO47">
        <v>1</v>
      </c>
      <c r="AP47">
        <v>1</v>
      </c>
      <c r="AQ47">
        <v>1</v>
      </c>
      <c r="AR47">
        <v>1</v>
      </c>
      <c r="AS47">
        <v>1</v>
      </c>
      <c r="AT47">
        <f t="shared" si="9"/>
        <v>1</v>
      </c>
      <c r="BC47">
        <v>1</v>
      </c>
      <c r="CD47" t="str">
        <f t="shared" si="5"/>
        <v>P046</v>
      </c>
    </row>
    <row r="48" spans="1:82" ht="12.75">
      <c r="A48" s="1" t="s">
        <v>454</v>
      </c>
      <c r="B48" s="1"/>
      <c r="C48" s="4">
        <v>20220040200065</v>
      </c>
      <c r="D48" s="19">
        <v>0.46</v>
      </c>
      <c r="E48" s="62"/>
      <c r="F48">
        <v>0.49</v>
      </c>
      <c r="G48" s="90" t="s">
        <v>475</v>
      </c>
      <c r="H48" s="113">
        <v>1</v>
      </c>
      <c r="I48">
        <v>1</v>
      </c>
      <c r="J48" s="11">
        <v>1</v>
      </c>
      <c r="K48" t="s">
        <v>475</v>
      </c>
      <c r="L48" s="11" t="s">
        <v>476</v>
      </c>
      <c r="M48" t="s">
        <v>22</v>
      </c>
      <c r="P48">
        <v>1</v>
      </c>
      <c r="W48">
        <f t="shared" si="10"/>
        <v>1</v>
      </c>
      <c r="X48">
        <f t="shared" si="11"/>
        <v>0</v>
      </c>
      <c r="Y48">
        <f t="shared" si="2"/>
        <v>0</v>
      </c>
      <c r="Z48">
        <f t="shared" si="3"/>
        <v>0</v>
      </c>
      <c r="AA48">
        <f t="shared" si="4"/>
        <v>0</v>
      </c>
      <c r="AB48">
        <v>1</v>
      </c>
      <c r="AN48">
        <v>1</v>
      </c>
      <c r="AO48">
        <v>1</v>
      </c>
      <c r="AP48">
        <v>1</v>
      </c>
      <c r="AQ48">
        <v>1</v>
      </c>
      <c r="AR48">
        <v>1</v>
      </c>
      <c r="AS48">
        <v>1</v>
      </c>
      <c r="AT48">
        <f aca="true" t="shared" si="12" ref="AT48:AT58">J48</f>
        <v>1</v>
      </c>
      <c r="CD48" t="str">
        <f t="shared" si="5"/>
        <v>P047</v>
      </c>
    </row>
    <row r="49" spans="1:82" ht="12.75">
      <c r="A49" s="1" t="s">
        <v>455</v>
      </c>
      <c r="B49" s="1"/>
      <c r="C49" s="4">
        <v>20220040200070</v>
      </c>
      <c r="D49" s="19">
        <v>0.44</v>
      </c>
      <c r="E49" s="62"/>
      <c r="F49">
        <v>0.46</v>
      </c>
      <c r="G49" s="90" t="s">
        <v>475</v>
      </c>
      <c r="H49" s="113">
        <v>4</v>
      </c>
      <c r="I49">
        <v>2</v>
      </c>
      <c r="J49" s="11">
        <v>1</v>
      </c>
      <c r="K49" t="s">
        <v>475</v>
      </c>
      <c r="L49" s="11" t="s">
        <v>476</v>
      </c>
      <c r="M49" t="s">
        <v>22</v>
      </c>
      <c r="P49">
        <v>1</v>
      </c>
      <c r="W49">
        <f t="shared" si="10"/>
        <v>1</v>
      </c>
      <c r="X49">
        <f t="shared" si="11"/>
        <v>0</v>
      </c>
      <c r="Y49">
        <f t="shared" si="2"/>
        <v>0</v>
      </c>
      <c r="Z49">
        <f t="shared" si="3"/>
        <v>0</v>
      </c>
      <c r="AA49">
        <f t="shared" si="4"/>
        <v>0</v>
      </c>
      <c r="AC49">
        <v>1</v>
      </c>
      <c r="AN49">
        <v>1</v>
      </c>
      <c r="AO49">
        <v>1</v>
      </c>
      <c r="AP49">
        <v>1</v>
      </c>
      <c r="AQ49">
        <v>1</v>
      </c>
      <c r="AR49">
        <v>1</v>
      </c>
      <c r="AS49">
        <v>1</v>
      </c>
      <c r="AT49">
        <f t="shared" si="12"/>
        <v>1</v>
      </c>
      <c r="AY49">
        <v>1</v>
      </c>
      <c r="CD49" t="str">
        <f t="shared" si="5"/>
        <v>P048</v>
      </c>
    </row>
    <row r="50" spans="1:82" ht="12.75">
      <c r="A50" s="142" t="s">
        <v>456</v>
      </c>
      <c r="B50" s="142"/>
      <c r="C50" s="143">
        <v>20220040200013</v>
      </c>
      <c r="D50" s="19">
        <v>0.45</v>
      </c>
      <c r="E50" s="62"/>
      <c r="F50" s="144">
        <v>0.80571999</v>
      </c>
      <c r="G50" s="145" t="s">
        <v>476</v>
      </c>
      <c r="H50" s="146">
        <v>2</v>
      </c>
      <c r="I50" s="46">
        <v>3</v>
      </c>
      <c r="J50" s="131">
        <v>1</v>
      </c>
      <c r="K50" s="46" t="s">
        <v>475</v>
      </c>
      <c r="L50" s="131" t="s">
        <v>476</v>
      </c>
      <c r="M50" s="47" t="s">
        <v>35</v>
      </c>
      <c r="N50" s="147"/>
      <c r="O50" s="147"/>
      <c r="P50" s="46"/>
      <c r="Q50" s="46">
        <v>1</v>
      </c>
      <c r="R50" s="46"/>
      <c r="S50" s="46"/>
      <c r="T50" s="46"/>
      <c r="U50" s="46"/>
      <c r="V50" s="46"/>
      <c r="W50">
        <f t="shared" si="10"/>
        <v>0</v>
      </c>
      <c r="X50">
        <f t="shared" si="11"/>
        <v>1</v>
      </c>
      <c r="Y50">
        <f t="shared" si="2"/>
        <v>0</v>
      </c>
      <c r="Z50">
        <f t="shared" si="3"/>
        <v>0</v>
      </c>
      <c r="AA50">
        <f t="shared" si="4"/>
        <v>0</v>
      </c>
      <c r="AE50">
        <v>1</v>
      </c>
      <c r="AN50">
        <v>1</v>
      </c>
      <c r="AO50">
        <v>1</v>
      </c>
      <c r="AP50">
        <v>1</v>
      </c>
      <c r="AQ50">
        <v>1</v>
      </c>
      <c r="AR50">
        <v>1</v>
      </c>
      <c r="AS50">
        <v>1</v>
      </c>
      <c r="AT50">
        <f t="shared" si="12"/>
        <v>1</v>
      </c>
      <c r="AX50">
        <v>1</v>
      </c>
      <c r="CD50" t="str">
        <f t="shared" si="5"/>
        <v>P049</v>
      </c>
    </row>
    <row r="51" spans="1:83" ht="12.75">
      <c r="A51" s="1" t="s">
        <v>457</v>
      </c>
      <c r="B51" s="1"/>
      <c r="C51" s="4">
        <v>20220040200072</v>
      </c>
      <c r="D51" s="19">
        <v>0.49</v>
      </c>
      <c r="E51" s="62"/>
      <c r="F51" s="14">
        <v>0.52732997</v>
      </c>
      <c r="G51" s="89" t="s">
        <v>475</v>
      </c>
      <c r="H51" s="113">
        <v>4</v>
      </c>
      <c r="I51">
        <v>3</v>
      </c>
      <c r="J51" s="11">
        <v>1</v>
      </c>
      <c r="K51" t="s">
        <v>475</v>
      </c>
      <c r="L51" s="11" t="s">
        <v>475</v>
      </c>
      <c r="M51" t="s">
        <v>22</v>
      </c>
      <c r="P51">
        <v>1</v>
      </c>
      <c r="W51">
        <f t="shared" si="10"/>
        <v>1</v>
      </c>
      <c r="X51">
        <f t="shared" si="11"/>
        <v>0</v>
      </c>
      <c r="Y51">
        <f t="shared" si="2"/>
        <v>0</v>
      </c>
      <c r="Z51">
        <f t="shared" si="3"/>
        <v>0</v>
      </c>
      <c r="AA51">
        <f t="shared" si="4"/>
        <v>0</v>
      </c>
      <c r="AB51">
        <v>1</v>
      </c>
      <c r="AN51">
        <v>1</v>
      </c>
      <c r="AO51">
        <v>1</v>
      </c>
      <c r="AP51">
        <v>1</v>
      </c>
      <c r="AQ51">
        <v>1</v>
      </c>
      <c r="AR51">
        <v>1</v>
      </c>
      <c r="AS51">
        <v>1</v>
      </c>
      <c r="AT51">
        <f t="shared" si="12"/>
        <v>1</v>
      </c>
      <c r="CD51" t="str">
        <f t="shared" si="5"/>
        <v>P050</v>
      </c>
      <c r="CE51">
        <f>SUM(P2:P51)+SUM(Q2:Q51)</f>
        <v>37</v>
      </c>
    </row>
    <row r="52" spans="1:82" ht="12.75">
      <c r="A52" s="1" t="s">
        <v>458</v>
      </c>
      <c r="B52" s="1"/>
      <c r="C52" s="4">
        <v>20220040200026</v>
      </c>
      <c r="D52" s="19">
        <v>0.48</v>
      </c>
      <c r="E52" s="62"/>
      <c r="F52" s="14">
        <v>0.51430999</v>
      </c>
      <c r="G52" s="89" t="s">
        <v>475</v>
      </c>
      <c r="H52" s="113">
        <v>6</v>
      </c>
      <c r="I52">
        <v>3</v>
      </c>
      <c r="J52" s="11">
        <v>1</v>
      </c>
      <c r="K52" t="s">
        <v>475</v>
      </c>
      <c r="L52" s="11" t="s">
        <v>475</v>
      </c>
      <c r="M52" s="12" t="s">
        <v>2</v>
      </c>
      <c r="N52" s="12"/>
      <c r="O52" s="12"/>
      <c r="Q52">
        <v>1</v>
      </c>
      <c r="W52">
        <f t="shared" si="10"/>
        <v>0</v>
      </c>
      <c r="X52">
        <f t="shared" si="11"/>
        <v>1</v>
      </c>
      <c r="Y52">
        <f t="shared" si="2"/>
        <v>0</v>
      </c>
      <c r="Z52">
        <f t="shared" si="3"/>
        <v>0</v>
      </c>
      <c r="AA52">
        <f t="shared" si="4"/>
        <v>0</v>
      </c>
      <c r="AE52">
        <v>1</v>
      </c>
      <c r="AN52">
        <v>1</v>
      </c>
      <c r="AO52">
        <v>1</v>
      </c>
      <c r="AP52">
        <v>1</v>
      </c>
      <c r="AQ52">
        <v>1</v>
      </c>
      <c r="AR52">
        <v>1</v>
      </c>
      <c r="AS52">
        <v>1</v>
      </c>
      <c r="AT52">
        <f t="shared" si="12"/>
        <v>1</v>
      </c>
      <c r="AZ52">
        <v>1</v>
      </c>
      <c r="CD52" t="str">
        <f t="shared" si="5"/>
        <v>P051</v>
      </c>
    </row>
    <row r="53" spans="1:82" ht="12.75">
      <c r="A53" s="1" t="s">
        <v>496</v>
      </c>
      <c r="B53" s="1"/>
      <c r="C53" s="4">
        <v>20220040200057</v>
      </c>
      <c r="D53" s="19">
        <v>0.35</v>
      </c>
      <c r="E53" s="62"/>
      <c r="F53" s="14">
        <v>0.67817001</v>
      </c>
      <c r="G53" s="89" t="s">
        <v>476</v>
      </c>
      <c r="H53" s="113">
        <v>7</v>
      </c>
      <c r="I53">
        <v>8</v>
      </c>
      <c r="J53" s="11">
        <v>1</v>
      </c>
      <c r="K53" t="s">
        <v>475</v>
      </c>
      <c r="L53" s="11" t="s">
        <v>475</v>
      </c>
      <c r="M53" t="s">
        <v>24</v>
      </c>
      <c r="P53">
        <v>1</v>
      </c>
      <c r="W53">
        <f t="shared" si="10"/>
        <v>1</v>
      </c>
      <c r="X53">
        <f t="shared" si="11"/>
        <v>0</v>
      </c>
      <c r="Y53">
        <f t="shared" si="2"/>
        <v>0</v>
      </c>
      <c r="Z53">
        <f t="shared" si="3"/>
        <v>0</v>
      </c>
      <c r="AA53">
        <f t="shared" si="4"/>
        <v>0</v>
      </c>
      <c r="AB53">
        <v>1</v>
      </c>
      <c r="AN53">
        <v>1</v>
      </c>
      <c r="AO53">
        <v>1</v>
      </c>
      <c r="AP53">
        <v>1</v>
      </c>
      <c r="AQ53">
        <v>1</v>
      </c>
      <c r="AR53">
        <v>1</v>
      </c>
      <c r="AS53">
        <v>1</v>
      </c>
      <c r="AT53">
        <f t="shared" si="12"/>
        <v>1</v>
      </c>
      <c r="CD53" t="str">
        <f t="shared" si="5"/>
        <v>P052</v>
      </c>
    </row>
    <row r="54" spans="1:82" ht="12.75">
      <c r="A54" s="1" t="s">
        <v>497</v>
      </c>
      <c r="B54" s="1"/>
      <c r="C54" s="4">
        <v>20220040200071</v>
      </c>
      <c r="D54" s="19">
        <v>0.37</v>
      </c>
      <c r="E54" s="62"/>
      <c r="F54" s="14">
        <v>0.39816999</v>
      </c>
      <c r="G54" s="89" t="s">
        <v>475</v>
      </c>
      <c r="H54" s="113">
        <v>0</v>
      </c>
      <c r="I54" s="3">
        <v>0.1</v>
      </c>
      <c r="J54" s="11">
        <v>1</v>
      </c>
      <c r="K54" t="s">
        <v>475</v>
      </c>
      <c r="L54" s="11" t="s">
        <v>476</v>
      </c>
      <c r="M54" t="s">
        <v>22</v>
      </c>
      <c r="P54">
        <v>1</v>
      </c>
      <c r="W54">
        <f t="shared" si="10"/>
        <v>1</v>
      </c>
      <c r="X54">
        <f t="shared" si="11"/>
        <v>0</v>
      </c>
      <c r="Y54">
        <f t="shared" si="2"/>
        <v>0</v>
      </c>
      <c r="Z54">
        <f t="shared" si="3"/>
        <v>0</v>
      </c>
      <c r="AA54">
        <f t="shared" si="4"/>
        <v>0</v>
      </c>
      <c r="AC54">
        <v>1</v>
      </c>
      <c r="AN54">
        <v>1</v>
      </c>
      <c r="AO54">
        <v>1</v>
      </c>
      <c r="AP54">
        <v>1</v>
      </c>
      <c r="AQ54">
        <v>1</v>
      </c>
      <c r="AR54">
        <v>1</v>
      </c>
      <c r="AS54">
        <v>1</v>
      </c>
      <c r="AT54">
        <f t="shared" si="12"/>
        <v>1</v>
      </c>
      <c r="AY54">
        <v>1</v>
      </c>
      <c r="CD54" t="str">
        <f t="shared" si="5"/>
        <v>P053</v>
      </c>
    </row>
    <row r="55" spans="1:82" ht="12.75">
      <c r="A55" s="1" t="s">
        <v>498</v>
      </c>
      <c r="B55" s="1"/>
      <c r="C55" s="4">
        <v>20220040200075</v>
      </c>
      <c r="D55" s="19">
        <v>0.4</v>
      </c>
      <c r="E55" s="62"/>
      <c r="F55" s="14">
        <v>0.83</v>
      </c>
      <c r="G55" s="89" t="s">
        <v>476</v>
      </c>
      <c r="H55" s="113">
        <v>0</v>
      </c>
      <c r="I55">
        <v>3</v>
      </c>
      <c r="J55" s="11">
        <v>1</v>
      </c>
      <c r="K55" t="s">
        <v>475</v>
      </c>
      <c r="L55" s="11" t="s">
        <v>476</v>
      </c>
      <c r="M55" s="12" t="s">
        <v>3</v>
      </c>
      <c r="N55" s="12"/>
      <c r="O55" s="12"/>
      <c r="Q55">
        <v>1</v>
      </c>
      <c r="W55">
        <f t="shared" si="10"/>
        <v>0</v>
      </c>
      <c r="X55">
        <f t="shared" si="11"/>
        <v>1</v>
      </c>
      <c r="Y55">
        <f t="shared" si="2"/>
        <v>0</v>
      </c>
      <c r="Z55">
        <f t="shared" si="3"/>
        <v>0</v>
      </c>
      <c r="AA55">
        <f t="shared" si="4"/>
        <v>0</v>
      </c>
      <c r="AE55">
        <v>1</v>
      </c>
      <c r="AN55">
        <v>1</v>
      </c>
      <c r="AO55">
        <v>1</v>
      </c>
      <c r="AP55">
        <v>1</v>
      </c>
      <c r="AQ55">
        <v>1</v>
      </c>
      <c r="AR55">
        <v>1</v>
      </c>
      <c r="AS55">
        <v>1</v>
      </c>
      <c r="AT55">
        <f t="shared" si="12"/>
        <v>1</v>
      </c>
      <c r="AZ55">
        <v>1</v>
      </c>
      <c r="CD55" t="str">
        <f t="shared" si="5"/>
        <v>P054</v>
      </c>
    </row>
    <row r="56" spans="1:82" ht="12.75">
      <c r="A56" s="1" t="s">
        <v>500</v>
      </c>
      <c r="B56" s="1"/>
      <c r="C56" s="4">
        <v>20220040200074</v>
      </c>
      <c r="D56" s="19">
        <v>0.4</v>
      </c>
      <c r="E56" s="62">
        <v>2</v>
      </c>
      <c r="F56" s="14">
        <v>0.52259003</v>
      </c>
      <c r="G56" s="89" t="s">
        <v>475</v>
      </c>
      <c r="H56" s="113">
        <v>0</v>
      </c>
      <c r="I56">
        <v>5</v>
      </c>
      <c r="J56" s="11">
        <v>1</v>
      </c>
      <c r="K56" t="s">
        <v>475</v>
      </c>
      <c r="L56" s="11" t="s">
        <v>476</v>
      </c>
      <c r="M56" t="s">
        <v>22</v>
      </c>
      <c r="P56">
        <v>1</v>
      </c>
      <c r="W56">
        <f t="shared" si="10"/>
        <v>1</v>
      </c>
      <c r="X56">
        <f t="shared" si="11"/>
        <v>0</v>
      </c>
      <c r="Y56">
        <f t="shared" si="2"/>
        <v>0</v>
      </c>
      <c r="Z56">
        <f t="shared" si="3"/>
        <v>0</v>
      </c>
      <c r="AA56">
        <f t="shared" si="4"/>
        <v>0</v>
      </c>
      <c r="AB56">
        <v>1</v>
      </c>
      <c r="AN56">
        <v>1</v>
      </c>
      <c r="AO56">
        <v>1</v>
      </c>
      <c r="AP56">
        <v>1</v>
      </c>
      <c r="AQ56">
        <v>1</v>
      </c>
      <c r="AR56">
        <v>1</v>
      </c>
      <c r="AS56">
        <v>1</v>
      </c>
      <c r="AT56">
        <f t="shared" si="12"/>
        <v>1</v>
      </c>
      <c r="CD56" t="str">
        <f t="shared" si="5"/>
        <v>P055</v>
      </c>
    </row>
    <row r="57" spans="1:82" ht="12.75">
      <c r="A57" s="1" t="s">
        <v>501</v>
      </c>
      <c r="B57" s="1"/>
      <c r="C57" s="4">
        <v>20220040200076</v>
      </c>
      <c r="D57" s="19">
        <v>0.36</v>
      </c>
      <c r="E57" s="62"/>
      <c r="F57" s="17">
        <v>2.7358999</v>
      </c>
      <c r="G57" s="95" t="s">
        <v>476</v>
      </c>
      <c r="H57" s="98">
        <v>15</v>
      </c>
      <c r="I57">
        <v>7</v>
      </c>
      <c r="J57" s="11">
        <v>1</v>
      </c>
      <c r="K57" t="s">
        <v>475</v>
      </c>
      <c r="L57" s="11" t="s">
        <v>476</v>
      </c>
      <c r="M57" t="s">
        <v>22</v>
      </c>
      <c r="P57">
        <v>1</v>
      </c>
      <c r="W57">
        <f t="shared" si="10"/>
        <v>1</v>
      </c>
      <c r="X57">
        <f t="shared" si="11"/>
        <v>0</v>
      </c>
      <c r="Y57">
        <f t="shared" si="2"/>
        <v>0</v>
      </c>
      <c r="Z57">
        <f t="shared" si="3"/>
        <v>0</v>
      </c>
      <c r="AA57">
        <f t="shared" si="4"/>
        <v>0</v>
      </c>
      <c r="AC57">
        <v>1</v>
      </c>
      <c r="AN57">
        <v>1</v>
      </c>
      <c r="AO57">
        <v>1</v>
      </c>
      <c r="AP57">
        <v>1</v>
      </c>
      <c r="AQ57">
        <v>1</v>
      </c>
      <c r="AR57">
        <v>1</v>
      </c>
      <c r="AS57">
        <v>1</v>
      </c>
      <c r="AT57">
        <f t="shared" si="12"/>
        <v>1</v>
      </c>
      <c r="AW57">
        <v>1</v>
      </c>
      <c r="CD57" t="str">
        <f t="shared" si="5"/>
        <v>P056</v>
      </c>
    </row>
    <row r="58" spans="1:82" ht="12.75">
      <c r="A58" s="1" t="s">
        <v>503</v>
      </c>
      <c r="B58" s="1"/>
      <c r="C58" s="4">
        <v>20220040200080</v>
      </c>
      <c r="D58" s="19">
        <v>0.41</v>
      </c>
      <c r="E58" s="62">
        <v>1</v>
      </c>
      <c r="F58" s="17">
        <v>1.4</v>
      </c>
      <c r="G58" s="95" t="s">
        <v>476</v>
      </c>
      <c r="H58" s="98">
        <v>12</v>
      </c>
      <c r="I58">
        <v>3</v>
      </c>
      <c r="J58" s="11">
        <v>1</v>
      </c>
      <c r="K58" t="s">
        <v>475</v>
      </c>
      <c r="L58" s="11" t="s">
        <v>476</v>
      </c>
      <c r="M58" t="s">
        <v>22</v>
      </c>
      <c r="P58">
        <v>1</v>
      </c>
      <c r="W58">
        <f t="shared" si="10"/>
        <v>1</v>
      </c>
      <c r="X58">
        <f t="shared" si="11"/>
        <v>0</v>
      </c>
      <c r="Y58">
        <f t="shared" si="2"/>
        <v>0</v>
      </c>
      <c r="Z58">
        <f t="shared" si="3"/>
        <v>0</v>
      </c>
      <c r="AA58">
        <f t="shared" si="4"/>
        <v>0</v>
      </c>
      <c r="AB58">
        <v>1</v>
      </c>
      <c r="AN58">
        <v>1</v>
      </c>
      <c r="AO58">
        <v>1</v>
      </c>
      <c r="AP58">
        <v>1</v>
      </c>
      <c r="AQ58">
        <v>1</v>
      </c>
      <c r="AR58">
        <v>1</v>
      </c>
      <c r="AS58">
        <v>1</v>
      </c>
      <c r="AT58">
        <f t="shared" si="12"/>
        <v>1</v>
      </c>
      <c r="CD58" t="str">
        <f t="shared" si="5"/>
        <v>P057</v>
      </c>
    </row>
    <row r="59" spans="1:82" ht="12.75">
      <c r="A59" s="132" t="s">
        <v>502</v>
      </c>
      <c r="B59" s="132"/>
      <c r="C59" s="135" t="s">
        <v>9</v>
      </c>
      <c r="D59" s="133" t="s">
        <v>493</v>
      </c>
      <c r="E59" s="134">
        <v>2</v>
      </c>
      <c r="F59" s="108"/>
      <c r="G59" s="125"/>
      <c r="H59" s="122"/>
      <c r="I59" s="108"/>
      <c r="J59" s="109"/>
      <c r="K59" s="108"/>
      <c r="L59" s="109" t="s">
        <v>475</v>
      </c>
      <c r="M59" s="108" t="s">
        <v>22</v>
      </c>
      <c r="N59" s="108"/>
      <c r="O59" s="108"/>
      <c r="P59" s="108"/>
      <c r="Q59" s="108"/>
      <c r="R59" s="108"/>
      <c r="S59" s="108"/>
      <c r="T59" s="108">
        <v>1</v>
      </c>
      <c r="U59" s="46"/>
      <c r="W59">
        <f t="shared" si="10"/>
        <v>0</v>
      </c>
      <c r="X59">
        <f t="shared" si="11"/>
        <v>0</v>
      </c>
      <c r="Y59">
        <f t="shared" si="2"/>
        <v>1</v>
      </c>
      <c r="Z59">
        <f t="shared" si="3"/>
        <v>0</v>
      </c>
      <c r="AA59">
        <f t="shared" si="4"/>
        <v>0</v>
      </c>
      <c r="AK59">
        <v>1</v>
      </c>
      <c r="AN59">
        <v>1</v>
      </c>
      <c r="AO59">
        <v>1</v>
      </c>
      <c r="AP59">
        <v>1</v>
      </c>
      <c r="AT59">
        <f aca="true" t="shared" si="13" ref="AT59:AT81">J59</f>
        <v>0</v>
      </c>
      <c r="BU59">
        <v>1</v>
      </c>
      <c r="CD59" t="str">
        <f t="shared" si="5"/>
        <v>P058</v>
      </c>
    </row>
    <row r="60" spans="1:82" ht="12.75">
      <c r="A60" s="1" t="s">
        <v>506</v>
      </c>
      <c r="B60" s="1"/>
      <c r="C60" s="4">
        <v>20220040200077</v>
      </c>
      <c r="D60" s="14">
        <v>0.35581</v>
      </c>
      <c r="F60" s="14">
        <v>0.66705002</v>
      </c>
      <c r="G60" s="89" t="s">
        <v>476</v>
      </c>
      <c r="H60" s="113">
        <v>3</v>
      </c>
      <c r="I60">
        <v>4</v>
      </c>
      <c r="J60" s="11">
        <v>1</v>
      </c>
      <c r="L60" s="11" t="s">
        <v>475</v>
      </c>
      <c r="M60" s="5" t="s">
        <v>50</v>
      </c>
      <c r="N60" s="5"/>
      <c r="O60" s="5"/>
      <c r="Q60">
        <v>1</v>
      </c>
      <c r="W60">
        <f t="shared" si="10"/>
        <v>0</v>
      </c>
      <c r="X60">
        <f t="shared" si="11"/>
        <v>1</v>
      </c>
      <c r="Y60">
        <f t="shared" si="2"/>
        <v>0</v>
      </c>
      <c r="Z60">
        <f t="shared" si="3"/>
        <v>0</v>
      </c>
      <c r="AA60">
        <f t="shared" si="4"/>
        <v>0</v>
      </c>
      <c r="AE60">
        <v>1</v>
      </c>
      <c r="AN60">
        <v>1</v>
      </c>
      <c r="AO60">
        <v>1</v>
      </c>
      <c r="AP60">
        <v>1</v>
      </c>
      <c r="AQ60">
        <v>1</v>
      </c>
      <c r="AR60">
        <v>1</v>
      </c>
      <c r="AS60">
        <v>1</v>
      </c>
      <c r="AT60">
        <f t="shared" si="13"/>
        <v>1</v>
      </c>
      <c r="AV60">
        <v>1</v>
      </c>
      <c r="AZ60">
        <v>1</v>
      </c>
      <c r="CD60" t="str">
        <f t="shared" si="5"/>
        <v>P059</v>
      </c>
    </row>
    <row r="61" spans="1:82" ht="12.75">
      <c r="A61" s="1" t="s">
        <v>507</v>
      </c>
      <c r="B61" s="1"/>
      <c r="C61" s="4">
        <v>20220040200078</v>
      </c>
      <c r="D61" s="14">
        <v>0.425061</v>
      </c>
      <c r="F61" s="14">
        <v>0.53241001</v>
      </c>
      <c r="G61" s="89" t="s">
        <v>476</v>
      </c>
      <c r="H61" s="113">
        <v>7</v>
      </c>
      <c r="I61">
        <v>2</v>
      </c>
      <c r="J61" s="11">
        <v>1</v>
      </c>
      <c r="L61" s="11" t="s">
        <v>475</v>
      </c>
      <c r="M61" s="5" t="s">
        <v>36</v>
      </c>
      <c r="N61" s="5"/>
      <c r="O61" s="5"/>
      <c r="Q61">
        <v>1</v>
      </c>
      <c r="W61">
        <f t="shared" si="10"/>
        <v>0</v>
      </c>
      <c r="X61">
        <f t="shared" si="11"/>
        <v>1</v>
      </c>
      <c r="Y61">
        <f t="shared" si="2"/>
        <v>0</v>
      </c>
      <c r="Z61">
        <f t="shared" si="3"/>
        <v>0</v>
      </c>
      <c r="AA61">
        <f t="shared" si="4"/>
        <v>0</v>
      </c>
      <c r="AD61">
        <v>1</v>
      </c>
      <c r="AN61">
        <v>1</v>
      </c>
      <c r="AO61">
        <v>1</v>
      </c>
      <c r="AP61">
        <v>1</v>
      </c>
      <c r="AQ61">
        <v>1</v>
      </c>
      <c r="AR61">
        <v>1</v>
      </c>
      <c r="AS61">
        <v>1</v>
      </c>
      <c r="AT61">
        <f t="shared" si="13"/>
        <v>1</v>
      </c>
      <c r="AX61">
        <v>1</v>
      </c>
      <c r="CD61" t="str">
        <f t="shared" si="5"/>
        <v>P060</v>
      </c>
    </row>
    <row r="62" spans="1:82" ht="12.75">
      <c r="A62" s="1" t="s">
        <v>508</v>
      </c>
      <c r="B62" s="1"/>
      <c r="C62" s="4">
        <v>20220040200082</v>
      </c>
      <c r="D62" s="14">
        <v>0.339053</v>
      </c>
      <c r="F62" s="14">
        <v>0.44116999</v>
      </c>
      <c r="G62" s="89"/>
      <c r="H62" s="113">
        <v>9</v>
      </c>
      <c r="I62">
        <v>1</v>
      </c>
      <c r="J62" s="11">
        <v>1</v>
      </c>
      <c r="L62" s="11" t="s">
        <v>476</v>
      </c>
      <c r="M62" s="12" t="s">
        <v>51</v>
      </c>
      <c r="N62" s="12"/>
      <c r="O62" s="12"/>
      <c r="Q62">
        <v>1</v>
      </c>
      <c r="W62">
        <f t="shared" si="10"/>
        <v>0</v>
      </c>
      <c r="X62">
        <f t="shared" si="11"/>
        <v>1</v>
      </c>
      <c r="Y62">
        <f t="shared" si="2"/>
        <v>0</v>
      </c>
      <c r="Z62">
        <f t="shared" si="3"/>
        <v>0</v>
      </c>
      <c r="AA62">
        <f t="shared" si="4"/>
        <v>0</v>
      </c>
      <c r="AE62">
        <v>1</v>
      </c>
      <c r="AN62">
        <v>1</v>
      </c>
      <c r="AO62">
        <v>1</v>
      </c>
      <c r="AP62">
        <v>1</v>
      </c>
      <c r="AQ62">
        <v>1</v>
      </c>
      <c r="AR62">
        <v>1</v>
      </c>
      <c r="AS62">
        <v>1</v>
      </c>
      <c r="AT62">
        <f t="shared" si="13"/>
        <v>1</v>
      </c>
      <c r="AZ62">
        <v>1</v>
      </c>
      <c r="CD62" t="str">
        <f t="shared" si="5"/>
        <v>P061</v>
      </c>
    </row>
    <row r="63" spans="1:82" ht="12.75">
      <c r="A63" s="1" t="s">
        <v>510</v>
      </c>
      <c r="B63" s="1"/>
      <c r="C63" s="4">
        <v>20220040200079</v>
      </c>
      <c r="D63" s="14">
        <v>0.39155</v>
      </c>
      <c r="F63" s="14">
        <v>0.86857</v>
      </c>
      <c r="G63" s="89"/>
      <c r="H63" s="113">
        <v>1</v>
      </c>
      <c r="I63">
        <v>3</v>
      </c>
      <c r="J63" s="11">
        <v>1</v>
      </c>
      <c r="L63" s="11" t="s">
        <v>475</v>
      </c>
      <c r="M63" s="1" t="s">
        <v>22</v>
      </c>
      <c r="N63" s="1"/>
      <c r="O63" s="1"/>
      <c r="P63">
        <v>1</v>
      </c>
      <c r="W63">
        <f t="shared" si="10"/>
        <v>1</v>
      </c>
      <c r="X63">
        <f t="shared" si="11"/>
        <v>0</v>
      </c>
      <c r="Y63">
        <f t="shared" si="2"/>
        <v>0</v>
      </c>
      <c r="Z63">
        <f t="shared" si="3"/>
        <v>0</v>
      </c>
      <c r="AA63">
        <f t="shared" si="4"/>
        <v>0</v>
      </c>
      <c r="AC63">
        <v>1</v>
      </c>
      <c r="AN63">
        <v>1</v>
      </c>
      <c r="AO63">
        <v>1</v>
      </c>
      <c r="AP63">
        <v>1</v>
      </c>
      <c r="AQ63">
        <v>1</v>
      </c>
      <c r="AR63">
        <v>1</v>
      </c>
      <c r="AS63">
        <v>1</v>
      </c>
      <c r="AT63">
        <f t="shared" si="13"/>
        <v>1</v>
      </c>
      <c r="AV63">
        <v>1</v>
      </c>
      <c r="CD63" t="str">
        <f t="shared" si="5"/>
        <v>P062</v>
      </c>
    </row>
    <row r="64" spans="1:82" ht="12.75">
      <c r="A64" s="31" t="s">
        <v>511</v>
      </c>
      <c r="B64" s="31"/>
      <c r="C64" s="24">
        <v>20220040200081</v>
      </c>
      <c r="D64" s="25">
        <v>0.355363</v>
      </c>
      <c r="E64" s="58"/>
      <c r="F64" s="29">
        <v>118.62300016</v>
      </c>
      <c r="G64" s="96"/>
      <c r="H64" s="96"/>
      <c r="I64" s="26">
        <v>2</v>
      </c>
      <c r="J64" s="27">
        <v>1</v>
      </c>
      <c r="K64" s="26"/>
      <c r="L64" s="27" t="s">
        <v>475</v>
      </c>
      <c r="M64" s="153" t="s">
        <v>22</v>
      </c>
      <c r="N64" s="153"/>
      <c r="O64" s="153"/>
      <c r="P64" s="26"/>
      <c r="Q64" s="26"/>
      <c r="R64" s="26"/>
      <c r="S64" s="26"/>
      <c r="T64" s="26">
        <v>1</v>
      </c>
      <c r="U64" s="46"/>
      <c r="W64">
        <f t="shared" si="10"/>
        <v>0</v>
      </c>
      <c r="X64">
        <f t="shared" si="11"/>
        <v>0</v>
      </c>
      <c r="Y64">
        <f t="shared" si="2"/>
        <v>1</v>
      </c>
      <c r="Z64">
        <f t="shared" si="3"/>
        <v>0</v>
      </c>
      <c r="AA64">
        <f t="shared" si="4"/>
        <v>0</v>
      </c>
      <c r="AI64">
        <v>1</v>
      </c>
      <c r="AN64">
        <v>1</v>
      </c>
      <c r="AO64">
        <v>1</v>
      </c>
      <c r="AP64">
        <v>1</v>
      </c>
      <c r="AQ64">
        <v>1</v>
      </c>
      <c r="AR64">
        <v>1</v>
      </c>
      <c r="AS64">
        <v>1</v>
      </c>
      <c r="AT64">
        <f t="shared" si="13"/>
        <v>1</v>
      </c>
      <c r="BE64">
        <v>1</v>
      </c>
      <c r="BZ64">
        <v>1</v>
      </c>
      <c r="CD64" t="str">
        <f t="shared" si="5"/>
        <v>P063</v>
      </c>
    </row>
    <row r="65" spans="1:82" ht="12.75">
      <c r="A65" s="1" t="s">
        <v>512</v>
      </c>
      <c r="B65" s="1"/>
      <c r="C65" s="4">
        <v>20220040200083</v>
      </c>
      <c r="D65" s="14">
        <v>0.402581</v>
      </c>
      <c r="F65" s="14">
        <v>0.40505</v>
      </c>
      <c r="G65" s="89" t="s">
        <v>475</v>
      </c>
      <c r="H65" s="113">
        <v>4</v>
      </c>
      <c r="I65">
        <v>2</v>
      </c>
      <c r="J65" s="11">
        <v>1</v>
      </c>
      <c r="L65" s="11" t="s">
        <v>476</v>
      </c>
      <c r="M65" s="5" t="s">
        <v>505</v>
      </c>
      <c r="N65" s="5"/>
      <c r="O65" s="5"/>
      <c r="Q65">
        <v>1</v>
      </c>
      <c r="W65">
        <f t="shared" si="10"/>
        <v>0</v>
      </c>
      <c r="X65">
        <f t="shared" si="11"/>
        <v>1</v>
      </c>
      <c r="Y65">
        <f t="shared" si="2"/>
        <v>0</v>
      </c>
      <c r="Z65">
        <f t="shared" si="3"/>
        <v>0</v>
      </c>
      <c r="AA65">
        <f t="shared" si="4"/>
        <v>0</v>
      </c>
      <c r="AE65">
        <v>1</v>
      </c>
      <c r="AN65">
        <v>1</v>
      </c>
      <c r="AO65">
        <v>1</v>
      </c>
      <c r="AP65">
        <v>1</v>
      </c>
      <c r="AQ65">
        <v>1</v>
      </c>
      <c r="AR65">
        <v>1</v>
      </c>
      <c r="AS65">
        <v>1</v>
      </c>
      <c r="AT65">
        <f t="shared" si="13"/>
        <v>1</v>
      </c>
      <c r="AX65">
        <v>1</v>
      </c>
      <c r="CD65" t="str">
        <f t="shared" si="5"/>
        <v>P064</v>
      </c>
    </row>
    <row r="66" spans="1:82" ht="12.75">
      <c r="A66" s="1" t="s">
        <v>513</v>
      </c>
      <c r="B66" s="1"/>
      <c r="C66" s="4">
        <v>20220040200089</v>
      </c>
      <c r="D66" s="14">
        <v>0.438359</v>
      </c>
      <c r="F66" s="14">
        <v>0.59147999</v>
      </c>
      <c r="G66" s="89"/>
      <c r="H66" s="113">
        <v>3</v>
      </c>
      <c r="I66">
        <v>7</v>
      </c>
      <c r="J66" s="11">
        <v>1</v>
      </c>
      <c r="L66" s="11" t="s">
        <v>476</v>
      </c>
      <c r="M66" s="1" t="s">
        <v>22</v>
      </c>
      <c r="N66" s="1"/>
      <c r="O66" s="1"/>
      <c r="P66">
        <v>1</v>
      </c>
      <c r="W66">
        <f t="shared" si="10"/>
        <v>1</v>
      </c>
      <c r="X66">
        <f t="shared" si="11"/>
        <v>0</v>
      </c>
      <c r="Y66">
        <f aca="true" t="shared" si="14" ref="Y66:Y127">T66</f>
        <v>0</v>
      </c>
      <c r="Z66">
        <f aca="true" t="shared" si="15" ref="Z66:Z127">U66</f>
        <v>0</v>
      </c>
      <c r="AA66">
        <f aca="true" t="shared" si="16" ref="AA66:AA127">V66</f>
        <v>0</v>
      </c>
      <c r="AC66">
        <v>1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f t="shared" si="13"/>
        <v>1</v>
      </c>
      <c r="AY66">
        <v>1</v>
      </c>
      <c r="CD66" t="str">
        <f aca="true" t="shared" si="17" ref="CD66:CD320">A66</f>
        <v>P065</v>
      </c>
    </row>
    <row r="67" spans="1:82" ht="12.75">
      <c r="A67" s="31" t="s">
        <v>514</v>
      </c>
      <c r="B67" s="31"/>
      <c r="C67" s="26" t="s">
        <v>447</v>
      </c>
      <c r="D67" s="25">
        <v>0.42935199</v>
      </c>
      <c r="E67" s="58"/>
      <c r="F67" s="25"/>
      <c r="G67" s="97"/>
      <c r="H67" s="119"/>
      <c r="I67" s="26"/>
      <c r="J67" s="27"/>
      <c r="K67" s="26"/>
      <c r="L67" s="27"/>
      <c r="M67" s="28" t="s">
        <v>522</v>
      </c>
      <c r="N67" s="28"/>
      <c r="O67" s="28"/>
      <c r="P67" s="26"/>
      <c r="Q67" s="26"/>
      <c r="R67" s="26"/>
      <c r="S67" s="26"/>
      <c r="T67" s="26">
        <v>1</v>
      </c>
      <c r="W67">
        <f t="shared" si="10"/>
        <v>0</v>
      </c>
      <c r="X67">
        <f t="shared" si="11"/>
        <v>0</v>
      </c>
      <c r="Y67">
        <f t="shared" si="14"/>
        <v>1</v>
      </c>
      <c r="Z67">
        <f t="shared" si="15"/>
        <v>0</v>
      </c>
      <c r="AA67">
        <f t="shared" si="16"/>
        <v>0</v>
      </c>
      <c r="AI67">
        <v>1</v>
      </c>
      <c r="AN67">
        <v>1</v>
      </c>
      <c r="AO67">
        <v>1</v>
      </c>
      <c r="AP67">
        <v>1</v>
      </c>
      <c r="AT67">
        <f t="shared" si="13"/>
        <v>0</v>
      </c>
      <c r="BB67">
        <v>1</v>
      </c>
      <c r="CD67" t="str">
        <f t="shared" si="17"/>
        <v>P066</v>
      </c>
    </row>
    <row r="68" spans="1:82" ht="12.75">
      <c r="A68" s="1" t="s">
        <v>515</v>
      </c>
      <c r="B68" s="1"/>
      <c r="C68" s="4">
        <v>20220040200095</v>
      </c>
      <c r="D68" s="14">
        <v>0.31228</v>
      </c>
      <c r="F68" s="23">
        <v>102.91000217</v>
      </c>
      <c r="G68" s="98"/>
      <c r="H68" s="98">
        <v>10</v>
      </c>
      <c r="I68">
        <v>4</v>
      </c>
      <c r="J68" s="11">
        <v>1</v>
      </c>
      <c r="L68" s="11" t="s">
        <v>475</v>
      </c>
      <c r="M68" s="1" t="s">
        <v>22</v>
      </c>
      <c r="N68" s="1"/>
      <c r="O68" s="1"/>
      <c r="P68">
        <v>1</v>
      </c>
      <c r="W68">
        <f t="shared" si="10"/>
        <v>1</v>
      </c>
      <c r="X68">
        <f t="shared" si="11"/>
        <v>0</v>
      </c>
      <c r="Y68">
        <f t="shared" si="14"/>
        <v>0</v>
      </c>
      <c r="Z68">
        <f t="shared" si="15"/>
        <v>0</v>
      </c>
      <c r="AA68">
        <f t="shared" si="16"/>
        <v>0</v>
      </c>
      <c r="AC68">
        <v>1</v>
      </c>
      <c r="AN68">
        <v>1</v>
      </c>
      <c r="AO68">
        <v>1</v>
      </c>
      <c r="AP68">
        <v>1</v>
      </c>
      <c r="AQ68">
        <v>1</v>
      </c>
      <c r="AR68">
        <v>1</v>
      </c>
      <c r="AS68">
        <v>1</v>
      </c>
      <c r="AT68">
        <f t="shared" si="13"/>
        <v>1</v>
      </c>
      <c r="AV68">
        <v>1</v>
      </c>
      <c r="CD68" t="str">
        <f t="shared" si="17"/>
        <v>P067</v>
      </c>
    </row>
    <row r="69" spans="1:82" ht="12.75">
      <c r="A69" s="1" t="s">
        <v>516</v>
      </c>
      <c r="B69" s="1"/>
      <c r="C69" s="4">
        <v>20220040200084</v>
      </c>
      <c r="D69" s="14">
        <v>0.364081</v>
      </c>
      <c r="F69" s="14">
        <v>0.42177999</v>
      </c>
      <c r="G69" s="89"/>
      <c r="H69" s="113">
        <v>5</v>
      </c>
      <c r="I69">
        <v>1</v>
      </c>
      <c r="J69" s="11">
        <v>1</v>
      </c>
      <c r="L69" s="11" t="s">
        <v>476</v>
      </c>
      <c r="M69" s="12" t="s">
        <v>505</v>
      </c>
      <c r="N69" s="12"/>
      <c r="O69" s="12"/>
      <c r="Q69">
        <v>1</v>
      </c>
      <c r="W69">
        <f t="shared" si="10"/>
        <v>0</v>
      </c>
      <c r="X69">
        <f t="shared" si="11"/>
        <v>1</v>
      </c>
      <c r="Y69">
        <f t="shared" si="14"/>
        <v>0</v>
      </c>
      <c r="Z69">
        <f t="shared" si="15"/>
        <v>0</v>
      </c>
      <c r="AA69">
        <f t="shared" si="16"/>
        <v>0</v>
      </c>
      <c r="AE69">
        <v>1</v>
      </c>
      <c r="AN69">
        <v>1</v>
      </c>
      <c r="AO69">
        <v>1</v>
      </c>
      <c r="AP69">
        <v>1</v>
      </c>
      <c r="AQ69">
        <v>1</v>
      </c>
      <c r="AR69">
        <v>1</v>
      </c>
      <c r="AS69">
        <v>1</v>
      </c>
      <c r="AT69">
        <f t="shared" si="13"/>
        <v>1</v>
      </c>
      <c r="AV69">
        <v>1</v>
      </c>
      <c r="AX69">
        <v>1</v>
      </c>
      <c r="CD69" t="str">
        <f t="shared" si="17"/>
        <v>P068</v>
      </c>
    </row>
    <row r="70" spans="1:82" ht="12.75">
      <c r="A70" s="47" t="s">
        <v>517</v>
      </c>
      <c r="B70" s="47"/>
      <c r="C70" s="143">
        <v>20220040200129</v>
      </c>
      <c r="D70" s="144">
        <v>0.520232</v>
      </c>
      <c r="E70" s="129">
        <v>1</v>
      </c>
      <c r="F70" s="170">
        <v>157.04099496</v>
      </c>
      <c r="G70" s="171" t="s">
        <v>476</v>
      </c>
      <c r="H70" s="171">
        <v>2</v>
      </c>
      <c r="I70" s="46">
        <v>1</v>
      </c>
      <c r="J70" s="131">
        <v>1</v>
      </c>
      <c r="K70" s="46"/>
      <c r="L70" s="131" t="s">
        <v>476</v>
      </c>
      <c r="M70" s="47" t="s">
        <v>22</v>
      </c>
      <c r="N70" s="47"/>
      <c r="O70" s="47"/>
      <c r="P70" s="46">
        <v>1</v>
      </c>
      <c r="Q70" s="46"/>
      <c r="R70" s="46"/>
      <c r="S70" s="46"/>
      <c r="T70" s="46"/>
      <c r="W70">
        <f t="shared" si="10"/>
        <v>1</v>
      </c>
      <c r="X70">
        <f t="shared" si="11"/>
        <v>0</v>
      </c>
      <c r="Y70">
        <f t="shared" si="14"/>
        <v>0</v>
      </c>
      <c r="Z70">
        <f t="shared" si="15"/>
        <v>0</v>
      </c>
      <c r="AA70">
        <f t="shared" si="16"/>
        <v>0</v>
      </c>
      <c r="AC70">
        <v>1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f t="shared" si="13"/>
        <v>1</v>
      </c>
      <c r="AV70">
        <v>1</v>
      </c>
      <c r="CD70" t="str">
        <f t="shared" si="17"/>
        <v>P069</v>
      </c>
    </row>
    <row r="71" spans="1:82" ht="12.75">
      <c r="A71" s="1" t="s">
        <v>518</v>
      </c>
      <c r="B71" s="1">
        <v>2</v>
      </c>
      <c r="C71" s="4">
        <v>20220040200090</v>
      </c>
      <c r="D71" s="14">
        <v>0.49185101</v>
      </c>
      <c r="E71" s="3">
        <v>1</v>
      </c>
      <c r="F71" s="23">
        <v>63.33099736</v>
      </c>
      <c r="G71" s="98"/>
      <c r="H71" s="98">
        <v>8</v>
      </c>
      <c r="I71">
        <v>5</v>
      </c>
      <c r="J71" s="11">
        <v>1</v>
      </c>
      <c r="L71" s="11" t="s">
        <v>475</v>
      </c>
      <c r="M71" s="1" t="s">
        <v>22</v>
      </c>
      <c r="N71" s="1"/>
      <c r="O71" s="1"/>
      <c r="P71">
        <v>1</v>
      </c>
      <c r="W71">
        <f t="shared" si="10"/>
        <v>1</v>
      </c>
      <c r="X71">
        <f t="shared" si="11"/>
        <v>0</v>
      </c>
      <c r="Y71">
        <f t="shared" si="14"/>
        <v>0</v>
      </c>
      <c r="Z71">
        <f t="shared" si="15"/>
        <v>0</v>
      </c>
      <c r="AA71">
        <f t="shared" si="16"/>
        <v>0</v>
      </c>
      <c r="AB71">
        <v>1</v>
      </c>
      <c r="AN71">
        <v>1</v>
      </c>
      <c r="AO71">
        <v>1</v>
      </c>
      <c r="AP71">
        <v>1</v>
      </c>
      <c r="AQ71">
        <v>1</v>
      </c>
      <c r="AR71">
        <v>1</v>
      </c>
      <c r="AS71">
        <v>1</v>
      </c>
      <c r="AT71">
        <f t="shared" si="13"/>
        <v>1</v>
      </c>
      <c r="CD71" t="str">
        <f t="shared" si="17"/>
        <v>P070</v>
      </c>
    </row>
    <row r="72" spans="1:82" ht="12.75">
      <c r="A72" s="31" t="s">
        <v>519</v>
      </c>
      <c r="B72" s="31">
        <v>5</v>
      </c>
      <c r="C72" s="24">
        <v>20220040200091</v>
      </c>
      <c r="D72" s="25">
        <v>0.43212</v>
      </c>
      <c r="E72" s="58">
        <v>2</v>
      </c>
      <c r="F72" s="25">
        <v>0.5</v>
      </c>
      <c r="G72" s="97"/>
      <c r="H72" s="119"/>
      <c r="I72" s="26">
        <v>3</v>
      </c>
      <c r="J72" s="27">
        <v>1</v>
      </c>
      <c r="K72" s="26"/>
      <c r="L72" s="27" t="s">
        <v>475</v>
      </c>
      <c r="M72" s="28" t="s">
        <v>64</v>
      </c>
      <c r="N72" s="28"/>
      <c r="O72" s="28"/>
      <c r="P72" s="26"/>
      <c r="Q72" s="26"/>
      <c r="R72" s="26"/>
      <c r="S72" s="26"/>
      <c r="T72" s="26">
        <v>1</v>
      </c>
      <c r="W72">
        <f t="shared" si="10"/>
        <v>0</v>
      </c>
      <c r="X72">
        <f t="shared" si="11"/>
        <v>0</v>
      </c>
      <c r="Y72">
        <f t="shared" si="14"/>
        <v>1</v>
      </c>
      <c r="Z72">
        <f t="shared" si="15"/>
        <v>0</v>
      </c>
      <c r="AA72">
        <f t="shared" si="16"/>
        <v>0</v>
      </c>
      <c r="AJ72">
        <v>1</v>
      </c>
      <c r="AN72">
        <v>1</v>
      </c>
      <c r="AO72">
        <v>1</v>
      </c>
      <c r="AP72">
        <v>1</v>
      </c>
      <c r="AQ72">
        <v>1</v>
      </c>
      <c r="AR72">
        <v>1</v>
      </c>
      <c r="AS72">
        <v>1</v>
      </c>
      <c r="AT72">
        <f t="shared" si="13"/>
        <v>1</v>
      </c>
      <c r="BB72">
        <v>1</v>
      </c>
      <c r="CD72" t="str">
        <f t="shared" si="17"/>
        <v>P071</v>
      </c>
    </row>
    <row r="73" spans="1:82" ht="12.75">
      <c r="A73" s="1" t="s">
        <v>520</v>
      </c>
      <c r="B73" s="1">
        <v>1</v>
      </c>
      <c r="C73" s="4">
        <v>20220040200085</v>
      </c>
      <c r="D73" s="14">
        <v>0.51341399</v>
      </c>
      <c r="E73" s="3">
        <v>1</v>
      </c>
      <c r="F73" s="14">
        <v>0.57</v>
      </c>
      <c r="G73" s="89"/>
      <c r="H73" s="113">
        <v>4</v>
      </c>
      <c r="I73">
        <v>7</v>
      </c>
      <c r="J73" s="11">
        <v>1</v>
      </c>
      <c r="L73" s="11" t="s">
        <v>476</v>
      </c>
      <c r="M73" s="1" t="s">
        <v>22</v>
      </c>
      <c r="N73" s="1"/>
      <c r="O73" s="1"/>
      <c r="P73">
        <v>1</v>
      </c>
      <c r="W73">
        <f t="shared" si="10"/>
        <v>1</v>
      </c>
      <c r="X73">
        <f t="shared" si="11"/>
        <v>0</v>
      </c>
      <c r="Y73">
        <f t="shared" si="14"/>
        <v>0</v>
      </c>
      <c r="Z73">
        <f t="shared" si="15"/>
        <v>0</v>
      </c>
      <c r="AA73">
        <f t="shared" si="16"/>
        <v>0</v>
      </c>
      <c r="AC73">
        <v>1</v>
      </c>
      <c r="AN73">
        <v>1</v>
      </c>
      <c r="AO73">
        <v>1</v>
      </c>
      <c r="AP73">
        <v>1</v>
      </c>
      <c r="AQ73">
        <v>1</v>
      </c>
      <c r="AR73">
        <v>1</v>
      </c>
      <c r="AS73">
        <v>1</v>
      </c>
      <c r="AT73">
        <f t="shared" si="13"/>
        <v>1</v>
      </c>
      <c r="AY73">
        <v>1</v>
      </c>
      <c r="CD73" t="str">
        <f t="shared" si="17"/>
        <v>P072</v>
      </c>
    </row>
    <row r="74" spans="1:82" ht="12.75">
      <c r="A74" s="1" t="s">
        <v>521</v>
      </c>
      <c r="B74" s="1">
        <v>3</v>
      </c>
      <c r="C74" s="4">
        <v>20220040200092</v>
      </c>
      <c r="D74" s="14">
        <v>0.457006</v>
      </c>
      <c r="E74" s="3">
        <v>1</v>
      </c>
      <c r="F74" s="14">
        <v>0.79</v>
      </c>
      <c r="G74" s="89"/>
      <c r="H74" s="113">
        <v>7</v>
      </c>
      <c r="I74" s="3">
        <v>0.1</v>
      </c>
      <c r="J74" s="11">
        <v>1</v>
      </c>
      <c r="L74" s="11" t="s">
        <v>476</v>
      </c>
      <c r="M74" s="12" t="s">
        <v>530</v>
      </c>
      <c r="N74" s="12"/>
      <c r="O74" s="12"/>
      <c r="Q74">
        <v>1</v>
      </c>
      <c r="W74">
        <f t="shared" si="10"/>
        <v>0</v>
      </c>
      <c r="X74">
        <f t="shared" si="11"/>
        <v>1</v>
      </c>
      <c r="Y74">
        <f t="shared" si="14"/>
        <v>0</v>
      </c>
      <c r="Z74">
        <f t="shared" si="15"/>
        <v>0</v>
      </c>
      <c r="AA74">
        <f t="shared" si="16"/>
        <v>0</v>
      </c>
      <c r="AD74">
        <v>1</v>
      </c>
      <c r="AN74">
        <v>1</v>
      </c>
      <c r="AO74">
        <v>1</v>
      </c>
      <c r="AP74">
        <v>1</v>
      </c>
      <c r="AQ74">
        <v>1</v>
      </c>
      <c r="AR74">
        <v>1</v>
      </c>
      <c r="AS74">
        <v>1</v>
      </c>
      <c r="AT74">
        <f t="shared" si="13"/>
        <v>1</v>
      </c>
      <c r="CD74" t="str">
        <f t="shared" si="17"/>
        <v>P073</v>
      </c>
    </row>
    <row r="75" spans="1:82" ht="12.75">
      <c r="A75" s="47" t="s">
        <v>523</v>
      </c>
      <c r="B75" s="47">
        <v>2</v>
      </c>
      <c r="C75" s="143">
        <v>20220040200149</v>
      </c>
      <c r="D75" s="144">
        <v>0.434472</v>
      </c>
      <c r="E75" s="129">
        <v>1</v>
      </c>
      <c r="F75" s="144">
        <v>0.5</v>
      </c>
      <c r="G75" s="145" t="s">
        <v>475</v>
      </c>
      <c r="H75" s="146">
        <v>0</v>
      </c>
      <c r="I75" s="129">
        <v>0.1</v>
      </c>
      <c r="J75" s="131">
        <v>1</v>
      </c>
      <c r="K75" s="46"/>
      <c r="L75" s="131" t="s">
        <v>476</v>
      </c>
      <c r="M75" s="46" t="s">
        <v>22</v>
      </c>
      <c r="N75" s="46"/>
      <c r="O75" s="46"/>
      <c r="P75" s="46">
        <v>1</v>
      </c>
      <c r="Q75" s="46"/>
      <c r="R75" s="46"/>
      <c r="S75" s="46"/>
      <c r="T75" s="46"/>
      <c r="W75">
        <f t="shared" si="10"/>
        <v>1</v>
      </c>
      <c r="X75">
        <f t="shared" si="11"/>
        <v>0</v>
      </c>
      <c r="Y75">
        <f t="shared" si="14"/>
        <v>0</v>
      </c>
      <c r="Z75">
        <f t="shared" si="15"/>
        <v>0</v>
      </c>
      <c r="AA75">
        <f t="shared" si="16"/>
        <v>0</v>
      </c>
      <c r="AC75">
        <v>1</v>
      </c>
      <c r="AN75">
        <v>1</v>
      </c>
      <c r="AO75">
        <v>1</v>
      </c>
      <c r="AP75">
        <v>1</v>
      </c>
      <c r="AQ75">
        <v>1</v>
      </c>
      <c r="AR75">
        <v>1</v>
      </c>
      <c r="AS75">
        <v>1</v>
      </c>
      <c r="AT75">
        <f t="shared" si="13"/>
        <v>1</v>
      </c>
      <c r="AV75">
        <v>1</v>
      </c>
      <c r="CD75" t="str">
        <f t="shared" si="17"/>
        <v>P074</v>
      </c>
    </row>
    <row r="76" spans="1:82" ht="12.75">
      <c r="A76" s="1" t="s">
        <v>524</v>
      </c>
      <c r="B76" s="1">
        <v>5</v>
      </c>
      <c r="C76" s="4">
        <v>20220040200086</v>
      </c>
      <c r="D76" s="14">
        <v>0.52974099</v>
      </c>
      <c r="E76" s="3">
        <v>2</v>
      </c>
      <c r="F76" s="14">
        <v>0.67</v>
      </c>
      <c r="G76" s="89"/>
      <c r="H76" s="113">
        <v>3</v>
      </c>
      <c r="I76">
        <v>2</v>
      </c>
      <c r="J76" s="11">
        <v>1</v>
      </c>
      <c r="L76" s="11" t="s">
        <v>476</v>
      </c>
      <c r="M76" s="12" t="s">
        <v>529</v>
      </c>
      <c r="N76" s="12"/>
      <c r="O76" s="12"/>
      <c r="Q76">
        <v>1</v>
      </c>
      <c r="W76">
        <f t="shared" si="10"/>
        <v>0</v>
      </c>
      <c r="X76">
        <f t="shared" si="11"/>
        <v>1</v>
      </c>
      <c r="Y76">
        <f t="shared" si="14"/>
        <v>0</v>
      </c>
      <c r="Z76">
        <f t="shared" si="15"/>
        <v>0</v>
      </c>
      <c r="AA76">
        <f t="shared" si="16"/>
        <v>0</v>
      </c>
      <c r="AE76">
        <v>1</v>
      </c>
      <c r="AN76">
        <v>1</v>
      </c>
      <c r="AO76">
        <v>1</v>
      </c>
      <c r="AP76">
        <v>1</v>
      </c>
      <c r="AQ76">
        <v>1</v>
      </c>
      <c r="AR76">
        <v>1</v>
      </c>
      <c r="AS76">
        <v>1</v>
      </c>
      <c r="AT76">
        <f t="shared" si="13"/>
        <v>1</v>
      </c>
      <c r="AY76">
        <v>1</v>
      </c>
      <c r="CD76" t="str">
        <f t="shared" si="17"/>
        <v>P075</v>
      </c>
    </row>
    <row r="77" spans="1:82" ht="12.75">
      <c r="A77" s="41" t="s">
        <v>525</v>
      </c>
      <c r="B77" s="41">
        <v>1</v>
      </c>
      <c r="C77" s="37">
        <v>20220040200147</v>
      </c>
      <c r="D77" s="44">
        <v>0.76929899</v>
      </c>
      <c r="E77" s="64">
        <v>1</v>
      </c>
      <c r="F77" s="44"/>
      <c r="G77" s="94"/>
      <c r="H77" s="118"/>
      <c r="I77" s="39"/>
      <c r="J77" s="40"/>
      <c r="K77" s="39"/>
      <c r="L77" s="40"/>
      <c r="M77" s="41" t="s">
        <v>25</v>
      </c>
      <c r="N77" s="41"/>
      <c r="O77" s="41"/>
      <c r="P77" s="39"/>
      <c r="Q77" s="39"/>
      <c r="R77" s="39"/>
      <c r="S77" s="39"/>
      <c r="T77" s="39"/>
      <c r="U77" s="39"/>
      <c r="V77" s="39">
        <v>1</v>
      </c>
      <c r="W77">
        <f t="shared" si="10"/>
        <v>0</v>
      </c>
      <c r="X77">
        <f t="shared" si="11"/>
        <v>0</v>
      </c>
      <c r="Y77">
        <f t="shared" si="14"/>
        <v>0</v>
      </c>
      <c r="Z77">
        <f t="shared" si="15"/>
        <v>0</v>
      </c>
      <c r="AA77">
        <f t="shared" si="16"/>
        <v>1</v>
      </c>
      <c r="AM77">
        <v>1</v>
      </c>
      <c r="AN77">
        <v>1</v>
      </c>
      <c r="AO77">
        <v>1</v>
      </c>
      <c r="AP77">
        <v>1</v>
      </c>
      <c r="AQ77">
        <v>1</v>
      </c>
      <c r="AT77">
        <f t="shared" si="13"/>
        <v>0</v>
      </c>
      <c r="BN77">
        <v>1</v>
      </c>
      <c r="CD77" t="str">
        <f t="shared" si="17"/>
        <v>P076</v>
      </c>
    </row>
    <row r="78" spans="1:82" ht="12.75">
      <c r="A78" s="1" t="s">
        <v>526</v>
      </c>
      <c r="B78" s="1">
        <v>2</v>
      </c>
      <c r="C78" s="4">
        <v>20220040200088</v>
      </c>
      <c r="D78" s="14">
        <v>0.494586</v>
      </c>
      <c r="F78" s="14">
        <v>0.60768002</v>
      </c>
      <c r="G78" s="89" t="s">
        <v>475</v>
      </c>
      <c r="H78" s="113">
        <v>3</v>
      </c>
      <c r="I78">
        <v>2</v>
      </c>
      <c r="J78" s="11">
        <v>1</v>
      </c>
      <c r="K78">
        <v>1</v>
      </c>
      <c r="L78" s="11" t="s">
        <v>476</v>
      </c>
      <c r="M78" t="s">
        <v>22</v>
      </c>
      <c r="P78">
        <v>1</v>
      </c>
      <c r="W78">
        <f t="shared" si="10"/>
        <v>1</v>
      </c>
      <c r="X78">
        <f t="shared" si="11"/>
        <v>0</v>
      </c>
      <c r="Y78">
        <f t="shared" si="14"/>
        <v>0</v>
      </c>
      <c r="Z78">
        <f t="shared" si="15"/>
        <v>0</v>
      </c>
      <c r="AA78">
        <f t="shared" si="16"/>
        <v>0</v>
      </c>
      <c r="AB78">
        <v>1</v>
      </c>
      <c r="AN78">
        <v>1</v>
      </c>
      <c r="AO78">
        <v>1</v>
      </c>
      <c r="AP78">
        <v>1</v>
      </c>
      <c r="AQ78">
        <v>1</v>
      </c>
      <c r="AR78">
        <v>1</v>
      </c>
      <c r="AS78">
        <v>1</v>
      </c>
      <c r="AT78">
        <f t="shared" si="13"/>
        <v>1</v>
      </c>
      <c r="CD78" t="str">
        <f t="shared" si="17"/>
        <v>P077</v>
      </c>
    </row>
    <row r="79" spans="1:82" ht="12.75">
      <c r="A79" s="1" t="s">
        <v>527</v>
      </c>
      <c r="B79" s="1">
        <v>1</v>
      </c>
      <c r="C79" s="4">
        <v>20220040200146</v>
      </c>
      <c r="D79" s="14">
        <v>0.44717599</v>
      </c>
      <c r="F79" s="14">
        <v>1.42923</v>
      </c>
      <c r="G79" s="89" t="s">
        <v>476</v>
      </c>
      <c r="H79" s="113">
        <v>2</v>
      </c>
      <c r="I79">
        <v>2</v>
      </c>
      <c r="J79" s="11">
        <v>1</v>
      </c>
      <c r="L79" s="11" t="s">
        <v>476</v>
      </c>
      <c r="M79" t="s">
        <v>22</v>
      </c>
      <c r="P79">
        <v>1</v>
      </c>
      <c r="W79">
        <f t="shared" si="10"/>
        <v>1</v>
      </c>
      <c r="X79">
        <f t="shared" si="11"/>
        <v>0</v>
      </c>
      <c r="Y79">
        <f t="shared" si="14"/>
        <v>0</v>
      </c>
      <c r="Z79">
        <f t="shared" si="15"/>
        <v>0</v>
      </c>
      <c r="AA79">
        <f t="shared" si="16"/>
        <v>0</v>
      </c>
      <c r="AC79">
        <v>1</v>
      </c>
      <c r="AN79">
        <v>1</v>
      </c>
      <c r="AO79">
        <v>1</v>
      </c>
      <c r="AP79">
        <v>1</v>
      </c>
      <c r="AQ79">
        <v>1</v>
      </c>
      <c r="AR79">
        <v>1</v>
      </c>
      <c r="AS79">
        <v>1</v>
      </c>
      <c r="AT79">
        <f t="shared" si="13"/>
        <v>1</v>
      </c>
      <c r="AV79">
        <v>1</v>
      </c>
      <c r="CD79" t="str">
        <f t="shared" si="17"/>
        <v>P078</v>
      </c>
    </row>
    <row r="80" spans="1:82" ht="12.75">
      <c r="A80" s="1" t="s">
        <v>528</v>
      </c>
      <c r="B80" s="1">
        <v>5</v>
      </c>
      <c r="C80" s="4">
        <v>20220040200073</v>
      </c>
      <c r="D80" s="14">
        <v>0.48589998</v>
      </c>
      <c r="F80" s="14">
        <v>0.48762001</v>
      </c>
      <c r="G80" s="89" t="s">
        <v>475</v>
      </c>
      <c r="H80" s="113">
        <v>0</v>
      </c>
      <c r="I80" s="3">
        <v>0.1</v>
      </c>
      <c r="J80" s="11">
        <v>1</v>
      </c>
      <c r="L80" s="11" t="s">
        <v>475</v>
      </c>
      <c r="M80" s="12" t="s">
        <v>4</v>
      </c>
      <c r="N80" s="12"/>
      <c r="O80" s="12"/>
      <c r="Q80">
        <v>1</v>
      </c>
      <c r="W80">
        <f t="shared" si="10"/>
        <v>0</v>
      </c>
      <c r="X80">
        <f t="shared" si="11"/>
        <v>1</v>
      </c>
      <c r="Y80">
        <f t="shared" si="14"/>
        <v>0</v>
      </c>
      <c r="Z80">
        <f t="shared" si="15"/>
        <v>0</v>
      </c>
      <c r="AA80">
        <f t="shared" si="16"/>
        <v>0</v>
      </c>
      <c r="AD80">
        <v>1</v>
      </c>
      <c r="AN80">
        <v>1</v>
      </c>
      <c r="AO80">
        <v>1</v>
      </c>
      <c r="AP80">
        <v>1</v>
      </c>
      <c r="AQ80">
        <v>1</v>
      </c>
      <c r="AR80">
        <v>1</v>
      </c>
      <c r="AS80">
        <v>1</v>
      </c>
      <c r="AT80">
        <f t="shared" si="13"/>
        <v>1</v>
      </c>
      <c r="CD80" t="str">
        <f t="shared" si="17"/>
        <v>P079</v>
      </c>
    </row>
    <row r="81" spans="1:82" ht="12.75">
      <c r="A81" s="1" t="s">
        <v>531</v>
      </c>
      <c r="B81" s="1">
        <v>1</v>
      </c>
      <c r="C81" s="4">
        <v>20220040200159</v>
      </c>
      <c r="D81" s="14">
        <v>0.47</v>
      </c>
      <c r="F81" s="14">
        <v>0.49050999</v>
      </c>
      <c r="G81" s="89" t="s">
        <v>475</v>
      </c>
      <c r="H81" s="113">
        <v>0</v>
      </c>
      <c r="I81" s="3">
        <v>0.1</v>
      </c>
      <c r="J81" s="11">
        <v>1</v>
      </c>
      <c r="L81" s="11" t="s">
        <v>476</v>
      </c>
      <c r="M81" t="s">
        <v>22</v>
      </c>
      <c r="P81">
        <v>1</v>
      </c>
      <c r="W81">
        <f t="shared" si="10"/>
        <v>1</v>
      </c>
      <c r="X81">
        <f t="shared" si="11"/>
        <v>0</v>
      </c>
      <c r="Y81">
        <f t="shared" si="14"/>
        <v>0</v>
      </c>
      <c r="Z81">
        <f t="shared" si="15"/>
        <v>0</v>
      </c>
      <c r="AA81">
        <f t="shared" si="16"/>
        <v>0</v>
      </c>
      <c r="AB81">
        <v>1</v>
      </c>
      <c r="AN81">
        <v>1</v>
      </c>
      <c r="AO81">
        <v>1</v>
      </c>
      <c r="AP81">
        <v>1</v>
      </c>
      <c r="AQ81">
        <v>1</v>
      </c>
      <c r="AR81">
        <v>1</v>
      </c>
      <c r="AS81">
        <v>1</v>
      </c>
      <c r="AT81">
        <f t="shared" si="13"/>
        <v>1</v>
      </c>
      <c r="CD81" t="str">
        <f t="shared" si="17"/>
        <v>P080</v>
      </c>
    </row>
    <row r="82" spans="1:82" ht="12.75">
      <c r="A82" s="31" t="s">
        <v>5</v>
      </c>
      <c r="B82" s="31">
        <v>3</v>
      </c>
      <c r="C82" s="26" t="s">
        <v>447</v>
      </c>
      <c r="D82" s="25">
        <v>0.54619701</v>
      </c>
      <c r="E82" s="58"/>
      <c r="F82" s="25"/>
      <c r="G82" s="97"/>
      <c r="H82" s="119"/>
      <c r="I82" s="26"/>
      <c r="J82" s="27"/>
      <c r="K82" s="26"/>
      <c r="L82" s="27"/>
      <c r="M82" s="28" t="s">
        <v>37</v>
      </c>
      <c r="N82" s="28"/>
      <c r="O82" s="28"/>
      <c r="P82" s="26"/>
      <c r="Q82" s="26"/>
      <c r="R82" s="26"/>
      <c r="S82" s="26"/>
      <c r="T82" s="26">
        <v>1</v>
      </c>
      <c r="W82">
        <f>IF(J82=1,P82,0)</f>
        <v>0</v>
      </c>
      <c r="X82">
        <f>IF(J82=1,Q82,0)</f>
        <v>0</v>
      </c>
      <c r="Y82">
        <f t="shared" si="14"/>
        <v>1</v>
      </c>
      <c r="Z82">
        <f t="shared" si="15"/>
        <v>0</v>
      </c>
      <c r="AA82">
        <f t="shared" si="16"/>
        <v>0</v>
      </c>
      <c r="AI82">
        <v>1</v>
      </c>
      <c r="AN82">
        <v>1</v>
      </c>
      <c r="AO82">
        <v>1</v>
      </c>
      <c r="AP82">
        <v>1</v>
      </c>
      <c r="AT82">
        <f aca="true" t="shared" si="18" ref="AT82:AT121">J82</f>
        <v>0</v>
      </c>
      <c r="BB82">
        <v>1</v>
      </c>
      <c r="CD82" t="str">
        <f t="shared" si="17"/>
        <v>P081</v>
      </c>
    </row>
    <row r="83" spans="1:82" ht="12.75">
      <c r="A83" s="1" t="s">
        <v>6</v>
      </c>
      <c r="B83" s="1">
        <v>1</v>
      </c>
      <c r="C83" s="4">
        <v>20220040200115</v>
      </c>
      <c r="D83" s="14">
        <v>0.49</v>
      </c>
      <c r="F83" s="14">
        <v>0.66665001</v>
      </c>
      <c r="G83" s="89" t="s">
        <v>475</v>
      </c>
      <c r="H83" s="113">
        <v>5</v>
      </c>
      <c r="I83">
        <v>8</v>
      </c>
      <c r="J83" s="11">
        <v>1</v>
      </c>
      <c r="L83" s="11" t="s">
        <v>476</v>
      </c>
      <c r="M83" t="s">
        <v>22</v>
      </c>
      <c r="P83">
        <v>1</v>
      </c>
      <c r="W83">
        <f aca="true" t="shared" si="19" ref="W83:W121">IF(J83=1,P83,0)</f>
        <v>1</v>
      </c>
      <c r="X83">
        <f aca="true" t="shared" si="20" ref="X83:X121">IF(J83=1,Q83,0)</f>
        <v>0</v>
      </c>
      <c r="Y83">
        <f t="shared" si="14"/>
        <v>0</v>
      </c>
      <c r="Z83">
        <f t="shared" si="15"/>
        <v>0</v>
      </c>
      <c r="AA83">
        <f t="shared" si="16"/>
        <v>0</v>
      </c>
      <c r="AC83">
        <v>1</v>
      </c>
      <c r="AN83">
        <v>1</v>
      </c>
      <c r="AO83">
        <v>1</v>
      </c>
      <c r="AP83">
        <v>1</v>
      </c>
      <c r="AQ83">
        <v>1</v>
      </c>
      <c r="AR83">
        <v>1</v>
      </c>
      <c r="AS83">
        <v>1</v>
      </c>
      <c r="AT83">
        <f t="shared" si="18"/>
        <v>1</v>
      </c>
      <c r="AV83">
        <v>1</v>
      </c>
      <c r="CD83" t="str">
        <f t="shared" si="17"/>
        <v>P082</v>
      </c>
    </row>
    <row r="84" spans="1:82" ht="12.75">
      <c r="A84" s="1" t="s">
        <v>7</v>
      </c>
      <c r="B84" s="1">
        <v>2</v>
      </c>
      <c r="C84" s="4">
        <v>20220040200144</v>
      </c>
      <c r="D84" s="14">
        <v>0.62787501</v>
      </c>
      <c r="E84" s="3">
        <v>1</v>
      </c>
      <c r="F84" s="14">
        <v>0.6</v>
      </c>
      <c r="G84" s="89" t="s">
        <v>476</v>
      </c>
      <c r="H84" s="113">
        <v>2</v>
      </c>
      <c r="I84">
        <v>9</v>
      </c>
      <c r="J84" s="11">
        <v>1</v>
      </c>
      <c r="L84" s="11" t="s">
        <v>476</v>
      </c>
      <c r="M84" s="1" t="s">
        <v>22</v>
      </c>
      <c r="N84" s="1"/>
      <c r="O84" s="1"/>
      <c r="P84">
        <v>1</v>
      </c>
      <c r="W84">
        <f t="shared" si="19"/>
        <v>1</v>
      </c>
      <c r="X84">
        <f t="shared" si="20"/>
        <v>0</v>
      </c>
      <c r="Y84">
        <f t="shared" si="14"/>
        <v>0</v>
      </c>
      <c r="Z84">
        <f t="shared" si="15"/>
        <v>0</v>
      </c>
      <c r="AA84">
        <f t="shared" si="16"/>
        <v>0</v>
      </c>
      <c r="AC84">
        <v>1</v>
      </c>
      <c r="AN84">
        <v>1</v>
      </c>
      <c r="AO84">
        <v>1</v>
      </c>
      <c r="AP84">
        <v>1</v>
      </c>
      <c r="AQ84">
        <v>1</v>
      </c>
      <c r="AR84">
        <v>1</v>
      </c>
      <c r="AS84">
        <v>1</v>
      </c>
      <c r="AT84">
        <f t="shared" si="18"/>
        <v>1</v>
      </c>
      <c r="AV84">
        <v>1</v>
      </c>
      <c r="CD84" t="str">
        <f t="shared" si="17"/>
        <v>P083</v>
      </c>
    </row>
    <row r="85" spans="1:82" ht="12.75">
      <c r="A85" s="1" t="s">
        <v>8</v>
      </c>
      <c r="B85" s="1">
        <v>5</v>
      </c>
      <c r="C85" s="4">
        <v>20220040200094</v>
      </c>
      <c r="D85" s="14">
        <v>0.68965303</v>
      </c>
      <c r="E85" s="3">
        <v>2</v>
      </c>
      <c r="F85" s="14">
        <v>0.64710002</v>
      </c>
      <c r="G85" s="89"/>
      <c r="H85" s="113">
        <v>5</v>
      </c>
      <c r="I85">
        <v>1</v>
      </c>
      <c r="J85" s="11">
        <v>1</v>
      </c>
      <c r="L85" s="11" t="s">
        <v>476</v>
      </c>
      <c r="M85" t="s">
        <v>22</v>
      </c>
      <c r="P85">
        <v>1</v>
      </c>
      <c r="W85">
        <f t="shared" si="19"/>
        <v>1</v>
      </c>
      <c r="X85">
        <f t="shared" si="20"/>
        <v>0</v>
      </c>
      <c r="Y85">
        <f t="shared" si="14"/>
        <v>0</v>
      </c>
      <c r="Z85">
        <f t="shared" si="15"/>
        <v>0</v>
      </c>
      <c r="AA85">
        <f t="shared" si="16"/>
        <v>0</v>
      </c>
      <c r="AB85">
        <v>1</v>
      </c>
      <c r="AN85">
        <v>1</v>
      </c>
      <c r="AO85">
        <v>1</v>
      </c>
      <c r="AP85">
        <v>1</v>
      </c>
      <c r="AQ85">
        <v>1</v>
      </c>
      <c r="AR85">
        <v>1</v>
      </c>
      <c r="AS85">
        <v>1</v>
      </c>
      <c r="AT85">
        <f t="shared" si="18"/>
        <v>1</v>
      </c>
      <c r="CD85" t="str">
        <f t="shared" si="17"/>
        <v>P084</v>
      </c>
    </row>
    <row r="86" spans="1:82" ht="12.75">
      <c r="A86" s="31" t="s">
        <v>10</v>
      </c>
      <c r="B86" s="31">
        <v>3</v>
      </c>
      <c r="C86" s="26" t="s">
        <v>447</v>
      </c>
      <c r="D86" s="25">
        <v>0.45078099</v>
      </c>
      <c r="E86" s="58"/>
      <c r="F86" s="25"/>
      <c r="G86" s="97"/>
      <c r="H86" s="119"/>
      <c r="I86" s="26"/>
      <c r="J86" s="27"/>
      <c r="K86" s="26"/>
      <c r="L86" s="27"/>
      <c r="M86" s="28" t="s">
        <v>52</v>
      </c>
      <c r="N86" s="28"/>
      <c r="O86" s="28"/>
      <c r="P86" s="26"/>
      <c r="Q86" s="26"/>
      <c r="R86" s="26"/>
      <c r="S86" s="26"/>
      <c r="T86" s="26">
        <v>1</v>
      </c>
      <c r="W86">
        <f t="shared" si="19"/>
        <v>0</v>
      </c>
      <c r="X86">
        <f t="shared" si="20"/>
        <v>0</v>
      </c>
      <c r="Y86">
        <f t="shared" si="14"/>
        <v>1</v>
      </c>
      <c r="Z86">
        <f t="shared" si="15"/>
        <v>0</v>
      </c>
      <c r="AA86">
        <f t="shared" si="16"/>
        <v>0</v>
      </c>
      <c r="AI86">
        <v>1</v>
      </c>
      <c r="AN86">
        <v>1</v>
      </c>
      <c r="AO86">
        <v>1</v>
      </c>
      <c r="AP86">
        <v>1</v>
      </c>
      <c r="AT86">
        <f t="shared" si="18"/>
        <v>0</v>
      </c>
      <c r="BB86">
        <v>1</v>
      </c>
      <c r="CD86" t="str">
        <f t="shared" si="17"/>
        <v>P085</v>
      </c>
    </row>
    <row r="87" spans="1:82" ht="12.75">
      <c r="A87" s="31" t="s">
        <v>11</v>
      </c>
      <c r="B87" s="31">
        <v>5</v>
      </c>
      <c r="C87" s="26" t="s">
        <v>447</v>
      </c>
      <c r="D87" s="25">
        <v>0.400994</v>
      </c>
      <c r="E87" s="58"/>
      <c r="F87" s="25"/>
      <c r="G87" s="97"/>
      <c r="H87" s="119"/>
      <c r="I87" s="26"/>
      <c r="J87" s="27"/>
      <c r="K87" s="26"/>
      <c r="L87" s="27"/>
      <c r="M87" s="158" t="s">
        <v>22</v>
      </c>
      <c r="N87" s="28" t="s">
        <v>38</v>
      </c>
      <c r="O87" s="28"/>
      <c r="P87" s="26"/>
      <c r="Q87" s="26"/>
      <c r="R87" s="26"/>
      <c r="S87" s="26"/>
      <c r="T87" s="26">
        <v>1</v>
      </c>
      <c r="W87">
        <f t="shared" si="19"/>
        <v>0</v>
      </c>
      <c r="X87">
        <f t="shared" si="20"/>
        <v>0</v>
      </c>
      <c r="Y87">
        <f t="shared" si="14"/>
        <v>1</v>
      </c>
      <c r="Z87">
        <f t="shared" si="15"/>
        <v>0</v>
      </c>
      <c r="AA87">
        <f t="shared" si="16"/>
        <v>0</v>
      </c>
      <c r="AK87">
        <v>1</v>
      </c>
      <c r="AN87">
        <v>1</v>
      </c>
      <c r="AO87">
        <v>1</v>
      </c>
      <c r="AP87">
        <v>1</v>
      </c>
      <c r="AT87">
        <f t="shared" si="18"/>
        <v>0</v>
      </c>
      <c r="BU87">
        <v>1</v>
      </c>
      <c r="CD87" t="str">
        <f t="shared" si="17"/>
        <v>P086</v>
      </c>
    </row>
    <row r="88" spans="1:82" ht="12.75">
      <c r="A88" s="1" t="s">
        <v>12</v>
      </c>
      <c r="B88" s="1">
        <v>1</v>
      </c>
      <c r="C88" s="4">
        <v>20220040200093</v>
      </c>
      <c r="D88" s="14">
        <v>0.488776</v>
      </c>
      <c r="F88" s="14">
        <v>0.62565999</v>
      </c>
      <c r="G88" s="89" t="s">
        <v>475</v>
      </c>
      <c r="H88" s="113">
        <v>9</v>
      </c>
      <c r="I88">
        <v>7</v>
      </c>
      <c r="J88" s="11">
        <v>1</v>
      </c>
      <c r="L88" s="11" t="s">
        <v>476</v>
      </c>
      <c r="M88" s="12" t="s">
        <v>273</v>
      </c>
      <c r="N88" s="12"/>
      <c r="O88" s="12"/>
      <c r="Q88">
        <v>1</v>
      </c>
      <c r="W88">
        <f t="shared" si="19"/>
        <v>0</v>
      </c>
      <c r="X88">
        <f t="shared" si="20"/>
        <v>1</v>
      </c>
      <c r="Y88">
        <f t="shared" si="14"/>
        <v>0</v>
      </c>
      <c r="Z88">
        <f t="shared" si="15"/>
        <v>0</v>
      </c>
      <c r="AA88">
        <f t="shared" si="16"/>
        <v>0</v>
      </c>
      <c r="AD88">
        <v>1</v>
      </c>
      <c r="AN88">
        <v>1</v>
      </c>
      <c r="AO88">
        <v>1</v>
      </c>
      <c r="AP88">
        <v>1</v>
      </c>
      <c r="AQ88">
        <v>1</v>
      </c>
      <c r="AR88">
        <v>1</v>
      </c>
      <c r="AS88">
        <v>1</v>
      </c>
      <c r="AT88">
        <f t="shared" si="18"/>
        <v>1</v>
      </c>
      <c r="CD88" t="str">
        <f t="shared" si="17"/>
        <v>P087</v>
      </c>
    </row>
    <row r="89" spans="1:82" ht="12.75">
      <c r="A89" s="1" t="s">
        <v>13</v>
      </c>
      <c r="B89" s="1">
        <v>2</v>
      </c>
      <c r="C89" s="4">
        <v>20220040200120</v>
      </c>
      <c r="D89" s="14">
        <v>0.421492</v>
      </c>
      <c r="F89" s="14">
        <v>0.55963</v>
      </c>
      <c r="G89" s="89" t="s">
        <v>475</v>
      </c>
      <c r="H89" s="113">
        <v>4</v>
      </c>
      <c r="I89">
        <v>1</v>
      </c>
      <c r="J89" s="11">
        <v>1</v>
      </c>
      <c r="L89" s="11" t="s">
        <v>476</v>
      </c>
      <c r="M89" t="s">
        <v>22</v>
      </c>
      <c r="P89">
        <v>1</v>
      </c>
      <c r="W89">
        <f t="shared" si="19"/>
        <v>1</v>
      </c>
      <c r="X89">
        <f t="shared" si="20"/>
        <v>0</v>
      </c>
      <c r="Y89">
        <f t="shared" si="14"/>
        <v>0</v>
      </c>
      <c r="Z89">
        <f t="shared" si="15"/>
        <v>0</v>
      </c>
      <c r="AA89">
        <f t="shared" si="16"/>
        <v>0</v>
      </c>
      <c r="AC89">
        <v>1</v>
      </c>
      <c r="AN89">
        <v>1</v>
      </c>
      <c r="AO89">
        <v>1</v>
      </c>
      <c r="AP89">
        <v>1</v>
      </c>
      <c r="AQ89">
        <v>1</v>
      </c>
      <c r="AR89">
        <v>1</v>
      </c>
      <c r="AS89">
        <v>1</v>
      </c>
      <c r="AT89">
        <f t="shared" si="18"/>
        <v>1</v>
      </c>
      <c r="AV89">
        <v>1</v>
      </c>
      <c r="CD89" t="str">
        <f t="shared" si="17"/>
        <v>P088</v>
      </c>
    </row>
    <row r="90" spans="1:82" ht="12.75">
      <c r="A90" s="31" t="s">
        <v>14</v>
      </c>
      <c r="B90" s="31">
        <v>3</v>
      </c>
      <c r="C90" s="26" t="s">
        <v>447</v>
      </c>
      <c r="D90" s="25">
        <v>0.400405</v>
      </c>
      <c r="E90" s="58"/>
      <c r="F90" s="25"/>
      <c r="G90" s="97"/>
      <c r="H90" s="119"/>
      <c r="I90" s="26"/>
      <c r="J90" s="27"/>
      <c r="K90" s="26"/>
      <c r="L90" s="27"/>
      <c r="M90" s="28" t="s">
        <v>48</v>
      </c>
      <c r="N90" s="28"/>
      <c r="O90" s="28"/>
      <c r="P90" s="26"/>
      <c r="Q90" s="26"/>
      <c r="R90" s="26"/>
      <c r="S90" s="26"/>
      <c r="T90" s="26">
        <v>1</v>
      </c>
      <c r="W90">
        <f t="shared" si="19"/>
        <v>0</v>
      </c>
      <c r="X90">
        <f t="shared" si="20"/>
        <v>0</v>
      </c>
      <c r="Y90">
        <f t="shared" si="14"/>
        <v>1</v>
      </c>
      <c r="Z90">
        <f t="shared" si="15"/>
        <v>0</v>
      </c>
      <c r="AA90">
        <f t="shared" si="16"/>
        <v>0</v>
      </c>
      <c r="AI90">
        <v>1</v>
      </c>
      <c r="AN90">
        <v>1</v>
      </c>
      <c r="AO90">
        <v>1</v>
      </c>
      <c r="AP90">
        <v>1</v>
      </c>
      <c r="AQ90">
        <v>1</v>
      </c>
      <c r="AT90">
        <f t="shared" si="18"/>
        <v>0</v>
      </c>
      <c r="BB90">
        <v>1</v>
      </c>
      <c r="CD90" t="str">
        <f t="shared" si="17"/>
        <v>P089</v>
      </c>
    </row>
    <row r="91" spans="1:82" ht="12.75">
      <c r="A91" s="1" t="s">
        <v>15</v>
      </c>
      <c r="B91" s="1">
        <v>5</v>
      </c>
      <c r="C91" s="4">
        <v>20220040200153</v>
      </c>
      <c r="D91" s="14">
        <v>0.427516</v>
      </c>
      <c r="F91" s="14">
        <v>0.63489</v>
      </c>
      <c r="G91" s="89" t="s">
        <v>475</v>
      </c>
      <c r="H91" s="113">
        <v>2</v>
      </c>
      <c r="I91">
        <v>1</v>
      </c>
      <c r="J91" s="11">
        <v>1</v>
      </c>
      <c r="L91" s="11" t="s">
        <v>476</v>
      </c>
      <c r="M91" s="1" t="s">
        <v>22</v>
      </c>
      <c r="N91" s="1"/>
      <c r="O91" s="1"/>
      <c r="P91">
        <v>1</v>
      </c>
      <c r="W91">
        <f t="shared" si="19"/>
        <v>1</v>
      </c>
      <c r="X91">
        <f t="shared" si="20"/>
        <v>0</v>
      </c>
      <c r="Y91">
        <f t="shared" si="14"/>
        <v>0</v>
      </c>
      <c r="Z91">
        <f t="shared" si="15"/>
        <v>0</v>
      </c>
      <c r="AA91">
        <f t="shared" si="16"/>
        <v>0</v>
      </c>
      <c r="AB91">
        <v>1</v>
      </c>
      <c r="AN91">
        <v>1</v>
      </c>
      <c r="AO91">
        <v>1</v>
      </c>
      <c r="AP91">
        <v>1</v>
      </c>
      <c r="AQ91">
        <v>1</v>
      </c>
      <c r="AR91">
        <v>1</v>
      </c>
      <c r="AS91">
        <v>1</v>
      </c>
      <c r="AT91">
        <f t="shared" si="18"/>
        <v>1</v>
      </c>
      <c r="CD91" t="str">
        <f t="shared" si="17"/>
        <v>P090</v>
      </c>
    </row>
    <row r="92" spans="1:82" ht="12.75">
      <c r="A92" s="1" t="s">
        <v>16</v>
      </c>
      <c r="B92" s="1">
        <v>1</v>
      </c>
      <c r="C92" s="4">
        <v>20220040200178</v>
      </c>
      <c r="D92" s="14">
        <v>0.39953</v>
      </c>
      <c r="F92" s="14">
        <v>0.99763997</v>
      </c>
      <c r="G92" s="89" t="s">
        <v>476</v>
      </c>
      <c r="H92" s="113">
        <v>4</v>
      </c>
      <c r="I92">
        <v>1</v>
      </c>
      <c r="J92" s="11">
        <v>1</v>
      </c>
      <c r="L92" s="11" t="s">
        <v>475</v>
      </c>
      <c r="M92" s="1" t="s">
        <v>22</v>
      </c>
      <c r="N92" s="1"/>
      <c r="O92" s="1"/>
      <c r="P92">
        <v>1</v>
      </c>
      <c r="W92">
        <f t="shared" si="19"/>
        <v>1</v>
      </c>
      <c r="X92">
        <f t="shared" si="20"/>
        <v>0</v>
      </c>
      <c r="Y92">
        <f t="shared" si="14"/>
        <v>0</v>
      </c>
      <c r="Z92">
        <f t="shared" si="15"/>
        <v>0</v>
      </c>
      <c r="AA92">
        <f t="shared" si="16"/>
        <v>0</v>
      </c>
      <c r="AC92">
        <v>1</v>
      </c>
      <c r="AN92">
        <v>1</v>
      </c>
      <c r="AO92">
        <v>1</v>
      </c>
      <c r="AP92">
        <v>1</v>
      </c>
      <c r="AQ92">
        <v>1</v>
      </c>
      <c r="AR92">
        <v>1</v>
      </c>
      <c r="AS92">
        <v>1</v>
      </c>
      <c r="AT92">
        <f t="shared" si="18"/>
        <v>1</v>
      </c>
      <c r="AV92">
        <v>1</v>
      </c>
      <c r="CD92" t="str">
        <f t="shared" si="17"/>
        <v>P091</v>
      </c>
    </row>
    <row r="93" spans="1:82" ht="12.75">
      <c r="A93" s="1" t="s">
        <v>17</v>
      </c>
      <c r="B93" s="1">
        <v>2</v>
      </c>
      <c r="C93" s="4">
        <v>20220040200110</v>
      </c>
      <c r="D93" s="14">
        <v>0.468625</v>
      </c>
      <c r="E93" s="3">
        <v>1</v>
      </c>
      <c r="F93" s="14">
        <v>0.74633999</v>
      </c>
      <c r="G93" s="89" t="s">
        <v>476</v>
      </c>
      <c r="H93" s="113">
        <v>5</v>
      </c>
      <c r="I93">
        <v>1</v>
      </c>
      <c r="J93" s="11">
        <v>1</v>
      </c>
      <c r="L93" s="11" t="s">
        <v>475</v>
      </c>
      <c r="M93" s="12" t="s">
        <v>49</v>
      </c>
      <c r="N93" s="12"/>
      <c r="O93" s="12"/>
      <c r="Q93">
        <v>1</v>
      </c>
      <c r="W93">
        <f t="shared" si="19"/>
        <v>0</v>
      </c>
      <c r="X93">
        <f t="shared" si="20"/>
        <v>1</v>
      </c>
      <c r="Y93">
        <f t="shared" si="14"/>
        <v>0</v>
      </c>
      <c r="Z93">
        <f t="shared" si="15"/>
        <v>0</v>
      </c>
      <c r="AA93">
        <f t="shared" si="16"/>
        <v>0</v>
      </c>
      <c r="AD93">
        <v>1</v>
      </c>
      <c r="AN93">
        <v>1</v>
      </c>
      <c r="AO93">
        <v>1</v>
      </c>
      <c r="AP93">
        <v>1</v>
      </c>
      <c r="AQ93">
        <v>1</v>
      </c>
      <c r="AR93">
        <v>1</v>
      </c>
      <c r="AS93">
        <v>1</v>
      </c>
      <c r="AT93">
        <f t="shared" si="18"/>
        <v>1</v>
      </c>
      <c r="CD93" t="str">
        <f t="shared" si="17"/>
        <v>P092</v>
      </c>
    </row>
    <row r="94" spans="1:82" ht="12.75">
      <c r="A94" s="66" t="s">
        <v>18</v>
      </c>
      <c r="B94" s="66">
        <v>3</v>
      </c>
      <c r="C94" s="67" t="s">
        <v>447</v>
      </c>
      <c r="D94" s="14">
        <v>0.46508402</v>
      </c>
      <c r="E94" s="65"/>
      <c r="F94" s="68"/>
      <c r="G94" s="99"/>
      <c r="H94" s="121"/>
      <c r="I94" s="67"/>
      <c r="J94" s="69"/>
      <c r="K94" s="67"/>
      <c r="L94" s="69"/>
      <c r="M94" s="70" t="s">
        <v>393</v>
      </c>
      <c r="N94" s="70"/>
      <c r="O94" s="70"/>
      <c r="P94" s="67"/>
      <c r="Q94" s="67"/>
      <c r="R94" s="67"/>
      <c r="S94" s="67"/>
      <c r="T94" s="67">
        <v>1</v>
      </c>
      <c r="W94">
        <f t="shared" si="19"/>
        <v>0</v>
      </c>
      <c r="X94">
        <f t="shared" si="20"/>
        <v>0</v>
      </c>
      <c r="Y94">
        <f t="shared" si="14"/>
        <v>1</v>
      </c>
      <c r="Z94">
        <f t="shared" si="15"/>
        <v>0</v>
      </c>
      <c r="AA94">
        <f t="shared" si="16"/>
        <v>0</v>
      </c>
      <c r="AI94">
        <v>1</v>
      </c>
      <c r="AN94">
        <v>1</v>
      </c>
      <c r="AO94">
        <v>1</v>
      </c>
      <c r="AP94">
        <v>1</v>
      </c>
      <c r="AT94">
        <f t="shared" si="18"/>
        <v>0</v>
      </c>
      <c r="BB94">
        <v>1</v>
      </c>
      <c r="CD94" t="str">
        <f t="shared" si="17"/>
        <v>P093</v>
      </c>
    </row>
    <row r="95" spans="1:82" ht="12.75">
      <c r="A95" s="1" t="s">
        <v>19</v>
      </c>
      <c r="B95" s="1">
        <v>5</v>
      </c>
      <c r="C95" s="4">
        <v>20220040200118</v>
      </c>
      <c r="D95" s="14">
        <v>0.501331</v>
      </c>
      <c r="F95" s="14">
        <v>0.55150002</v>
      </c>
      <c r="G95" s="89" t="s">
        <v>475</v>
      </c>
      <c r="H95" s="113"/>
      <c r="I95">
        <v>6</v>
      </c>
      <c r="J95" s="11">
        <v>1</v>
      </c>
      <c r="L95" s="11" t="s">
        <v>476</v>
      </c>
      <c r="M95" s="1" t="s">
        <v>22</v>
      </c>
      <c r="N95" s="1"/>
      <c r="O95" s="1"/>
      <c r="P95">
        <v>1</v>
      </c>
      <c r="W95">
        <f t="shared" si="19"/>
        <v>1</v>
      </c>
      <c r="X95">
        <f t="shared" si="20"/>
        <v>0</v>
      </c>
      <c r="Y95">
        <f t="shared" si="14"/>
        <v>0</v>
      </c>
      <c r="Z95">
        <f t="shared" si="15"/>
        <v>0</v>
      </c>
      <c r="AA95">
        <f t="shared" si="16"/>
        <v>0</v>
      </c>
      <c r="AB95">
        <v>1</v>
      </c>
      <c r="AN95">
        <v>1</v>
      </c>
      <c r="AO95">
        <v>1</v>
      </c>
      <c r="AP95">
        <v>1</v>
      </c>
      <c r="AQ95">
        <v>1</v>
      </c>
      <c r="AR95">
        <v>1</v>
      </c>
      <c r="AS95">
        <v>1</v>
      </c>
      <c r="AT95">
        <f t="shared" si="18"/>
        <v>1</v>
      </c>
      <c r="CD95" t="str">
        <f t="shared" si="17"/>
        <v>P094</v>
      </c>
    </row>
    <row r="96" spans="1:82" ht="12.75">
      <c r="A96" s="1" t="s">
        <v>20</v>
      </c>
      <c r="B96" s="1">
        <v>1</v>
      </c>
      <c r="C96" s="4">
        <v>20220040200123</v>
      </c>
      <c r="D96" s="14">
        <v>0.56873301</v>
      </c>
      <c r="F96" s="14">
        <v>0.54407002</v>
      </c>
      <c r="G96" s="89" t="s">
        <v>475</v>
      </c>
      <c r="H96" s="113">
        <v>2</v>
      </c>
      <c r="I96" s="3">
        <v>0.1</v>
      </c>
      <c r="J96" s="11">
        <v>1</v>
      </c>
      <c r="L96" s="11" t="s">
        <v>475</v>
      </c>
      <c r="M96" s="1" t="s">
        <v>22</v>
      </c>
      <c r="N96" s="1"/>
      <c r="O96" s="1"/>
      <c r="P96">
        <v>1</v>
      </c>
      <c r="W96">
        <f t="shared" si="19"/>
        <v>1</v>
      </c>
      <c r="X96">
        <f t="shared" si="20"/>
        <v>0</v>
      </c>
      <c r="Y96">
        <f t="shared" si="14"/>
        <v>0</v>
      </c>
      <c r="Z96">
        <f t="shared" si="15"/>
        <v>0</v>
      </c>
      <c r="AA96">
        <f t="shared" si="16"/>
        <v>0</v>
      </c>
      <c r="AB96">
        <v>1</v>
      </c>
      <c r="AN96">
        <v>1</v>
      </c>
      <c r="AO96">
        <v>1</v>
      </c>
      <c r="AP96">
        <v>1</v>
      </c>
      <c r="AQ96">
        <v>1</v>
      </c>
      <c r="AR96">
        <v>1</v>
      </c>
      <c r="AS96">
        <v>1</v>
      </c>
      <c r="AT96">
        <f t="shared" si="18"/>
        <v>1</v>
      </c>
      <c r="CD96" t="str">
        <f t="shared" si="17"/>
        <v>P095</v>
      </c>
    </row>
    <row r="97" spans="1:82" ht="12.75">
      <c r="A97" s="1" t="s">
        <v>21</v>
      </c>
      <c r="B97" s="1">
        <v>2</v>
      </c>
      <c r="C97" s="4">
        <v>20220040200139</v>
      </c>
      <c r="D97" s="14">
        <v>0.57584</v>
      </c>
      <c r="F97" s="14">
        <v>0.75998003</v>
      </c>
      <c r="G97" s="89" t="s">
        <v>475</v>
      </c>
      <c r="H97" s="113">
        <v>2</v>
      </c>
      <c r="I97" s="3">
        <v>0.1</v>
      </c>
      <c r="J97" s="11">
        <v>1</v>
      </c>
      <c r="L97" s="11" t="s">
        <v>475</v>
      </c>
      <c r="M97" s="1" t="s">
        <v>22</v>
      </c>
      <c r="N97" s="1"/>
      <c r="O97" s="1"/>
      <c r="P97">
        <v>1</v>
      </c>
      <c r="W97">
        <f t="shared" si="19"/>
        <v>1</v>
      </c>
      <c r="X97">
        <f t="shared" si="20"/>
        <v>0</v>
      </c>
      <c r="Y97">
        <f t="shared" si="14"/>
        <v>0</v>
      </c>
      <c r="Z97">
        <f t="shared" si="15"/>
        <v>0</v>
      </c>
      <c r="AA97">
        <f t="shared" si="16"/>
        <v>0</v>
      </c>
      <c r="AB97">
        <v>1</v>
      </c>
      <c r="AN97">
        <v>1</v>
      </c>
      <c r="AO97">
        <v>1</v>
      </c>
      <c r="AP97">
        <v>1</v>
      </c>
      <c r="AQ97">
        <v>1</v>
      </c>
      <c r="AR97">
        <v>1</v>
      </c>
      <c r="AS97">
        <v>1</v>
      </c>
      <c r="AT97">
        <f t="shared" si="18"/>
        <v>1</v>
      </c>
      <c r="CD97" t="str">
        <f t="shared" si="17"/>
        <v>P096</v>
      </c>
    </row>
    <row r="98" spans="1:82" ht="12.75">
      <c r="A98" s="47" t="s">
        <v>53</v>
      </c>
      <c r="B98" s="47">
        <v>1</v>
      </c>
      <c r="C98" s="143">
        <v>20220040200142</v>
      </c>
      <c r="D98" s="144">
        <v>0.484496</v>
      </c>
      <c r="E98" s="129"/>
      <c r="F98" s="172">
        <v>3.37279994</v>
      </c>
      <c r="G98" s="173" t="s">
        <v>476</v>
      </c>
      <c r="H98" s="146">
        <v>2</v>
      </c>
      <c r="I98" s="46">
        <v>5</v>
      </c>
      <c r="J98" s="131">
        <v>1</v>
      </c>
      <c r="K98" s="46"/>
      <c r="L98" s="131" t="s">
        <v>475</v>
      </c>
      <c r="M98" s="47" t="s">
        <v>22</v>
      </c>
      <c r="N98" s="47"/>
      <c r="O98" s="47"/>
      <c r="P98" s="46">
        <v>1</v>
      </c>
      <c r="Q98" s="46"/>
      <c r="R98" s="46"/>
      <c r="S98" s="46"/>
      <c r="T98" s="46"/>
      <c r="W98">
        <f t="shared" si="19"/>
        <v>1</v>
      </c>
      <c r="X98">
        <f t="shared" si="20"/>
        <v>0</v>
      </c>
      <c r="Y98">
        <f t="shared" si="14"/>
        <v>0</v>
      </c>
      <c r="Z98">
        <f t="shared" si="15"/>
        <v>0</v>
      </c>
      <c r="AA98">
        <f t="shared" si="16"/>
        <v>0</v>
      </c>
      <c r="AC98">
        <v>1</v>
      </c>
      <c r="AN98">
        <v>1</v>
      </c>
      <c r="AO98">
        <v>1</v>
      </c>
      <c r="AP98">
        <v>1</v>
      </c>
      <c r="AQ98">
        <v>1</v>
      </c>
      <c r="AR98">
        <v>1</v>
      </c>
      <c r="AS98">
        <v>1</v>
      </c>
      <c r="AT98">
        <f t="shared" si="18"/>
        <v>1</v>
      </c>
      <c r="AV98">
        <v>1</v>
      </c>
      <c r="CD98" t="str">
        <f t="shared" si="17"/>
        <v>P097</v>
      </c>
    </row>
    <row r="99" spans="1:82" ht="12.75">
      <c r="A99" s="1" t="s">
        <v>54</v>
      </c>
      <c r="B99" s="1">
        <v>2</v>
      </c>
      <c r="C99" s="4">
        <v>20220040200087</v>
      </c>
      <c r="D99" s="14">
        <v>0.51716901</v>
      </c>
      <c r="F99" s="14">
        <v>0.58789999</v>
      </c>
      <c r="G99" s="89" t="s">
        <v>475</v>
      </c>
      <c r="H99" s="113"/>
      <c r="I99" s="3">
        <v>0.1</v>
      </c>
      <c r="J99" s="11">
        <v>1</v>
      </c>
      <c r="L99" s="11" t="s">
        <v>476</v>
      </c>
      <c r="M99" s="1" t="s">
        <v>22</v>
      </c>
      <c r="N99" s="1"/>
      <c r="O99" s="1"/>
      <c r="P99">
        <v>1</v>
      </c>
      <c r="W99">
        <f t="shared" si="19"/>
        <v>1</v>
      </c>
      <c r="X99">
        <f t="shared" si="20"/>
        <v>0</v>
      </c>
      <c r="Y99">
        <f t="shared" si="14"/>
        <v>0</v>
      </c>
      <c r="Z99">
        <f t="shared" si="15"/>
        <v>0</v>
      </c>
      <c r="AA99">
        <f t="shared" si="16"/>
        <v>0</v>
      </c>
      <c r="AB99">
        <v>1</v>
      </c>
      <c r="AN99">
        <v>1</v>
      </c>
      <c r="AO99">
        <v>1</v>
      </c>
      <c r="AP99">
        <v>1</v>
      </c>
      <c r="AQ99">
        <v>1</v>
      </c>
      <c r="AR99">
        <v>1</v>
      </c>
      <c r="AS99">
        <v>1</v>
      </c>
      <c r="AT99">
        <f t="shared" si="18"/>
        <v>1</v>
      </c>
      <c r="CD99" t="str">
        <f t="shared" si="17"/>
        <v>P098</v>
      </c>
    </row>
    <row r="100" spans="1:82" ht="12.75">
      <c r="A100" s="1" t="s">
        <v>55</v>
      </c>
      <c r="B100" s="1">
        <v>5</v>
      </c>
      <c r="C100" s="4">
        <v>20220040200097</v>
      </c>
      <c r="D100" s="14">
        <v>0.502583</v>
      </c>
      <c r="F100" s="14">
        <v>0.60903</v>
      </c>
      <c r="G100" s="89" t="s">
        <v>475</v>
      </c>
      <c r="H100" s="113"/>
      <c r="I100" s="3">
        <v>0.1</v>
      </c>
      <c r="J100" s="11">
        <v>1</v>
      </c>
      <c r="L100" s="11" t="s">
        <v>475</v>
      </c>
      <c r="M100" s="1" t="s">
        <v>22</v>
      </c>
      <c r="N100" s="1"/>
      <c r="O100" s="1"/>
      <c r="P100">
        <v>1</v>
      </c>
      <c r="W100">
        <f t="shared" si="19"/>
        <v>1</v>
      </c>
      <c r="X100">
        <f t="shared" si="20"/>
        <v>0</v>
      </c>
      <c r="Y100">
        <f t="shared" si="14"/>
        <v>0</v>
      </c>
      <c r="Z100">
        <f t="shared" si="15"/>
        <v>0</v>
      </c>
      <c r="AA100">
        <f t="shared" si="16"/>
        <v>0</v>
      </c>
      <c r="AB100">
        <v>1</v>
      </c>
      <c r="AN100">
        <v>1</v>
      </c>
      <c r="AO100">
        <v>1</v>
      </c>
      <c r="AP100">
        <v>1</v>
      </c>
      <c r="AQ100">
        <v>1</v>
      </c>
      <c r="AR100">
        <v>1</v>
      </c>
      <c r="AS100">
        <v>1</v>
      </c>
      <c r="AT100">
        <f t="shared" si="18"/>
        <v>1</v>
      </c>
      <c r="CD100" t="str">
        <f t="shared" si="17"/>
        <v>P099</v>
      </c>
    </row>
    <row r="101" spans="1:83" ht="12.75">
      <c r="A101" s="31" t="s">
        <v>56</v>
      </c>
      <c r="B101" s="31">
        <v>1</v>
      </c>
      <c r="C101" s="26" t="s">
        <v>447</v>
      </c>
      <c r="D101" s="25">
        <v>0.63916698</v>
      </c>
      <c r="E101" s="58">
        <v>1</v>
      </c>
      <c r="F101" s="25"/>
      <c r="G101" s="97"/>
      <c r="H101" s="119"/>
      <c r="I101" s="26"/>
      <c r="J101" s="27"/>
      <c r="K101" s="26"/>
      <c r="L101" s="27"/>
      <c r="M101" s="158" t="s">
        <v>22</v>
      </c>
      <c r="N101" s="28" t="s">
        <v>38</v>
      </c>
      <c r="O101" s="28"/>
      <c r="P101" s="26"/>
      <c r="Q101" s="26"/>
      <c r="R101" s="26"/>
      <c r="S101" s="26"/>
      <c r="T101" s="26">
        <v>1</v>
      </c>
      <c r="W101">
        <f t="shared" si="19"/>
        <v>0</v>
      </c>
      <c r="X101">
        <f t="shared" si="20"/>
        <v>0</v>
      </c>
      <c r="Y101">
        <f t="shared" si="14"/>
        <v>1</v>
      </c>
      <c r="Z101">
        <f t="shared" si="15"/>
        <v>0</v>
      </c>
      <c r="AA101">
        <f t="shared" si="16"/>
        <v>0</v>
      </c>
      <c r="AK101">
        <v>1</v>
      </c>
      <c r="AN101">
        <v>1</v>
      </c>
      <c r="AO101">
        <v>1</v>
      </c>
      <c r="AP101">
        <v>1</v>
      </c>
      <c r="AT101">
        <f t="shared" si="18"/>
        <v>0</v>
      </c>
      <c r="BU101">
        <v>1</v>
      </c>
      <c r="CD101" t="str">
        <f t="shared" si="17"/>
        <v>P100</v>
      </c>
      <c r="CE101">
        <f>SUM(P52:P101)+SUM(Q52:Q101)</f>
        <v>39</v>
      </c>
    </row>
    <row r="102" spans="1:82" ht="12.75">
      <c r="A102" s="1" t="s">
        <v>57</v>
      </c>
      <c r="B102" s="1">
        <v>2</v>
      </c>
      <c r="C102" s="4">
        <v>20220040200121</v>
      </c>
      <c r="D102" s="14">
        <v>0.418615</v>
      </c>
      <c r="F102" s="14">
        <v>0.62381002</v>
      </c>
      <c r="G102" s="89" t="s">
        <v>475</v>
      </c>
      <c r="H102" s="113"/>
      <c r="I102">
        <v>3</v>
      </c>
      <c r="J102" s="11">
        <v>1</v>
      </c>
      <c r="L102" s="11" t="s">
        <v>475</v>
      </c>
      <c r="M102" s="12" t="s">
        <v>61</v>
      </c>
      <c r="N102" s="12"/>
      <c r="O102" s="12"/>
      <c r="Q102">
        <v>1</v>
      </c>
      <c r="W102">
        <f t="shared" si="19"/>
        <v>0</v>
      </c>
      <c r="X102">
        <f t="shared" si="20"/>
        <v>1</v>
      </c>
      <c r="Y102">
        <f t="shared" si="14"/>
        <v>0</v>
      </c>
      <c r="Z102">
        <f t="shared" si="15"/>
        <v>0</v>
      </c>
      <c r="AA102">
        <f t="shared" si="16"/>
        <v>0</v>
      </c>
      <c r="AD102">
        <v>1</v>
      </c>
      <c r="AN102">
        <v>1</v>
      </c>
      <c r="AO102">
        <v>1</v>
      </c>
      <c r="AP102">
        <v>1</v>
      </c>
      <c r="AQ102">
        <v>1</v>
      </c>
      <c r="AR102">
        <v>1</v>
      </c>
      <c r="AS102">
        <v>1</v>
      </c>
      <c r="AT102">
        <f t="shared" si="18"/>
        <v>1</v>
      </c>
      <c r="CD102" t="str">
        <f t="shared" si="17"/>
        <v>P101</v>
      </c>
    </row>
    <row r="103" spans="1:82" ht="12.75">
      <c r="A103" s="1" t="s">
        <v>58</v>
      </c>
      <c r="B103" s="1">
        <v>5</v>
      </c>
      <c r="C103" s="4">
        <v>20220040200132</v>
      </c>
      <c r="D103" s="14">
        <v>0.470647</v>
      </c>
      <c r="F103" s="14">
        <v>0.43150999</v>
      </c>
      <c r="G103" s="89" t="s">
        <v>475</v>
      </c>
      <c r="H103" s="113">
        <v>1</v>
      </c>
      <c r="I103">
        <v>3</v>
      </c>
      <c r="J103" s="11">
        <v>1</v>
      </c>
      <c r="L103" s="11" t="s">
        <v>476</v>
      </c>
      <c r="M103" s="1" t="s">
        <v>22</v>
      </c>
      <c r="N103" s="1"/>
      <c r="O103" s="1"/>
      <c r="P103">
        <v>1</v>
      </c>
      <c r="W103">
        <f t="shared" si="19"/>
        <v>1</v>
      </c>
      <c r="X103">
        <f t="shared" si="20"/>
        <v>0</v>
      </c>
      <c r="Y103">
        <f t="shared" si="14"/>
        <v>0</v>
      </c>
      <c r="Z103">
        <f t="shared" si="15"/>
        <v>0</v>
      </c>
      <c r="AA103">
        <f t="shared" si="16"/>
        <v>0</v>
      </c>
      <c r="AB103">
        <v>1</v>
      </c>
      <c r="AN103">
        <v>1</v>
      </c>
      <c r="AO103">
        <v>1</v>
      </c>
      <c r="AP103">
        <v>1</v>
      </c>
      <c r="AQ103">
        <v>1</v>
      </c>
      <c r="AR103">
        <v>1</v>
      </c>
      <c r="AS103">
        <v>1</v>
      </c>
      <c r="AT103">
        <f t="shared" si="18"/>
        <v>1</v>
      </c>
      <c r="CD103" t="str">
        <f t="shared" si="17"/>
        <v>P102</v>
      </c>
    </row>
    <row r="104" spans="1:82" ht="12.75">
      <c r="A104" s="31" t="s">
        <v>59</v>
      </c>
      <c r="B104" s="31">
        <v>1</v>
      </c>
      <c r="C104" s="26" t="s">
        <v>447</v>
      </c>
      <c r="D104" s="25">
        <v>0.38864</v>
      </c>
      <c r="E104" s="58"/>
      <c r="F104" s="44"/>
      <c r="G104" s="94"/>
      <c r="H104" s="118"/>
      <c r="I104" s="26"/>
      <c r="J104" s="27"/>
      <c r="K104" s="26"/>
      <c r="L104" s="27"/>
      <c r="M104" s="28" t="s">
        <v>68</v>
      </c>
      <c r="N104" s="28"/>
      <c r="O104" s="28"/>
      <c r="P104" s="26"/>
      <c r="Q104" s="26"/>
      <c r="R104" s="26"/>
      <c r="S104" s="26"/>
      <c r="T104" s="26">
        <v>1</v>
      </c>
      <c r="W104">
        <f t="shared" si="19"/>
        <v>0</v>
      </c>
      <c r="X104">
        <f t="shared" si="20"/>
        <v>0</v>
      </c>
      <c r="Y104">
        <f t="shared" si="14"/>
        <v>1</v>
      </c>
      <c r="Z104">
        <f t="shared" si="15"/>
        <v>0</v>
      </c>
      <c r="AA104">
        <f t="shared" si="16"/>
        <v>0</v>
      </c>
      <c r="AI104">
        <v>1</v>
      </c>
      <c r="AN104">
        <v>1</v>
      </c>
      <c r="AO104">
        <v>1</v>
      </c>
      <c r="AP104">
        <v>1</v>
      </c>
      <c r="AT104">
        <f t="shared" si="18"/>
        <v>0</v>
      </c>
      <c r="BB104">
        <v>1</v>
      </c>
      <c r="CD104" t="str">
        <f t="shared" si="17"/>
        <v>P103</v>
      </c>
    </row>
    <row r="105" spans="1:82" ht="12.75">
      <c r="A105" s="1" t="s">
        <v>62</v>
      </c>
      <c r="B105" s="1">
        <v>5</v>
      </c>
      <c r="C105" s="4">
        <v>20220040200151</v>
      </c>
      <c r="D105" s="14">
        <v>0.441714</v>
      </c>
      <c r="F105" s="14">
        <v>0.46274999</v>
      </c>
      <c r="G105" s="89" t="s">
        <v>475</v>
      </c>
      <c r="H105" s="113">
        <v>2</v>
      </c>
      <c r="I105">
        <v>2</v>
      </c>
      <c r="J105" s="11">
        <v>1</v>
      </c>
      <c r="L105" s="11" t="s">
        <v>476</v>
      </c>
      <c r="M105" s="5" t="s">
        <v>394</v>
      </c>
      <c r="N105" s="5"/>
      <c r="O105" s="5"/>
      <c r="Q105">
        <v>1</v>
      </c>
      <c r="W105">
        <f t="shared" si="19"/>
        <v>0</v>
      </c>
      <c r="X105">
        <f t="shared" si="20"/>
        <v>1</v>
      </c>
      <c r="Y105">
        <f t="shared" si="14"/>
        <v>0</v>
      </c>
      <c r="Z105">
        <f t="shared" si="15"/>
        <v>0</v>
      </c>
      <c r="AA105">
        <f t="shared" si="16"/>
        <v>0</v>
      </c>
      <c r="AE105">
        <v>1</v>
      </c>
      <c r="AN105">
        <v>1</v>
      </c>
      <c r="AO105">
        <v>1</v>
      </c>
      <c r="AP105">
        <v>1</v>
      </c>
      <c r="AQ105">
        <v>1</v>
      </c>
      <c r="AR105">
        <v>1</v>
      </c>
      <c r="AS105">
        <v>1</v>
      </c>
      <c r="AT105">
        <f t="shared" si="18"/>
        <v>1</v>
      </c>
      <c r="AY105">
        <v>1</v>
      </c>
      <c r="CD105" t="str">
        <f t="shared" si="17"/>
        <v>P104</v>
      </c>
    </row>
    <row r="106" spans="1:82" ht="12.75">
      <c r="A106" s="1" t="s">
        <v>60</v>
      </c>
      <c r="B106" s="1">
        <v>2</v>
      </c>
      <c r="C106" s="4">
        <v>20220040200152</v>
      </c>
      <c r="D106" s="14">
        <v>0.406491</v>
      </c>
      <c r="F106" s="14">
        <v>0.52292</v>
      </c>
      <c r="G106" s="89" t="s">
        <v>475</v>
      </c>
      <c r="H106" s="113">
        <v>0</v>
      </c>
      <c r="I106">
        <v>1</v>
      </c>
      <c r="J106" s="11">
        <v>1</v>
      </c>
      <c r="L106" s="11" t="s">
        <v>475</v>
      </c>
      <c r="M106" s="12" t="s">
        <v>63</v>
      </c>
      <c r="N106" s="12"/>
      <c r="O106" s="12"/>
      <c r="Q106">
        <v>1</v>
      </c>
      <c r="W106">
        <f t="shared" si="19"/>
        <v>0</v>
      </c>
      <c r="X106">
        <f t="shared" si="20"/>
        <v>1</v>
      </c>
      <c r="Y106">
        <f t="shared" si="14"/>
        <v>0</v>
      </c>
      <c r="Z106">
        <f t="shared" si="15"/>
        <v>0</v>
      </c>
      <c r="AA106">
        <f t="shared" si="16"/>
        <v>0</v>
      </c>
      <c r="AD106">
        <v>1</v>
      </c>
      <c r="AN106">
        <v>1</v>
      </c>
      <c r="AO106">
        <v>1</v>
      </c>
      <c r="AP106">
        <v>1</v>
      </c>
      <c r="AQ106">
        <v>1</v>
      </c>
      <c r="AR106">
        <v>1</v>
      </c>
      <c r="AS106">
        <v>1</v>
      </c>
      <c r="AT106">
        <f t="shared" si="18"/>
        <v>1</v>
      </c>
      <c r="CD106" t="str">
        <f t="shared" si="17"/>
        <v>P105</v>
      </c>
    </row>
    <row r="107" spans="1:82" ht="12.75">
      <c r="A107" s="31" t="s">
        <v>65</v>
      </c>
      <c r="B107" s="31">
        <v>1</v>
      </c>
      <c r="C107" s="26" t="s">
        <v>447</v>
      </c>
      <c r="D107" s="25">
        <v>0.467405</v>
      </c>
      <c r="E107" s="58"/>
      <c r="F107" s="44"/>
      <c r="G107" s="94"/>
      <c r="H107" s="118"/>
      <c r="I107" s="26"/>
      <c r="J107" s="27"/>
      <c r="K107" s="26"/>
      <c r="L107" s="27"/>
      <c r="M107" s="28" t="s">
        <v>71</v>
      </c>
      <c r="N107" s="28"/>
      <c r="O107" s="28"/>
      <c r="P107" s="26"/>
      <c r="Q107" s="26"/>
      <c r="R107" s="26"/>
      <c r="S107" s="26"/>
      <c r="T107" s="26">
        <v>1</v>
      </c>
      <c r="W107">
        <f t="shared" si="19"/>
        <v>0</v>
      </c>
      <c r="X107">
        <f t="shared" si="20"/>
        <v>0</v>
      </c>
      <c r="Y107">
        <f t="shared" si="14"/>
        <v>1</v>
      </c>
      <c r="Z107">
        <f t="shared" si="15"/>
        <v>0</v>
      </c>
      <c r="AA107">
        <f t="shared" si="16"/>
        <v>0</v>
      </c>
      <c r="AI107">
        <v>1</v>
      </c>
      <c r="AN107">
        <v>1</v>
      </c>
      <c r="AO107">
        <v>1</v>
      </c>
      <c r="AP107">
        <v>1</v>
      </c>
      <c r="AT107">
        <f t="shared" si="18"/>
        <v>0</v>
      </c>
      <c r="BB107">
        <v>1</v>
      </c>
      <c r="CD107" t="str">
        <f t="shared" si="17"/>
        <v>P106</v>
      </c>
    </row>
    <row r="108" spans="1:82" ht="12.75">
      <c r="A108" s="47" t="s">
        <v>66</v>
      </c>
      <c r="B108" s="47">
        <v>2</v>
      </c>
      <c r="C108" s="143">
        <v>20220040200096</v>
      </c>
      <c r="D108" s="144">
        <v>0.454641</v>
      </c>
      <c r="E108" s="129"/>
      <c r="F108" s="49">
        <v>0.35</v>
      </c>
      <c r="G108" s="88" t="s">
        <v>476</v>
      </c>
      <c r="H108" s="116">
        <v>4</v>
      </c>
      <c r="I108" s="46">
        <v>11</v>
      </c>
      <c r="J108" s="131">
        <v>1</v>
      </c>
      <c r="K108" s="46"/>
      <c r="L108" s="131" t="s">
        <v>476</v>
      </c>
      <c r="M108" s="176" t="s">
        <v>22</v>
      </c>
      <c r="N108" s="176"/>
      <c r="O108" s="176"/>
      <c r="P108" s="46">
        <v>1</v>
      </c>
      <c r="Q108" s="46"/>
      <c r="R108" s="46"/>
      <c r="S108" s="46"/>
      <c r="T108" s="46"/>
      <c r="W108">
        <f t="shared" si="19"/>
        <v>1</v>
      </c>
      <c r="X108">
        <f t="shared" si="20"/>
        <v>0</v>
      </c>
      <c r="Y108">
        <f t="shared" si="14"/>
        <v>0</v>
      </c>
      <c r="Z108">
        <f t="shared" si="15"/>
        <v>0</v>
      </c>
      <c r="AA108">
        <f t="shared" si="16"/>
        <v>0</v>
      </c>
      <c r="AB108">
        <v>1</v>
      </c>
      <c r="AN108">
        <v>1</v>
      </c>
      <c r="AO108">
        <v>1</v>
      </c>
      <c r="AP108">
        <v>1</v>
      </c>
      <c r="AQ108">
        <v>1</v>
      </c>
      <c r="AR108">
        <v>1</v>
      </c>
      <c r="AS108">
        <v>1</v>
      </c>
      <c r="AT108">
        <f t="shared" si="18"/>
        <v>1</v>
      </c>
      <c r="CD108" t="str">
        <f t="shared" si="17"/>
        <v>P107</v>
      </c>
    </row>
    <row r="109" spans="1:82" ht="12.75">
      <c r="A109" s="1" t="s">
        <v>67</v>
      </c>
      <c r="B109" s="1">
        <v>5</v>
      </c>
      <c r="C109" s="4">
        <v>20220040200066</v>
      </c>
      <c r="D109" s="14">
        <v>0.422364</v>
      </c>
      <c r="E109" s="3">
        <v>1</v>
      </c>
      <c r="F109" s="14">
        <v>0.45</v>
      </c>
      <c r="G109" s="89" t="s">
        <v>475</v>
      </c>
      <c r="H109" s="113">
        <v>0</v>
      </c>
      <c r="I109">
        <v>1</v>
      </c>
      <c r="J109" s="11">
        <v>1</v>
      </c>
      <c r="L109" s="11" t="s">
        <v>475</v>
      </c>
      <c r="M109" s="1" t="s">
        <v>22</v>
      </c>
      <c r="N109" s="1"/>
      <c r="O109" s="1"/>
      <c r="P109">
        <v>1</v>
      </c>
      <c r="W109">
        <f t="shared" si="19"/>
        <v>1</v>
      </c>
      <c r="X109">
        <f t="shared" si="20"/>
        <v>0</v>
      </c>
      <c r="Y109">
        <f t="shared" si="14"/>
        <v>0</v>
      </c>
      <c r="Z109">
        <f t="shared" si="15"/>
        <v>0</v>
      </c>
      <c r="AA109">
        <f t="shared" si="16"/>
        <v>0</v>
      </c>
      <c r="AC109">
        <v>1</v>
      </c>
      <c r="AN109">
        <v>1</v>
      </c>
      <c r="AO109">
        <v>1</v>
      </c>
      <c r="AP109">
        <v>1</v>
      </c>
      <c r="AQ109">
        <v>1</v>
      </c>
      <c r="AR109">
        <v>1</v>
      </c>
      <c r="AS109">
        <v>1</v>
      </c>
      <c r="AT109">
        <f t="shared" si="18"/>
        <v>1</v>
      </c>
      <c r="AV109">
        <v>1</v>
      </c>
      <c r="CD109" t="str">
        <f t="shared" si="17"/>
        <v>P108</v>
      </c>
    </row>
    <row r="110" spans="1:82" ht="12.75">
      <c r="A110" s="132" t="s">
        <v>69</v>
      </c>
      <c r="B110" s="132">
        <v>5</v>
      </c>
      <c r="C110" s="108" t="s">
        <v>447</v>
      </c>
      <c r="D110" s="105">
        <v>0.46836199</v>
      </c>
      <c r="E110" s="106"/>
      <c r="F110" s="105"/>
      <c r="G110" s="107"/>
      <c r="H110" s="122"/>
      <c r="I110" s="108"/>
      <c r="J110" s="109"/>
      <c r="K110" s="108"/>
      <c r="L110" s="109"/>
      <c r="M110" s="103" t="s">
        <v>22</v>
      </c>
      <c r="N110" s="136" t="s">
        <v>38</v>
      </c>
      <c r="O110" s="136"/>
      <c r="P110" s="108"/>
      <c r="Q110" s="108"/>
      <c r="R110" s="108"/>
      <c r="S110" s="108"/>
      <c r="T110" s="108">
        <v>1</v>
      </c>
      <c r="U110" s="46"/>
      <c r="W110">
        <f t="shared" si="19"/>
        <v>0</v>
      </c>
      <c r="X110">
        <f t="shared" si="20"/>
        <v>0</v>
      </c>
      <c r="Y110">
        <f t="shared" si="14"/>
        <v>1</v>
      </c>
      <c r="Z110">
        <f t="shared" si="15"/>
        <v>0</v>
      </c>
      <c r="AA110">
        <f t="shared" si="16"/>
        <v>0</v>
      </c>
      <c r="AK110">
        <v>1</v>
      </c>
      <c r="AN110">
        <v>1</v>
      </c>
      <c r="AO110">
        <v>1</v>
      </c>
      <c r="AP110">
        <v>1</v>
      </c>
      <c r="AT110">
        <f t="shared" si="18"/>
        <v>0</v>
      </c>
      <c r="BU110">
        <v>1</v>
      </c>
      <c r="CD110" t="str">
        <f t="shared" si="17"/>
        <v>P109</v>
      </c>
    </row>
    <row r="111" spans="1:82" ht="12.75">
      <c r="A111" s="31" t="s">
        <v>70</v>
      </c>
      <c r="B111" s="31">
        <v>2</v>
      </c>
      <c r="C111" s="26" t="s">
        <v>447</v>
      </c>
      <c r="D111" s="25">
        <v>0.487674</v>
      </c>
      <c r="E111" s="58"/>
      <c r="F111" s="44"/>
      <c r="G111" s="94"/>
      <c r="H111" s="118"/>
      <c r="I111" s="26"/>
      <c r="J111" s="27"/>
      <c r="K111" s="26"/>
      <c r="L111" s="27"/>
      <c r="M111" s="158" t="s">
        <v>22</v>
      </c>
      <c r="N111" s="30" t="s">
        <v>38</v>
      </c>
      <c r="O111" s="30"/>
      <c r="P111" s="26"/>
      <c r="Q111" s="26"/>
      <c r="R111" s="26"/>
      <c r="S111" s="26"/>
      <c r="T111" s="26">
        <v>1</v>
      </c>
      <c r="W111">
        <f t="shared" si="19"/>
        <v>0</v>
      </c>
      <c r="X111">
        <f t="shared" si="20"/>
        <v>0</v>
      </c>
      <c r="Y111">
        <f t="shared" si="14"/>
        <v>1</v>
      </c>
      <c r="Z111">
        <f t="shared" si="15"/>
        <v>0</v>
      </c>
      <c r="AA111">
        <f t="shared" si="16"/>
        <v>0</v>
      </c>
      <c r="AK111">
        <v>1</v>
      </c>
      <c r="AN111">
        <v>1</v>
      </c>
      <c r="AO111">
        <v>1</v>
      </c>
      <c r="AP111">
        <v>1</v>
      </c>
      <c r="AT111">
        <f t="shared" si="18"/>
        <v>0</v>
      </c>
      <c r="BU111">
        <v>1</v>
      </c>
      <c r="CD111" t="str">
        <f t="shared" si="17"/>
        <v>P110</v>
      </c>
    </row>
    <row r="112" spans="1:82" ht="12.75">
      <c r="A112" s="1" t="s">
        <v>72</v>
      </c>
      <c r="B112" s="1">
        <v>2</v>
      </c>
      <c r="C112" s="4">
        <v>20220040200114</v>
      </c>
      <c r="D112" s="14">
        <v>0.437666</v>
      </c>
      <c r="F112" s="14">
        <v>0.54281998</v>
      </c>
      <c r="G112" s="89" t="s">
        <v>475</v>
      </c>
      <c r="H112" s="113">
        <v>0</v>
      </c>
      <c r="I112" s="3">
        <v>0.1</v>
      </c>
      <c r="J112" s="11">
        <v>1</v>
      </c>
      <c r="L112" s="11" t="s">
        <v>475</v>
      </c>
      <c r="M112" s="1" t="s">
        <v>22</v>
      </c>
      <c r="N112" s="1"/>
      <c r="O112" s="1"/>
      <c r="P112">
        <v>1</v>
      </c>
      <c r="W112">
        <f t="shared" si="19"/>
        <v>1</v>
      </c>
      <c r="X112">
        <f t="shared" si="20"/>
        <v>0</v>
      </c>
      <c r="Y112">
        <f t="shared" si="14"/>
        <v>0</v>
      </c>
      <c r="Z112">
        <f t="shared" si="15"/>
        <v>0</v>
      </c>
      <c r="AA112">
        <f t="shared" si="16"/>
        <v>0</v>
      </c>
      <c r="AC112">
        <v>1</v>
      </c>
      <c r="AN112">
        <v>1</v>
      </c>
      <c r="AO112">
        <v>1</v>
      </c>
      <c r="AP112">
        <v>1</v>
      </c>
      <c r="AQ112">
        <v>1</v>
      </c>
      <c r="AR112">
        <v>1</v>
      </c>
      <c r="AS112">
        <v>1</v>
      </c>
      <c r="AT112">
        <f t="shared" si="18"/>
        <v>1</v>
      </c>
      <c r="AW112">
        <v>1</v>
      </c>
      <c r="AY112">
        <v>1</v>
      </c>
      <c r="CD112" t="str">
        <f t="shared" si="17"/>
        <v>P111</v>
      </c>
    </row>
    <row r="113" spans="1:82" ht="12.75">
      <c r="A113" s="1" t="s">
        <v>82</v>
      </c>
      <c r="B113" s="1">
        <v>5</v>
      </c>
      <c r="C113" s="4">
        <v>20220040200111</v>
      </c>
      <c r="D113" s="14">
        <v>0.524359</v>
      </c>
      <c r="F113" s="14">
        <v>0.45</v>
      </c>
      <c r="G113" s="89" t="s">
        <v>475</v>
      </c>
      <c r="H113" s="113">
        <v>0</v>
      </c>
      <c r="I113">
        <v>4</v>
      </c>
      <c r="J113" s="11">
        <v>1</v>
      </c>
      <c r="L113" s="11" t="s">
        <v>475</v>
      </c>
      <c r="M113" s="1" t="s">
        <v>22</v>
      </c>
      <c r="N113" s="1"/>
      <c r="O113" s="1"/>
      <c r="P113">
        <v>1</v>
      </c>
      <c r="W113">
        <f t="shared" si="19"/>
        <v>1</v>
      </c>
      <c r="X113">
        <f t="shared" si="20"/>
        <v>0</v>
      </c>
      <c r="Y113">
        <f t="shared" si="14"/>
        <v>0</v>
      </c>
      <c r="Z113">
        <f t="shared" si="15"/>
        <v>0</v>
      </c>
      <c r="AA113">
        <f t="shared" si="16"/>
        <v>0</v>
      </c>
      <c r="AB113">
        <v>1</v>
      </c>
      <c r="AN113">
        <v>1</v>
      </c>
      <c r="AO113">
        <v>1</v>
      </c>
      <c r="AP113">
        <v>1</v>
      </c>
      <c r="AQ113">
        <v>1</v>
      </c>
      <c r="AR113">
        <v>1</v>
      </c>
      <c r="AS113">
        <v>1</v>
      </c>
      <c r="AT113">
        <f t="shared" si="18"/>
        <v>1</v>
      </c>
      <c r="CD113" t="str">
        <f t="shared" si="17"/>
        <v>P112</v>
      </c>
    </row>
    <row r="114" spans="1:82" ht="12.75">
      <c r="A114" s="1" t="s">
        <v>83</v>
      </c>
      <c r="B114" s="1">
        <v>2</v>
      </c>
      <c r="C114" s="4">
        <v>20220040200067</v>
      </c>
      <c r="D114" s="14">
        <v>0.62041599</v>
      </c>
      <c r="F114" s="14">
        <v>0.59889999</v>
      </c>
      <c r="G114" s="89" t="s">
        <v>475</v>
      </c>
      <c r="H114" s="113">
        <v>2</v>
      </c>
      <c r="I114">
        <v>2</v>
      </c>
      <c r="J114" s="11">
        <v>1</v>
      </c>
      <c r="L114" s="11" t="s">
        <v>476</v>
      </c>
      <c r="M114" s="1" t="s">
        <v>22</v>
      </c>
      <c r="N114" s="1"/>
      <c r="O114" s="1"/>
      <c r="P114">
        <v>1</v>
      </c>
      <c r="W114">
        <f t="shared" si="19"/>
        <v>1</v>
      </c>
      <c r="X114">
        <f t="shared" si="20"/>
        <v>0</v>
      </c>
      <c r="Y114">
        <f t="shared" si="14"/>
        <v>0</v>
      </c>
      <c r="Z114">
        <f t="shared" si="15"/>
        <v>0</v>
      </c>
      <c r="AA114">
        <f t="shared" si="16"/>
        <v>0</v>
      </c>
      <c r="AB114">
        <v>1</v>
      </c>
      <c r="AN114">
        <v>1</v>
      </c>
      <c r="AO114">
        <v>1</v>
      </c>
      <c r="AP114">
        <v>1</v>
      </c>
      <c r="AQ114">
        <v>1</v>
      </c>
      <c r="AR114">
        <v>1</v>
      </c>
      <c r="AS114">
        <v>1</v>
      </c>
      <c r="AT114">
        <f t="shared" si="18"/>
        <v>1</v>
      </c>
      <c r="CD114" t="str">
        <f t="shared" si="17"/>
        <v>P113</v>
      </c>
    </row>
    <row r="115" spans="1:82" ht="12.75">
      <c r="A115" s="103" t="s">
        <v>84</v>
      </c>
      <c r="B115" s="103">
        <v>5</v>
      </c>
      <c r="C115" s="104">
        <v>20220170200081</v>
      </c>
      <c r="D115" s="105">
        <v>0.45234999</v>
      </c>
      <c r="E115" s="106"/>
      <c r="F115" s="110" t="s">
        <v>395</v>
      </c>
      <c r="G115" s="107"/>
      <c r="H115" s="122"/>
      <c r="I115" s="108"/>
      <c r="J115" s="109"/>
      <c r="K115" s="108"/>
      <c r="L115" s="109"/>
      <c r="M115" s="154" t="s">
        <v>22</v>
      </c>
      <c r="N115" s="154"/>
      <c r="O115" s="154"/>
      <c r="P115" s="108"/>
      <c r="Q115" s="108"/>
      <c r="R115" s="108"/>
      <c r="S115" s="108"/>
      <c r="T115" s="108"/>
      <c r="U115" s="108"/>
      <c r="V115" s="108">
        <v>1</v>
      </c>
      <c r="W115">
        <f t="shared" si="19"/>
        <v>0</v>
      </c>
      <c r="X115">
        <f t="shared" si="20"/>
        <v>0</v>
      </c>
      <c r="Y115">
        <f t="shared" si="14"/>
        <v>0</v>
      </c>
      <c r="Z115">
        <f t="shared" si="15"/>
        <v>0</v>
      </c>
      <c r="AA115">
        <f t="shared" si="16"/>
        <v>1</v>
      </c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>
        <v>1</v>
      </c>
      <c r="AN115" s="46">
        <v>1</v>
      </c>
      <c r="AO115" s="46">
        <v>1</v>
      </c>
      <c r="AP115" s="46">
        <v>1</v>
      </c>
      <c r="AQ115" s="46">
        <v>1</v>
      </c>
      <c r="AR115" s="46">
        <v>1</v>
      </c>
      <c r="AS115" s="46">
        <v>1</v>
      </c>
      <c r="AT115" s="46">
        <f t="shared" si="18"/>
        <v>0</v>
      </c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>
        <v>1</v>
      </c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  <c r="CD115" s="108" t="str">
        <f t="shared" si="17"/>
        <v>P114</v>
      </c>
    </row>
    <row r="116" spans="1:82" ht="12.75">
      <c r="A116" s="1" t="s">
        <v>85</v>
      </c>
      <c r="B116" s="1">
        <v>1</v>
      </c>
      <c r="C116" s="4">
        <v>20220170200083</v>
      </c>
      <c r="D116" s="14">
        <v>0.626113</v>
      </c>
      <c r="F116" s="14">
        <v>1.5</v>
      </c>
      <c r="G116" s="89" t="s">
        <v>475</v>
      </c>
      <c r="H116" s="113">
        <v>0</v>
      </c>
      <c r="I116">
        <v>6</v>
      </c>
      <c r="J116" s="11">
        <v>1</v>
      </c>
      <c r="L116" s="11" t="s">
        <v>475</v>
      </c>
      <c r="M116" s="1" t="s">
        <v>22</v>
      </c>
      <c r="N116" s="1"/>
      <c r="O116" s="1"/>
      <c r="P116">
        <v>1</v>
      </c>
      <c r="W116">
        <f t="shared" si="19"/>
        <v>1</v>
      </c>
      <c r="X116">
        <f t="shared" si="20"/>
        <v>0</v>
      </c>
      <c r="Y116">
        <f t="shared" si="14"/>
        <v>0</v>
      </c>
      <c r="Z116">
        <f t="shared" si="15"/>
        <v>0</v>
      </c>
      <c r="AA116">
        <f t="shared" si="16"/>
        <v>0</v>
      </c>
      <c r="AC116">
        <v>1</v>
      </c>
      <c r="AN116">
        <v>1</v>
      </c>
      <c r="AO116">
        <v>1</v>
      </c>
      <c r="AP116">
        <v>1</v>
      </c>
      <c r="AQ116">
        <v>1</v>
      </c>
      <c r="AR116">
        <v>1</v>
      </c>
      <c r="AS116">
        <v>1</v>
      </c>
      <c r="AT116">
        <f t="shared" si="18"/>
        <v>1</v>
      </c>
      <c r="AV116">
        <v>1</v>
      </c>
      <c r="AY116">
        <v>1</v>
      </c>
      <c r="CD116" t="str">
        <f t="shared" si="17"/>
        <v>P115</v>
      </c>
    </row>
    <row r="117" spans="1:82" ht="12.75">
      <c r="A117" s="132" t="s">
        <v>86</v>
      </c>
      <c r="B117" s="132">
        <v>2</v>
      </c>
      <c r="C117" s="108" t="s">
        <v>447</v>
      </c>
      <c r="D117" s="105">
        <v>0.71692901</v>
      </c>
      <c r="E117" s="106">
        <v>2</v>
      </c>
      <c r="F117" s="105"/>
      <c r="G117" s="107"/>
      <c r="H117" s="122"/>
      <c r="I117" s="108"/>
      <c r="J117" s="109"/>
      <c r="K117" s="108"/>
      <c r="L117" s="109"/>
      <c r="M117" s="103" t="s">
        <v>22</v>
      </c>
      <c r="N117" s="132" t="s">
        <v>38</v>
      </c>
      <c r="O117" s="132"/>
      <c r="P117" s="108"/>
      <c r="Q117" s="108"/>
      <c r="R117" s="108"/>
      <c r="S117" s="108"/>
      <c r="T117" s="108">
        <v>1</v>
      </c>
      <c r="U117" s="46"/>
      <c r="W117">
        <f t="shared" si="19"/>
        <v>0</v>
      </c>
      <c r="X117">
        <f t="shared" si="20"/>
        <v>0</v>
      </c>
      <c r="Y117">
        <f t="shared" si="14"/>
        <v>1</v>
      </c>
      <c r="Z117">
        <f t="shared" si="15"/>
        <v>0</v>
      </c>
      <c r="AA117">
        <f t="shared" si="16"/>
        <v>0</v>
      </c>
      <c r="AK117">
        <v>1</v>
      </c>
      <c r="AN117">
        <v>1</v>
      </c>
      <c r="AO117">
        <v>1</v>
      </c>
      <c r="AP117">
        <v>1</v>
      </c>
      <c r="AT117">
        <f t="shared" si="18"/>
        <v>0</v>
      </c>
      <c r="BU117">
        <v>1</v>
      </c>
      <c r="CD117" t="str">
        <f t="shared" si="17"/>
        <v>P116</v>
      </c>
    </row>
    <row r="118" spans="1:82" ht="12.75">
      <c r="A118" s="1" t="s">
        <v>94</v>
      </c>
      <c r="B118" s="1">
        <v>1</v>
      </c>
      <c r="C118" s="4">
        <v>20220040200179</v>
      </c>
      <c r="D118" s="14">
        <v>0.65972</v>
      </c>
      <c r="E118" s="3">
        <v>1</v>
      </c>
      <c r="F118" s="14">
        <v>0.64525</v>
      </c>
      <c r="G118" s="89" t="s">
        <v>475</v>
      </c>
      <c r="H118" s="113">
        <v>0</v>
      </c>
      <c r="I118" s="3">
        <v>0.1</v>
      </c>
      <c r="J118" s="11">
        <v>1</v>
      </c>
      <c r="L118" s="11" t="s">
        <v>476</v>
      </c>
      <c r="M118" s="1" t="s">
        <v>22</v>
      </c>
      <c r="N118" s="1"/>
      <c r="O118" s="1"/>
      <c r="P118">
        <v>1</v>
      </c>
      <c r="W118">
        <f t="shared" si="19"/>
        <v>1</v>
      </c>
      <c r="X118">
        <f t="shared" si="20"/>
        <v>0</v>
      </c>
      <c r="Y118">
        <f t="shared" si="14"/>
        <v>0</v>
      </c>
      <c r="Z118">
        <f t="shared" si="15"/>
        <v>0</v>
      </c>
      <c r="AA118">
        <f t="shared" si="16"/>
        <v>0</v>
      </c>
      <c r="AB118">
        <v>1</v>
      </c>
      <c r="AN118">
        <v>1</v>
      </c>
      <c r="AO118">
        <v>1</v>
      </c>
      <c r="AP118">
        <v>1</v>
      </c>
      <c r="AQ118">
        <v>1</v>
      </c>
      <c r="AR118">
        <v>1</v>
      </c>
      <c r="AS118">
        <v>1</v>
      </c>
      <c r="AT118">
        <f t="shared" si="18"/>
        <v>1</v>
      </c>
      <c r="CD118" t="str">
        <f t="shared" si="17"/>
        <v>P117</v>
      </c>
    </row>
    <row r="119" spans="1:82" ht="12.75">
      <c r="A119" s="1" t="s">
        <v>95</v>
      </c>
      <c r="B119" s="1">
        <v>5</v>
      </c>
      <c r="C119" s="4">
        <v>20220040200143</v>
      </c>
      <c r="D119" s="14">
        <v>0.61166299</v>
      </c>
      <c r="F119" s="14">
        <v>2.14639999</v>
      </c>
      <c r="G119" s="89" t="s">
        <v>475</v>
      </c>
      <c r="H119" s="113">
        <v>0</v>
      </c>
      <c r="I119" s="3">
        <v>0.1</v>
      </c>
      <c r="J119" s="11">
        <v>1</v>
      </c>
      <c r="L119" s="11" t="s">
        <v>476</v>
      </c>
      <c r="M119" s="1" t="s">
        <v>22</v>
      </c>
      <c r="N119" s="1"/>
      <c r="O119" s="1"/>
      <c r="P119">
        <v>1</v>
      </c>
      <c r="W119">
        <f t="shared" si="19"/>
        <v>1</v>
      </c>
      <c r="X119">
        <f t="shared" si="20"/>
        <v>0</v>
      </c>
      <c r="Y119">
        <f t="shared" si="14"/>
        <v>0</v>
      </c>
      <c r="Z119">
        <f t="shared" si="15"/>
        <v>0</v>
      </c>
      <c r="AA119">
        <f t="shared" si="16"/>
        <v>0</v>
      </c>
      <c r="AC119">
        <v>1</v>
      </c>
      <c r="AN119">
        <v>1</v>
      </c>
      <c r="AO119">
        <v>1</v>
      </c>
      <c r="AP119">
        <v>1</v>
      </c>
      <c r="AQ119">
        <v>1</v>
      </c>
      <c r="AR119">
        <v>1</v>
      </c>
      <c r="AS119">
        <v>1</v>
      </c>
      <c r="AT119">
        <f t="shared" si="18"/>
        <v>1</v>
      </c>
      <c r="AV119">
        <v>1</v>
      </c>
      <c r="CD119" t="str">
        <f t="shared" si="17"/>
        <v>P118</v>
      </c>
    </row>
    <row r="120" spans="1:82" ht="12.75">
      <c r="A120" s="1" t="s">
        <v>96</v>
      </c>
      <c r="B120" s="1">
        <v>2</v>
      </c>
      <c r="C120" s="4">
        <v>20220040200060</v>
      </c>
      <c r="D120" s="14">
        <v>0.60411701</v>
      </c>
      <c r="F120" s="14"/>
      <c r="G120" s="89" t="s">
        <v>475</v>
      </c>
      <c r="H120" s="113">
        <v>0</v>
      </c>
      <c r="I120">
        <v>10</v>
      </c>
      <c r="J120" s="11">
        <v>1</v>
      </c>
      <c r="L120" s="11" t="s">
        <v>476</v>
      </c>
      <c r="M120" s="12" t="s">
        <v>102</v>
      </c>
      <c r="N120" s="12"/>
      <c r="O120" s="12"/>
      <c r="Q120">
        <v>1</v>
      </c>
      <c r="W120">
        <f t="shared" si="19"/>
        <v>0</v>
      </c>
      <c r="X120">
        <f t="shared" si="20"/>
        <v>1</v>
      </c>
      <c r="Y120">
        <f t="shared" si="14"/>
        <v>0</v>
      </c>
      <c r="Z120">
        <f t="shared" si="15"/>
        <v>0</v>
      </c>
      <c r="AA120">
        <f t="shared" si="16"/>
        <v>0</v>
      </c>
      <c r="AE120">
        <v>1</v>
      </c>
      <c r="AN120">
        <v>1</v>
      </c>
      <c r="AO120">
        <v>1</v>
      </c>
      <c r="AP120">
        <v>1</v>
      </c>
      <c r="AQ120">
        <v>1</v>
      </c>
      <c r="AR120">
        <v>1</v>
      </c>
      <c r="AS120">
        <v>1</v>
      </c>
      <c r="AT120">
        <f t="shared" si="18"/>
        <v>1</v>
      </c>
      <c r="AW120">
        <v>1</v>
      </c>
      <c r="CD120" t="str">
        <f t="shared" si="17"/>
        <v>P119</v>
      </c>
    </row>
    <row r="121" spans="1:82" ht="12.75">
      <c r="A121" s="1" t="s">
        <v>97</v>
      </c>
      <c r="B121" s="1">
        <v>1</v>
      </c>
      <c r="C121" s="4">
        <v>20220040200113</v>
      </c>
      <c r="D121" s="14">
        <v>0.432167</v>
      </c>
      <c r="F121" s="14">
        <v>0.46976999</v>
      </c>
      <c r="G121" s="89" t="s">
        <v>475</v>
      </c>
      <c r="H121" s="113">
        <v>0</v>
      </c>
      <c r="I121">
        <v>1</v>
      </c>
      <c r="J121" s="11">
        <v>1</v>
      </c>
      <c r="L121" s="11" t="s">
        <v>475</v>
      </c>
      <c r="M121" s="1" t="s">
        <v>22</v>
      </c>
      <c r="N121" s="1"/>
      <c r="O121" s="1"/>
      <c r="P121">
        <v>1</v>
      </c>
      <c r="W121">
        <f t="shared" si="19"/>
        <v>1</v>
      </c>
      <c r="X121">
        <f t="shared" si="20"/>
        <v>0</v>
      </c>
      <c r="Y121">
        <f t="shared" si="14"/>
        <v>0</v>
      </c>
      <c r="Z121">
        <f t="shared" si="15"/>
        <v>0</v>
      </c>
      <c r="AA121">
        <f t="shared" si="16"/>
        <v>0</v>
      </c>
      <c r="AC121">
        <v>1</v>
      </c>
      <c r="AN121">
        <v>1</v>
      </c>
      <c r="AO121">
        <v>1</v>
      </c>
      <c r="AP121">
        <v>1</v>
      </c>
      <c r="AQ121">
        <v>1</v>
      </c>
      <c r="AR121">
        <v>1</v>
      </c>
      <c r="AS121">
        <v>1</v>
      </c>
      <c r="AT121">
        <f t="shared" si="18"/>
        <v>1</v>
      </c>
      <c r="AV121">
        <v>1</v>
      </c>
      <c r="CD121" t="str">
        <f t="shared" si="17"/>
        <v>P120</v>
      </c>
    </row>
    <row r="122" spans="1:82" ht="12.75">
      <c r="A122" s="1" t="s">
        <v>98</v>
      </c>
      <c r="B122" s="1">
        <v>2</v>
      </c>
      <c r="C122" s="4">
        <v>20220170200093</v>
      </c>
      <c r="D122" s="14">
        <v>0.44626101</v>
      </c>
      <c r="E122" s="3">
        <v>0</v>
      </c>
      <c r="F122" s="14">
        <v>0.45175</v>
      </c>
      <c r="G122" s="89" t="s">
        <v>475</v>
      </c>
      <c r="H122" s="113">
        <v>0</v>
      </c>
      <c r="I122">
        <v>3</v>
      </c>
      <c r="J122" s="11">
        <v>1</v>
      </c>
      <c r="L122" s="11" t="s">
        <v>475</v>
      </c>
      <c r="M122" s="1" t="s">
        <v>22</v>
      </c>
      <c r="N122" s="1"/>
      <c r="O122" s="1"/>
      <c r="P122">
        <v>1</v>
      </c>
      <c r="W122">
        <f>IF(J122=1,P122,0)</f>
        <v>1</v>
      </c>
      <c r="X122">
        <f>IF(J122=1,Q122,0)</f>
        <v>0</v>
      </c>
      <c r="Y122">
        <f t="shared" si="14"/>
        <v>0</v>
      </c>
      <c r="Z122">
        <f t="shared" si="15"/>
        <v>0</v>
      </c>
      <c r="AA122">
        <f t="shared" si="16"/>
        <v>0</v>
      </c>
      <c r="AB122">
        <v>1</v>
      </c>
      <c r="AN122">
        <v>1</v>
      </c>
      <c r="AO122">
        <v>1</v>
      </c>
      <c r="AP122">
        <v>1</v>
      </c>
      <c r="AQ122">
        <v>1</v>
      </c>
      <c r="AR122">
        <v>1</v>
      </c>
      <c r="AS122">
        <v>1</v>
      </c>
      <c r="AT122">
        <f aca="true" t="shared" si="21" ref="AT122:AT131">J122</f>
        <v>1</v>
      </c>
      <c r="CD122" t="str">
        <f t="shared" si="17"/>
        <v>P121</v>
      </c>
    </row>
    <row r="123" spans="1:82" ht="12.75">
      <c r="A123" s="1" t="s">
        <v>99</v>
      </c>
      <c r="B123" s="1">
        <v>5</v>
      </c>
      <c r="C123" s="4">
        <v>20220170200080</v>
      </c>
      <c r="D123" s="14">
        <v>0.462943</v>
      </c>
      <c r="E123" s="3">
        <v>0</v>
      </c>
      <c r="F123" s="14">
        <v>0.48581001</v>
      </c>
      <c r="G123" s="89" t="s">
        <v>475</v>
      </c>
      <c r="H123" s="113">
        <v>0</v>
      </c>
      <c r="I123">
        <v>4</v>
      </c>
      <c r="J123" s="11">
        <v>1</v>
      </c>
      <c r="L123" s="11" t="s">
        <v>475</v>
      </c>
      <c r="M123" s="1" t="s">
        <v>22</v>
      </c>
      <c r="N123" s="1"/>
      <c r="O123" s="1"/>
      <c r="P123">
        <v>1</v>
      </c>
      <c r="W123">
        <f aca="true" t="shared" si="22" ref="W123:W161">IF(J123=1,P123,0)</f>
        <v>1</v>
      </c>
      <c r="X123">
        <f aca="true" t="shared" si="23" ref="X123:X161">IF(J123=1,Q123,0)</f>
        <v>0</v>
      </c>
      <c r="Y123">
        <f t="shared" si="14"/>
        <v>0</v>
      </c>
      <c r="Z123">
        <f t="shared" si="15"/>
        <v>0</v>
      </c>
      <c r="AA123">
        <f t="shared" si="16"/>
        <v>0</v>
      </c>
      <c r="AB123">
        <v>1</v>
      </c>
      <c r="AN123">
        <v>1</v>
      </c>
      <c r="AO123">
        <v>1</v>
      </c>
      <c r="AP123">
        <v>1</v>
      </c>
      <c r="AQ123">
        <v>1</v>
      </c>
      <c r="AR123">
        <v>1</v>
      </c>
      <c r="AS123">
        <v>1</v>
      </c>
      <c r="AT123">
        <f t="shared" si="21"/>
        <v>1</v>
      </c>
      <c r="CD123" t="str">
        <f t="shared" si="17"/>
        <v>P122</v>
      </c>
    </row>
    <row r="124" spans="1:82" ht="12.75">
      <c r="A124" s="1" t="s">
        <v>100</v>
      </c>
      <c r="B124" s="1">
        <v>1</v>
      </c>
      <c r="C124" s="4">
        <v>20220040200105</v>
      </c>
      <c r="D124" s="14">
        <v>0.447599</v>
      </c>
      <c r="E124" s="3">
        <v>0</v>
      </c>
      <c r="F124" s="14">
        <v>0.50150999</v>
      </c>
      <c r="G124" s="89" t="s">
        <v>475</v>
      </c>
      <c r="H124" s="113">
        <v>0</v>
      </c>
      <c r="I124">
        <v>5</v>
      </c>
      <c r="J124" s="11">
        <v>1</v>
      </c>
      <c r="L124" s="11" t="s">
        <v>475</v>
      </c>
      <c r="M124" s="1" t="s">
        <v>22</v>
      </c>
      <c r="N124" s="1"/>
      <c r="O124" s="1"/>
      <c r="P124">
        <v>1</v>
      </c>
      <c r="W124">
        <f t="shared" si="22"/>
        <v>1</v>
      </c>
      <c r="X124">
        <f t="shared" si="23"/>
        <v>0</v>
      </c>
      <c r="Y124">
        <f t="shared" si="14"/>
        <v>0</v>
      </c>
      <c r="Z124">
        <f t="shared" si="15"/>
        <v>0</v>
      </c>
      <c r="AA124">
        <f t="shared" si="16"/>
        <v>0</v>
      </c>
      <c r="AB124">
        <v>1</v>
      </c>
      <c r="AN124">
        <v>1</v>
      </c>
      <c r="AO124">
        <v>1</v>
      </c>
      <c r="AP124">
        <v>1</v>
      </c>
      <c r="AQ124">
        <v>1</v>
      </c>
      <c r="AR124">
        <v>1</v>
      </c>
      <c r="AS124">
        <v>1</v>
      </c>
      <c r="AT124">
        <f t="shared" si="21"/>
        <v>1</v>
      </c>
      <c r="CD124" t="str">
        <f t="shared" si="17"/>
        <v>P123</v>
      </c>
    </row>
    <row r="125" spans="1:82" ht="12.75">
      <c r="A125" s="1" t="s">
        <v>101</v>
      </c>
      <c r="B125" s="1">
        <v>2</v>
      </c>
      <c r="C125" s="4">
        <v>20220040200140</v>
      </c>
      <c r="D125" s="14">
        <v>0.47821701</v>
      </c>
      <c r="E125" s="3">
        <v>0</v>
      </c>
      <c r="F125" s="14">
        <v>0.51506998</v>
      </c>
      <c r="G125" s="89" t="s">
        <v>475</v>
      </c>
      <c r="H125" s="113">
        <v>7</v>
      </c>
      <c r="I125" s="3">
        <v>0.1</v>
      </c>
      <c r="J125" s="11">
        <v>1</v>
      </c>
      <c r="L125" s="11" t="s">
        <v>476</v>
      </c>
      <c r="M125" s="1" t="s">
        <v>22</v>
      </c>
      <c r="N125" s="1"/>
      <c r="O125" s="1"/>
      <c r="P125">
        <v>1</v>
      </c>
      <c r="W125">
        <f t="shared" si="22"/>
        <v>1</v>
      </c>
      <c r="X125">
        <f t="shared" si="23"/>
        <v>0</v>
      </c>
      <c r="Y125">
        <f t="shared" si="14"/>
        <v>0</v>
      </c>
      <c r="Z125">
        <f t="shared" si="15"/>
        <v>0</v>
      </c>
      <c r="AA125">
        <f t="shared" si="16"/>
        <v>0</v>
      </c>
      <c r="AC125">
        <v>1</v>
      </c>
      <c r="AN125">
        <v>1</v>
      </c>
      <c r="AO125">
        <v>1</v>
      </c>
      <c r="AP125">
        <v>1</v>
      </c>
      <c r="AQ125">
        <v>1</v>
      </c>
      <c r="AR125">
        <v>1</v>
      </c>
      <c r="AS125">
        <v>1</v>
      </c>
      <c r="AT125">
        <f t="shared" si="21"/>
        <v>1</v>
      </c>
      <c r="AV125">
        <v>1</v>
      </c>
      <c r="CD125" t="str">
        <f t="shared" si="17"/>
        <v>P124</v>
      </c>
    </row>
    <row r="126" spans="1:82" ht="12.75">
      <c r="A126" s="1" t="s">
        <v>375</v>
      </c>
      <c r="B126" s="1">
        <v>1</v>
      </c>
      <c r="C126" s="4">
        <v>20220040200162</v>
      </c>
      <c r="D126" s="14">
        <v>0.459002</v>
      </c>
      <c r="E126" s="3">
        <v>0</v>
      </c>
      <c r="F126" s="14">
        <v>0.45997001</v>
      </c>
      <c r="G126" s="89" t="s">
        <v>475</v>
      </c>
      <c r="H126" s="113">
        <v>0</v>
      </c>
      <c r="I126">
        <v>1</v>
      </c>
      <c r="J126" s="165">
        <v>1</v>
      </c>
      <c r="L126" s="11" t="s">
        <v>475</v>
      </c>
      <c r="M126" s="1" t="s">
        <v>22</v>
      </c>
      <c r="N126" s="1"/>
      <c r="O126" s="1"/>
      <c r="P126">
        <v>1</v>
      </c>
      <c r="W126">
        <f t="shared" si="22"/>
        <v>1</v>
      </c>
      <c r="X126">
        <f t="shared" si="23"/>
        <v>0</v>
      </c>
      <c r="Y126">
        <f t="shared" si="14"/>
        <v>0</v>
      </c>
      <c r="Z126">
        <f t="shared" si="15"/>
        <v>0</v>
      </c>
      <c r="AA126">
        <f t="shared" si="16"/>
        <v>0</v>
      </c>
      <c r="AC126">
        <v>1</v>
      </c>
      <c r="AN126">
        <v>1</v>
      </c>
      <c r="AO126">
        <v>1</v>
      </c>
      <c r="AP126">
        <v>1</v>
      </c>
      <c r="AQ126">
        <v>1</v>
      </c>
      <c r="AR126">
        <v>1</v>
      </c>
      <c r="AS126">
        <v>1</v>
      </c>
      <c r="AT126">
        <f t="shared" si="21"/>
        <v>1</v>
      </c>
      <c r="AV126">
        <v>1</v>
      </c>
      <c r="CD126" s="52" t="str">
        <f t="shared" si="17"/>
        <v>P125</v>
      </c>
    </row>
    <row r="127" spans="1:82" ht="12.75">
      <c r="A127" s="72" t="s">
        <v>376</v>
      </c>
      <c r="B127" s="72">
        <v>5</v>
      </c>
      <c r="C127" s="71" t="s">
        <v>447</v>
      </c>
      <c r="D127" s="73" t="s">
        <v>490</v>
      </c>
      <c r="E127" s="74"/>
      <c r="F127" s="78"/>
      <c r="G127" s="100"/>
      <c r="H127" s="123"/>
      <c r="I127" s="71"/>
      <c r="J127" s="75"/>
      <c r="K127" s="71"/>
      <c r="L127" s="75"/>
      <c r="M127" s="72" t="s">
        <v>22</v>
      </c>
      <c r="N127" s="72"/>
      <c r="O127" s="72"/>
      <c r="P127" s="71"/>
      <c r="Q127" s="71"/>
      <c r="R127" s="71"/>
      <c r="S127" s="71"/>
      <c r="T127" s="71">
        <v>1</v>
      </c>
      <c r="W127">
        <f t="shared" si="22"/>
        <v>0</v>
      </c>
      <c r="X127">
        <f t="shared" si="23"/>
        <v>0</v>
      </c>
      <c r="Y127">
        <f t="shared" si="14"/>
        <v>1</v>
      </c>
      <c r="Z127">
        <f t="shared" si="15"/>
        <v>0</v>
      </c>
      <c r="AA127">
        <f t="shared" si="16"/>
        <v>0</v>
      </c>
      <c r="AI127">
        <v>1</v>
      </c>
      <c r="AN127">
        <v>1</v>
      </c>
      <c r="AO127">
        <v>1</v>
      </c>
      <c r="AP127">
        <v>1</v>
      </c>
      <c r="AT127">
        <f t="shared" si="21"/>
        <v>0</v>
      </c>
      <c r="BC127">
        <v>1</v>
      </c>
      <c r="CD127" s="52" t="str">
        <f t="shared" si="17"/>
        <v>P126</v>
      </c>
    </row>
    <row r="128" spans="1:82" ht="12.75">
      <c r="A128" s="47" t="s">
        <v>377</v>
      </c>
      <c r="B128" s="47">
        <v>2</v>
      </c>
      <c r="C128" s="143">
        <v>20220040200157</v>
      </c>
      <c r="D128" s="144">
        <v>0.53673301</v>
      </c>
      <c r="E128" s="129">
        <v>0</v>
      </c>
      <c r="F128" s="144">
        <v>2.8</v>
      </c>
      <c r="G128" s="145" t="s">
        <v>475</v>
      </c>
      <c r="H128" s="146">
        <v>0</v>
      </c>
      <c r="I128" s="129">
        <v>0.1</v>
      </c>
      <c r="J128" s="166">
        <v>1</v>
      </c>
      <c r="K128" s="46"/>
      <c r="L128" s="131" t="s">
        <v>476</v>
      </c>
      <c r="M128" s="47" t="s">
        <v>22</v>
      </c>
      <c r="N128" s="47"/>
      <c r="O128" s="47"/>
      <c r="P128" s="46">
        <v>1</v>
      </c>
      <c r="Q128" s="46"/>
      <c r="R128" s="46"/>
      <c r="S128" s="46"/>
      <c r="T128" s="46"/>
      <c r="W128">
        <f t="shared" si="22"/>
        <v>1</v>
      </c>
      <c r="X128">
        <f t="shared" si="23"/>
        <v>0</v>
      </c>
      <c r="Y128">
        <f aca="true" t="shared" si="24" ref="Y128:Y187">T128</f>
        <v>0</v>
      </c>
      <c r="Z128">
        <f aca="true" t="shared" si="25" ref="Z128:Z187">U128</f>
        <v>0</v>
      </c>
      <c r="AA128">
        <f aca="true" t="shared" si="26" ref="AA128:AA187">V128</f>
        <v>0</v>
      </c>
      <c r="AC128">
        <v>1</v>
      </c>
      <c r="AN128">
        <v>1</v>
      </c>
      <c r="AO128">
        <v>1</v>
      </c>
      <c r="AP128">
        <v>1</v>
      </c>
      <c r="AQ128">
        <v>1</v>
      </c>
      <c r="AR128">
        <v>1</v>
      </c>
      <c r="AS128">
        <v>1</v>
      </c>
      <c r="AT128">
        <f t="shared" si="21"/>
        <v>1</v>
      </c>
      <c r="AW128">
        <v>1</v>
      </c>
      <c r="CD128" s="52" t="str">
        <f t="shared" si="17"/>
        <v>P127</v>
      </c>
    </row>
    <row r="129" spans="1:82" ht="12.75">
      <c r="A129" s="1" t="s">
        <v>378</v>
      </c>
      <c r="B129" s="1">
        <v>1</v>
      </c>
      <c r="C129" s="4">
        <v>20220040200101</v>
      </c>
      <c r="D129" s="14">
        <v>0.44</v>
      </c>
      <c r="E129" s="3">
        <v>0</v>
      </c>
      <c r="F129" s="14">
        <v>0.42</v>
      </c>
      <c r="G129" s="89" t="s">
        <v>475</v>
      </c>
      <c r="H129" s="113">
        <v>0</v>
      </c>
      <c r="I129" s="113">
        <v>1</v>
      </c>
      <c r="J129" s="165">
        <v>1</v>
      </c>
      <c r="L129" s="11" t="s">
        <v>475</v>
      </c>
      <c r="M129" s="1" t="s">
        <v>22</v>
      </c>
      <c r="N129" s="1"/>
      <c r="O129" s="1"/>
      <c r="P129">
        <v>1</v>
      </c>
      <c r="W129">
        <f t="shared" si="22"/>
        <v>1</v>
      </c>
      <c r="X129">
        <f t="shared" si="23"/>
        <v>0</v>
      </c>
      <c r="Y129">
        <f t="shared" si="24"/>
        <v>0</v>
      </c>
      <c r="Z129">
        <f t="shared" si="25"/>
        <v>0</v>
      </c>
      <c r="AA129">
        <f t="shared" si="26"/>
        <v>0</v>
      </c>
      <c r="AB129">
        <v>1</v>
      </c>
      <c r="AN129">
        <v>1</v>
      </c>
      <c r="AO129">
        <v>1</v>
      </c>
      <c r="AP129">
        <v>1</v>
      </c>
      <c r="AQ129">
        <v>1</v>
      </c>
      <c r="AR129">
        <v>1</v>
      </c>
      <c r="AS129">
        <v>1</v>
      </c>
      <c r="AT129">
        <f t="shared" si="21"/>
        <v>1</v>
      </c>
      <c r="CD129" s="52" t="str">
        <f t="shared" si="17"/>
        <v>P128</v>
      </c>
    </row>
    <row r="130" spans="1:82" ht="12.75">
      <c r="A130" s="1" t="s">
        <v>379</v>
      </c>
      <c r="B130" s="1">
        <v>5</v>
      </c>
      <c r="C130" s="4">
        <v>20220040200052</v>
      </c>
      <c r="D130" s="14">
        <v>0.44</v>
      </c>
      <c r="E130" s="3">
        <v>0</v>
      </c>
      <c r="F130" s="14">
        <v>0.45</v>
      </c>
      <c r="G130" s="89" t="s">
        <v>475</v>
      </c>
      <c r="H130" s="113">
        <v>0</v>
      </c>
      <c r="I130" s="113">
        <v>0.1</v>
      </c>
      <c r="J130" s="165">
        <v>1</v>
      </c>
      <c r="L130" s="11" t="s">
        <v>475</v>
      </c>
      <c r="M130" s="1" t="s">
        <v>22</v>
      </c>
      <c r="N130" s="1"/>
      <c r="O130" s="1"/>
      <c r="P130">
        <v>1</v>
      </c>
      <c r="W130">
        <f t="shared" si="22"/>
        <v>1</v>
      </c>
      <c r="X130">
        <f t="shared" si="23"/>
        <v>0</v>
      </c>
      <c r="Y130">
        <f t="shared" si="24"/>
        <v>0</v>
      </c>
      <c r="Z130">
        <f t="shared" si="25"/>
        <v>0</v>
      </c>
      <c r="AA130">
        <f t="shared" si="26"/>
        <v>0</v>
      </c>
      <c r="AB130">
        <v>1</v>
      </c>
      <c r="AN130">
        <v>1</v>
      </c>
      <c r="AO130">
        <v>1</v>
      </c>
      <c r="AP130">
        <v>1</v>
      </c>
      <c r="AQ130">
        <v>1</v>
      </c>
      <c r="AR130">
        <v>1</v>
      </c>
      <c r="AS130">
        <v>1</v>
      </c>
      <c r="AT130">
        <f t="shared" si="21"/>
        <v>1</v>
      </c>
      <c r="CD130" s="52" t="str">
        <f t="shared" si="17"/>
        <v>P129</v>
      </c>
    </row>
    <row r="131" spans="1:82" ht="12.75">
      <c r="A131" s="1" t="s">
        <v>380</v>
      </c>
      <c r="B131" s="1">
        <v>2</v>
      </c>
      <c r="C131" s="4">
        <v>20220040200164</v>
      </c>
      <c r="D131" s="14">
        <v>0.48</v>
      </c>
      <c r="E131" s="3">
        <v>0</v>
      </c>
      <c r="F131" s="14">
        <v>0.55</v>
      </c>
      <c r="G131" s="89" t="s">
        <v>475</v>
      </c>
      <c r="H131" s="113">
        <v>0</v>
      </c>
      <c r="I131" s="113">
        <v>4</v>
      </c>
      <c r="J131" s="165">
        <v>1</v>
      </c>
      <c r="L131" s="11" t="s">
        <v>475</v>
      </c>
      <c r="M131" s="79" t="s">
        <v>481</v>
      </c>
      <c r="N131" s="79"/>
      <c r="O131" s="79"/>
      <c r="Q131">
        <v>1</v>
      </c>
      <c r="W131">
        <f t="shared" si="22"/>
        <v>0</v>
      </c>
      <c r="X131">
        <f t="shared" si="23"/>
        <v>1</v>
      </c>
      <c r="Y131">
        <f t="shared" si="24"/>
        <v>0</v>
      </c>
      <c r="Z131">
        <f t="shared" si="25"/>
        <v>0</v>
      </c>
      <c r="AA131">
        <f t="shared" si="26"/>
        <v>0</v>
      </c>
      <c r="AD131">
        <v>1</v>
      </c>
      <c r="AN131">
        <v>1</v>
      </c>
      <c r="AO131">
        <v>1</v>
      </c>
      <c r="AP131">
        <v>1</v>
      </c>
      <c r="AQ131">
        <v>1</v>
      </c>
      <c r="AR131">
        <v>1</v>
      </c>
      <c r="AS131">
        <v>1</v>
      </c>
      <c r="AT131">
        <f t="shared" si="21"/>
        <v>1</v>
      </c>
      <c r="CD131" s="52" t="str">
        <f t="shared" si="17"/>
        <v>P130</v>
      </c>
    </row>
    <row r="132" spans="1:82" ht="12.75">
      <c r="A132" s="72" t="s">
        <v>381</v>
      </c>
      <c r="B132" s="72">
        <v>6</v>
      </c>
      <c r="C132" s="71" t="s">
        <v>447</v>
      </c>
      <c r="D132" s="71"/>
      <c r="E132" s="76"/>
      <c r="F132" s="71"/>
      <c r="G132" s="101"/>
      <c r="H132" s="123"/>
      <c r="I132" s="71"/>
      <c r="J132" s="75"/>
      <c r="K132" s="71"/>
      <c r="L132" s="75"/>
      <c r="M132" s="75"/>
      <c r="N132" s="77" t="s">
        <v>274</v>
      </c>
      <c r="O132" s="77"/>
      <c r="P132" s="71"/>
      <c r="Q132" s="71"/>
      <c r="R132" s="71"/>
      <c r="S132" s="71"/>
      <c r="T132" s="71"/>
      <c r="U132" s="71">
        <v>1</v>
      </c>
      <c r="W132">
        <f t="shared" si="22"/>
        <v>0</v>
      </c>
      <c r="X132">
        <f t="shared" si="23"/>
        <v>0</v>
      </c>
      <c r="Y132">
        <f t="shared" si="24"/>
        <v>0</v>
      </c>
      <c r="Z132">
        <f t="shared" si="25"/>
        <v>1</v>
      </c>
      <c r="AA132">
        <f t="shared" si="26"/>
        <v>0</v>
      </c>
      <c r="AK132">
        <v>1</v>
      </c>
      <c r="AN132">
        <v>1</v>
      </c>
      <c r="AO132">
        <v>1</v>
      </c>
      <c r="AP132">
        <v>1</v>
      </c>
      <c r="AT132">
        <v>0</v>
      </c>
      <c r="BS132">
        <v>1</v>
      </c>
      <c r="CD132" s="52" t="str">
        <f t="shared" si="17"/>
        <v>P131</v>
      </c>
    </row>
    <row r="133" spans="1:82" ht="12.75">
      <c r="A133" s="1" t="s">
        <v>382</v>
      </c>
      <c r="B133" s="1">
        <v>1</v>
      </c>
      <c r="C133" s="4">
        <v>20220040200119</v>
      </c>
      <c r="D133" s="14">
        <v>0.47</v>
      </c>
      <c r="E133" s="3">
        <v>0</v>
      </c>
      <c r="F133" s="14">
        <v>0.55</v>
      </c>
      <c r="G133" s="89" t="s">
        <v>475</v>
      </c>
      <c r="H133" s="113">
        <v>0</v>
      </c>
      <c r="I133" s="113">
        <v>0</v>
      </c>
      <c r="J133" s="165">
        <v>1</v>
      </c>
      <c r="L133" s="11" t="s">
        <v>475</v>
      </c>
      <c r="M133" s="1" t="s">
        <v>22</v>
      </c>
      <c r="N133" s="1"/>
      <c r="O133" s="1"/>
      <c r="P133">
        <v>1</v>
      </c>
      <c r="W133">
        <f t="shared" si="22"/>
        <v>1</v>
      </c>
      <c r="X133">
        <f t="shared" si="23"/>
        <v>0</v>
      </c>
      <c r="Y133">
        <f t="shared" si="24"/>
        <v>0</v>
      </c>
      <c r="Z133">
        <f t="shared" si="25"/>
        <v>0</v>
      </c>
      <c r="AA133">
        <f t="shared" si="26"/>
        <v>0</v>
      </c>
      <c r="AB133">
        <v>1</v>
      </c>
      <c r="AN133">
        <v>1</v>
      </c>
      <c r="AO133">
        <v>1</v>
      </c>
      <c r="AP133">
        <v>1</v>
      </c>
      <c r="AQ133">
        <v>1</v>
      </c>
      <c r="AR133">
        <v>1</v>
      </c>
      <c r="AS133">
        <v>1</v>
      </c>
      <c r="AT133">
        <f aca="true" t="shared" si="27" ref="AT133:AT150">J133</f>
        <v>1</v>
      </c>
      <c r="CD133" s="52" t="str">
        <f t="shared" si="17"/>
        <v>P132</v>
      </c>
    </row>
    <row r="134" spans="1:82" ht="12.75">
      <c r="A134" s="1" t="s">
        <v>383</v>
      </c>
      <c r="B134" s="1">
        <v>5</v>
      </c>
      <c r="C134" s="4">
        <v>20220040200184</v>
      </c>
      <c r="D134" s="14">
        <v>0.47</v>
      </c>
      <c r="E134" s="3">
        <v>0</v>
      </c>
      <c r="F134" s="14">
        <v>0.55227002</v>
      </c>
      <c r="G134" s="89" t="s">
        <v>475</v>
      </c>
      <c r="H134" s="113">
        <v>0</v>
      </c>
      <c r="I134" s="113">
        <v>0</v>
      </c>
      <c r="J134" s="165">
        <v>1</v>
      </c>
      <c r="L134" s="11" t="s">
        <v>476</v>
      </c>
      <c r="M134" s="1" t="s">
        <v>22</v>
      </c>
      <c r="N134" s="1"/>
      <c r="O134" s="1"/>
      <c r="P134">
        <v>1</v>
      </c>
      <c r="W134">
        <f t="shared" si="22"/>
        <v>1</v>
      </c>
      <c r="X134">
        <f t="shared" si="23"/>
        <v>0</v>
      </c>
      <c r="Y134">
        <f t="shared" si="24"/>
        <v>0</v>
      </c>
      <c r="Z134">
        <f t="shared" si="25"/>
        <v>0</v>
      </c>
      <c r="AA134">
        <f t="shared" si="26"/>
        <v>0</v>
      </c>
      <c r="AB134">
        <v>1</v>
      </c>
      <c r="AN134">
        <v>1</v>
      </c>
      <c r="AO134">
        <v>1</v>
      </c>
      <c r="AP134">
        <v>1</v>
      </c>
      <c r="AQ134">
        <v>1</v>
      </c>
      <c r="AR134">
        <v>1</v>
      </c>
      <c r="AS134">
        <v>1</v>
      </c>
      <c r="AT134">
        <f t="shared" si="27"/>
        <v>1</v>
      </c>
      <c r="CD134" s="52" t="str">
        <f t="shared" si="17"/>
        <v>P133</v>
      </c>
    </row>
    <row r="135" spans="1:82" ht="12.75">
      <c r="A135" s="47" t="s">
        <v>384</v>
      </c>
      <c r="B135" s="47">
        <v>3</v>
      </c>
      <c r="C135" s="143">
        <v>20220040200182</v>
      </c>
      <c r="D135" s="144">
        <v>0.401862</v>
      </c>
      <c r="E135" s="129">
        <v>1</v>
      </c>
      <c r="F135" s="144">
        <v>0.44292</v>
      </c>
      <c r="G135" s="145" t="s">
        <v>475</v>
      </c>
      <c r="H135" s="146">
        <v>0</v>
      </c>
      <c r="I135" s="146">
        <v>0</v>
      </c>
      <c r="J135" s="166">
        <v>1</v>
      </c>
      <c r="K135" s="46"/>
      <c r="L135" s="131" t="s">
        <v>475</v>
      </c>
      <c r="M135" s="147" t="s">
        <v>396</v>
      </c>
      <c r="N135" s="147"/>
      <c r="O135" s="147"/>
      <c r="P135" s="46"/>
      <c r="Q135" s="46">
        <v>1</v>
      </c>
      <c r="R135" s="46"/>
      <c r="S135" s="46"/>
      <c r="T135" s="46"/>
      <c r="W135">
        <f t="shared" si="22"/>
        <v>0</v>
      </c>
      <c r="X135">
        <f t="shared" si="23"/>
        <v>1</v>
      </c>
      <c r="Y135">
        <f t="shared" si="24"/>
        <v>0</v>
      </c>
      <c r="Z135">
        <f t="shared" si="25"/>
        <v>0</v>
      </c>
      <c r="AA135">
        <f t="shared" si="26"/>
        <v>0</v>
      </c>
      <c r="AE135">
        <v>1</v>
      </c>
      <c r="AN135">
        <v>1</v>
      </c>
      <c r="AO135">
        <v>1</v>
      </c>
      <c r="AP135">
        <v>1</v>
      </c>
      <c r="AQ135">
        <v>1</v>
      </c>
      <c r="AR135">
        <v>1</v>
      </c>
      <c r="AS135">
        <v>1</v>
      </c>
      <c r="AT135">
        <f t="shared" si="27"/>
        <v>1</v>
      </c>
      <c r="AV135">
        <v>1</v>
      </c>
      <c r="CD135" s="52" t="str">
        <f t="shared" si="17"/>
        <v>P134</v>
      </c>
    </row>
    <row r="136" spans="1:82" ht="12.75">
      <c r="A136" s="1" t="s">
        <v>385</v>
      </c>
      <c r="B136" s="1">
        <v>2</v>
      </c>
      <c r="C136" s="4">
        <v>20220040200103</v>
      </c>
      <c r="D136" s="14">
        <v>0.424835</v>
      </c>
      <c r="E136" s="3">
        <v>0</v>
      </c>
      <c r="F136" s="14">
        <v>0.4732</v>
      </c>
      <c r="G136" s="89" t="s">
        <v>475</v>
      </c>
      <c r="H136" s="113">
        <v>0</v>
      </c>
      <c r="I136" s="113">
        <v>0.1</v>
      </c>
      <c r="J136" s="165">
        <v>1</v>
      </c>
      <c r="L136" s="11" t="s">
        <v>476</v>
      </c>
      <c r="M136" s="1" t="s">
        <v>22</v>
      </c>
      <c r="N136" s="1"/>
      <c r="O136" s="1"/>
      <c r="P136">
        <v>1</v>
      </c>
      <c r="W136">
        <f t="shared" si="22"/>
        <v>1</v>
      </c>
      <c r="X136">
        <f t="shared" si="23"/>
        <v>0</v>
      </c>
      <c r="Y136">
        <f t="shared" si="24"/>
        <v>0</v>
      </c>
      <c r="Z136">
        <f t="shared" si="25"/>
        <v>0</v>
      </c>
      <c r="AA136">
        <f t="shared" si="26"/>
        <v>0</v>
      </c>
      <c r="AB136">
        <v>1</v>
      </c>
      <c r="AN136">
        <v>1</v>
      </c>
      <c r="AO136">
        <v>1</v>
      </c>
      <c r="AP136">
        <v>1</v>
      </c>
      <c r="AQ136">
        <v>1</v>
      </c>
      <c r="AR136">
        <v>1</v>
      </c>
      <c r="AS136">
        <v>1</v>
      </c>
      <c r="AT136">
        <f t="shared" si="27"/>
        <v>1</v>
      </c>
      <c r="CD136" s="52" t="str">
        <f t="shared" si="17"/>
        <v>P135</v>
      </c>
    </row>
    <row r="137" spans="1:82" ht="12.75">
      <c r="A137" s="47" t="s">
        <v>386</v>
      </c>
      <c r="B137" s="47">
        <v>1</v>
      </c>
      <c r="C137" s="143">
        <v>20220040200104</v>
      </c>
      <c r="D137" s="144">
        <v>0.426127</v>
      </c>
      <c r="E137" s="129">
        <v>1</v>
      </c>
      <c r="F137" s="144">
        <v>0.49893998</v>
      </c>
      <c r="G137" s="145" t="s">
        <v>475</v>
      </c>
      <c r="H137" s="146">
        <v>0</v>
      </c>
      <c r="I137" s="146">
        <v>1</v>
      </c>
      <c r="J137" s="166">
        <v>1</v>
      </c>
      <c r="K137" s="46"/>
      <c r="L137" s="131"/>
      <c r="M137" s="47" t="s">
        <v>22</v>
      </c>
      <c r="N137" s="47"/>
      <c r="O137" s="47"/>
      <c r="P137" s="46">
        <v>1</v>
      </c>
      <c r="Q137" s="46"/>
      <c r="R137" s="46"/>
      <c r="S137" s="46"/>
      <c r="T137" s="46"/>
      <c r="W137">
        <f t="shared" si="22"/>
        <v>1</v>
      </c>
      <c r="X137">
        <f t="shared" si="23"/>
        <v>0</v>
      </c>
      <c r="Y137">
        <f t="shared" si="24"/>
        <v>0</v>
      </c>
      <c r="Z137">
        <f t="shared" si="25"/>
        <v>0</v>
      </c>
      <c r="AA137">
        <f t="shared" si="26"/>
        <v>0</v>
      </c>
      <c r="AC137">
        <v>1</v>
      </c>
      <c r="AN137">
        <v>1</v>
      </c>
      <c r="AO137">
        <v>1</v>
      </c>
      <c r="AP137">
        <v>1</v>
      </c>
      <c r="AQ137">
        <v>1</v>
      </c>
      <c r="AR137">
        <v>1</v>
      </c>
      <c r="AS137">
        <v>1</v>
      </c>
      <c r="AT137">
        <f t="shared" si="27"/>
        <v>1</v>
      </c>
      <c r="AV137">
        <v>1</v>
      </c>
      <c r="CD137" s="52" t="str">
        <f t="shared" si="17"/>
        <v>P136</v>
      </c>
    </row>
    <row r="138" spans="1:82" ht="12.75">
      <c r="A138" s="47" t="s">
        <v>387</v>
      </c>
      <c r="B138" s="47">
        <v>5</v>
      </c>
      <c r="C138" s="143">
        <v>20220040200035</v>
      </c>
      <c r="D138" s="144">
        <v>0.43024</v>
      </c>
      <c r="E138" s="129">
        <v>2</v>
      </c>
      <c r="F138" s="144">
        <v>0.45626999</v>
      </c>
      <c r="G138" s="145" t="s">
        <v>475</v>
      </c>
      <c r="H138" s="146">
        <v>2</v>
      </c>
      <c r="I138" s="146">
        <v>1</v>
      </c>
      <c r="J138" s="166">
        <v>1</v>
      </c>
      <c r="K138" s="46"/>
      <c r="L138" s="131" t="s">
        <v>476</v>
      </c>
      <c r="M138" s="47" t="s">
        <v>22</v>
      </c>
      <c r="N138" s="47"/>
      <c r="O138" s="47"/>
      <c r="P138" s="46">
        <v>1</v>
      </c>
      <c r="Q138" s="46"/>
      <c r="R138" s="46"/>
      <c r="S138" s="46"/>
      <c r="T138" s="46"/>
      <c r="W138">
        <f t="shared" si="22"/>
        <v>1</v>
      </c>
      <c r="X138">
        <f t="shared" si="23"/>
        <v>0</v>
      </c>
      <c r="Y138">
        <f t="shared" si="24"/>
        <v>0</v>
      </c>
      <c r="Z138">
        <f t="shared" si="25"/>
        <v>0</v>
      </c>
      <c r="AA138">
        <f t="shared" si="26"/>
        <v>0</v>
      </c>
      <c r="AC138">
        <v>1</v>
      </c>
      <c r="AN138">
        <v>1</v>
      </c>
      <c r="AO138">
        <v>1</v>
      </c>
      <c r="AP138">
        <v>1</v>
      </c>
      <c r="AQ138">
        <v>1</v>
      </c>
      <c r="AR138">
        <v>1</v>
      </c>
      <c r="AS138">
        <v>1</v>
      </c>
      <c r="AT138">
        <f t="shared" si="27"/>
        <v>1</v>
      </c>
      <c r="AW138">
        <v>1</v>
      </c>
      <c r="CD138" s="52" t="str">
        <f t="shared" si="17"/>
        <v>P137</v>
      </c>
    </row>
    <row r="139" spans="1:82" ht="12.75">
      <c r="A139" s="1" t="s">
        <v>392</v>
      </c>
      <c r="B139" s="1">
        <v>6</v>
      </c>
      <c r="C139" s="4">
        <v>20220040200154</v>
      </c>
      <c r="D139" s="14">
        <v>0.407875</v>
      </c>
      <c r="E139" s="3">
        <v>0</v>
      </c>
      <c r="F139" s="14">
        <v>0.58</v>
      </c>
      <c r="G139" s="89" t="s">
        <v>475</v>
      </c>
      <c r="H139" s="113">
        <v>14</v>
      </c>
      <c r="I139" s="113">
        <v>0.1</v>
      </c>
      <c r="J139" s="165">
        <v>1</v>
      </c>
      <c r="L139" s="11" t="s">
        <v>475</v>
      </c>
      <c r="M139" s="79" t="s">
        <v>341</v>
      </c>
      <c r="N139" s="79"/>
      <c r="O139" s="79"/>
      <c r="Q139">
        <v>1</v>
      </c>
      <c r="W139">
        <f t="shared" si="22"/>
        <v>0</v>
      </c>
      <c r="X139">
        <f t="shared" si="23"/>
        <v>1</v>
      </c>
      <c r="Y139">
        <f t="shared" si="24"/>
        <v>0</v>
      </c>
      <c r="Z139">
        <f t="shared" si="25"/>
        <v>0</v>
      </c>
      <c r="AA139">
        <f t="shared" si="26"/>
        <v>0</v>
      </c>
      <c r="AD139">
        <v>1</v>
      </c>
      <c r="AN139">
        <v>1</v>
      </c>
      <c r="AO139">
        <v>1</v>
      </c>
      <c r="AP139">
        <v>1</v>
      </c>
      <c r="AQ139">
        <v>1</v>
      </c>
      <c r="AR139">
        <v>1</v>
      </c>
      <c r="AS139">
        <v>1</v>
      </c>
      <c r="AT139">
        <f t="shared" si="27"/>
        <v>1</v>
      </c>
      <c r="CD139" s="52" t="str">
        <f t="shared" si="17"/>
        <v>P138</v>
      </c>
    </row>
    <row r="140" spans="1:82" ht="12.75">
      <c r="A140" s="81" t="s">
        <v>388</v>
      </c>
      <c r="B140" s="81">
        <v>2</v>
      </c>
      <c r="C140" s="4">
        <v>20220040200102</v>
      </c>
      <c r="D140" s="14">
        <v>0.41693</v>
      </c>
      <c r="E140" s="83">
        <v>0</v>
      </c>
      <c r="F140" s="82"/>
      <c r="G140" s="102"/>
      <c r="H140" s="124"/>
      <c r="I140" s="82">
        <v>3</v>
      </c>
      <c r="J140" s="84">
        <v>1</v>
      </c>
      <c r="K140" s="82"/>
      <c r="L140" s="84" t="s">
        <v>476</v>
      </c>
      <c r="M140" s="85" t="s">
        <v>26</v>
      </c>
      <c r="N140" s="85"/>
      <c r="O140" s="85"/>
      <c r="P140" s="82"/>
      <c r="Q140" s="82"/>
      <c r="R140" s="82"/>
      <c r="S140" s="82"/>
      <c r="T140" s="82">
        <v>1</v>
      </c>
      <c r="U140" s="46"/>
      <c r="V140" s="46"/>
      <c r="W140">
        <f t="shared" si="22"/>
        <v>0</v>
      </c>
      <c r="X140">
        <f t="shared" si="23"/>
        <v>0</v>
      </c>
      <c r="Y140">
        <f t="shared" si="24"/>
        <v>1</v>
      </c>
      <c r="Z140">
        <f t="shared" si="25"/>
        <v>0</v>
      </c>
      <c r="AA140">
        <f t="shared" si="26"/>
        <v>0</v>
      </c>
      <c r="AJ140">
        <v>1</v>
      </c>
      <c r="AN140">
        <v>1</v>
      </c>
      <c r="AO140">
        <v>1</v>
      </c>
      <c r="AP140">
        <v>1</v>
      </c>
      <c r="AQ140">
        <v>1</v>
      </c>
      <c r="AR140">
        <v>1</v>
      </c>
      <c r="AS140">
        <v>1</v>
      </c>
      <c r="AT140">
        <f t="shared" si="27"/>
        <v>1</v>
      </c>
      <c r="BD140">
        <v>1</v>
      </c>
      <c r="CD140" s="52" t="str">
        <f t="shared" si="17"/>
        <v>P139</v>
      </c>
    </row>
    <row r="141" spans="1:82" ht="12.75">
      <c r="A141" s="47" t="s">
        <v>389</v>
      </c>
      <c r="B141" s="47">
        <v>1</v>
      </c>
      <c r="C141" s="143">
        <v>20220040200039</v>
      </c>
      <c r="D141" s="144">
        <v>0.49071201</v>
      </c>
      <c r="E141" s="129">
        <v>0</v>
      </c>
      <c r="F141" s="144">
        <v>0.45</v>
      </c>
      <c r="G141" s="145" t="s">
        <v>476</v>
      </c>
      <c r="H141" s="146">
        <v>24</v>
      </c>
      <c r="I141" s="46">
        <v>0</v>
      </c>
      <c r="J141" s="131">
        <v>1</v>
      </c>
      <c r="K141" s="46"/>
      <c r="L141" s="131"/>
      <c r="M141" s="47" t="s">
        <v>22</v>
      </c>
      <c r="N141" s="47"/>
      <c r="O141" s="47"/>
      <c r="P141" s="46">
        <v>1</v>
      </c>
      <c r="Q141" s="46"/>
      <c r="R141" s="46"/>
      <c r="S141" s="46"/>
      <c r="T141" s="46"/>
      <c r="W141">
        <f t="shared" si="22"/>
        <v>1</v>
      </c>
      <c r="X141">
        <f t="shared" si="23"/>
        <v>0</v>
      </c>
      <c r="Y141">
        <f t="shared" si="24"/>
        <v>0</v>
      </c>
      <c r="Z141">
        <f t="shared" si="25"/>
        <v>0</v>
      </c>
      <c r="AA141">
        <f t="shared" si="26"/>
        <v>0</v>
      </c>
      <c r="AC141">
        <v>1</v>
      </c>
      <c r="AN141">
        <v>1</v>
      </c>
      <c r="AO141">
        <v>1</v>
      </c>
      <c r="AP141">
        <v>1</v>
      </c>
      <c r="AQ141">
        <v>1</v>
      </c>
      <c r="AR141">
        <v>1</v>
      </c>
      <c r="AS141">
        <v>1</v>
      </c>
      <c r="AT141">
        <f t="shared" si="27"/>
        <v>1</v>
      </c>
      <c r="AV141">
        <v>1</v>
      </c>
      <c r="CD141" s="52" t="str">
        <f t="shared" si="17"/>
        <v>P140</v>
      </c>
    </row>
    <row r="142" spans="1:82" ht="12.75">
      <c r="A142" s="81" t="s">
        <v>390</v>
      </c>
      <c r="B142" s="81">
        <v>3</v>
      </c>
      <c r="C142" s="82" t="s">
        <v>447</v>
      </c>
      <c r="D142" s="128">
        <v>0.384098</v>
      </c>
      <c r="E142" s="83">
        <v>0</v>
      </c>
      <c r="F142" s="82"/>
      <c r="G142" s="102"/>
      <c r="H142" s="124"/>
      <c r="I142" s="82"/>
      <c r="J142" s="84"/>
      <c r="K142" s="82"/>
      <c r="L142" s="84"/>
      <c r="M142" s="85" t="s">
        <v>103</v>
      </c>
      <c r="N142" s="85"/>
      <c r="O142" s="85"/>
      <c r="P142" s="82"/>
      <c r="Q142" s="82"/>
      <c r="R142" s="82"/>
      <c r="S142" s="82"/>
      <c r="T142" s="82">
        <v>1</v>
      </c>
      <c r="W142">
        <f t="shared" si="22"/>
        <v>0</v>
      </c>
      <c r="X142">
        <f t="shared" si="23"/>
        <v>0</v>
      </c>
      <c r="Y142">
        <f t="shared" si="24"/>
        <v>1</v>
      </c>
      <c r="Z142">
        <f t="shared" si="25"/>
        <v>0</v>
      </c>
      <c r="AA142">
        <f t="shared" si="26"/>
        <v>0</v>
      </c>
      <c r="AI142">
        <v>1</v>
      </c>
      <c r="AN142">
        <v>1</v>
      </c>
      <c r="AO142">
        <v>1</v>
      </c>
      <c r="AP142">
        <v>1</v>
      </c>
      <c r="AT142">
        <f t="shared" si="27"/>
        <v>0</v>
      </c>
      <c r="BB142">
        <v>1</v>
      </c>
      <c r="CD142" s="52" t="str">
        <f t="shared" si="17"/>
        <v>P141</v>
      </c>
    </row>
    <row r="143" spans="1:82" ht="12.75">
      <c r="A143" s="47" t="s">
        <v>391</v>
      </c>
      <c r="B143" s="47">
        <v>5</v>
      </c>
      <c r="C143" s="143">
        <v>20220040200112</v>
      </c>
      <c r="D143" s="144">
        <v>0.496121</v>
      </c>
      <c r="E143" s="129">
        <v>1</v>
      </c>
      <c r="F143" s="46">
        <v>0.6</v>
      </c>
      <c r="G143" s="130" t="s">
        <v>476</v>
      </c>
      <c r="H143" s="146">
        <v>0</v>
      </c>
      <c r="I143" s="129">
        <v>0.1</v>
      </c>
      <c r="J143" s="131">
        <v>1</v>
      </c>
      <c r="K143" s="46"/>
      <c r="L143" s="131"/>
      <c r="M143" s="47" t="s">
        <v>22</v>
      </c>
      <c r="N143" s="47"/>
      <c r="O143" s="47"/>
      <c r="P143" s="46">
        <v>1</v>
      </c>
      <c r="Q143" s="46"/>
      <c r="R143" s="46"/>
      <c r="S143" s="46"/>
      <c r="T143" s="46"/>
      <c r="W143">
        <f t="shared" si="22"/>
        <v>1</v>
      </c>
      <c r="X143">
        <f t="shared" si="23"/>
        <v>0</v>
      </c>
      <c r="Y143">
        <f t="shared" si="24"/>
        <v>0</v>
      </c>
      <c r="Z143">
        <f t="shared" si="25"/>
        <v>0</v>
      </c>
      <c r="AA143">
        <f t="shared" si="26"/>
        <v>0</v>
      </c>
      <c r="AB143">
        <v>1</v>
      </c>
      <c r="AN143">
        <v>1</v>
      </c>
      <c r="AO143">
        <v>1</v>
      </c>
      <c r="AP143">
        <v>1</v>
      </c>
      <c r="AQ143">
        <v>1</v>
      </c>
      <c r="AR143">
        <v>1</v>
      </c>
      <c r="AS143">
        <v>1</v>
      </c>
      <c r="AT143">
        <f t="shared" si="27"/>
        <v>1</v>
      </c>
      <c r="CD143" s="52" t="str">
        <f t="shared" si="17"/>
        <v>P142</v>
      </c>
    </row>
    <row r="144" spans="1:82" ht="12.75">
      <c r="A144" s="1" t="s">
        <v>357</v>
      </c>
      <c r="B144" s="1">
        <v>2</v>
      </c>
      <c r="C144" s="4">
        <v>20220040200056</v>
      </c>
      <c r="D144" s="14">
        <v>0.364225</v>
      </c>
      <c r="E144" s="3">
        <v>0</v>
      </c>
      <c r="F144">
        <v>0.65</v>
      </c>
      <c r="G144" s="90" t="s">
        <v>475</v>
      </c>
      <c r="H144" s="113">
        <v>0</v>
      </c>
      <c r="I144" s="3">
        <v>0.1</v>
      </c>
      <c r="J144" s="11">
        <v>1</v>
      </c>
      <c r="L144" s="11" t="s">
        <v>476</v>
      </c>
      <c r="M144" s="79" t="s">
        <v>481</v>
      </c>
      <c r="N144" s="79"/>
      <c r="O144" s="79"/>
      <c r="Q144">
        <v>1</v>
      </c>
      <c r="W144">
        <f t="shared" si="22"/>
        <v>0</v>
      </c>
      <c r="X144">
        <f t="shared" si="23"/>
        <v>1</v>
      </c>
      <c r="Y144">
        <f t="shared" si="24"/>
        <v>0</v>
      </c>
      <c r="Z144">
        <f t="shared" si="25"/>
        <v>0</v>
      </c>
      <c r="AA144">
        <f t="shared" si="26"/>
        <v>0</v>
      </c>
      <c r="AD144">
        <v>1</v>
      </c>
      <c r="AN144">
        <v>1</v>
      </c>
      <c r="AO144">
        <v>1</v>
      </c>
      <c r="AP144">
        <v>1</v>
      </c>
      <c r="AQ144">
        <v>1</v>
      </c>
      <c r="AR144">
        <v>1</v>
      </c>
      <c r="AS144">
        <v>1</v>
      </c>
      <c r="AT144">
        <f t="shared" si="27"/>
        <v>1</v>
      </c>
      <c r="CD144" s="52" t="str">
        <f t="shared" si="17"/>
        <v>P143</v>
      </c>
    </row>
    <row r="145" spans="1:82" ht="12.75">
      <c r="A145" s="1" t="s">
        <v>358</v>
      </c>
      <c r="B145" s="1">
        <v>1</v>
      </c>
      <c r="C145" s="4">
        <v>20220040200130</v>
      </c>
      <c r="D145" s="14">
        <v>0.417431</v>
      </c>
      <c r="E145" s="3">
        <v>0</v>
      </c>
      <c r="F145">
        <v>0.45</v>
      </c>
      <c r="G145" s="90" t="s">
        <v>475</v>
      </c>
      <c r="H145" s="113">
        <v>0</v>
      </c>
      <c r="I145" s="3">
        <v>0.1</v>
      </c>
      <c r="J145" s="11">
        <v>1</v>
      </c>
      <c r="L145" s="11" t="s">
        <v>475</v>
      </c>
      <c r="M145" s="1" t="s">
        <v>22</v>
      </c>
      <c r="N145" s="1"/>
      <c r="O145" s="1"/>
      <c r="P145">
        <v>1</v>
      </c>
      <c r="W145">
        <f t="shared" si="22"/>
        <v>1</v>
      </c>
      <c r="X145">
        <f t="shared" si="23"/>
        <v>0</v>
      </c>
      <c r="Y145">
        <f t="shared" si="24"/>
        <v>0</v>
      </c>
      <c r="Z145">
        <f t="shared" si="25"/>
        <v>0</v>
      </c>
      <c r="AA145">
        <f t="shared" si="26"/>
        <v>0</v>
      </c>
      <c r="AB145">
        <v>1</v>
      </c>
      <c r="AN145">
        <v>1</v>
      </c>
      <c r="AO145">
        <v>1</v>
      </c>
      <c r="AP145">
        <v>1</v>
      </c>
      <c r="AQ145">
        <v>1</v>
      </c>
      <c r="AR145">
        <v>1</v>
      </c>
      <c r="AS145">
        <v>1</v>
      </c>
      <c r="AT145">
        <f t="shared" si="27"/>
        <v>1</v>
      </c>
      <c r="CD145" s="52" t="str">
        <f t="shared" si="17"/>
        <v>P144</v>
      </c>
    </row>
    <row r="146" spans="1:82" ht="12.75">
      <c r="A146" s="1" t="s">
        <v>359</v>
      </c>
      <c r="B146" s="1">
        <v>3</v>
      </c>
      <c r="C146" s="4">
        <v>20220040200134</v>
      </c>
      <c r="D146" s="14">
        <v>0.386448</v>
      </c>
      <c r="E146" s="3">
        <v>0</v>
      </c>
      <c r="F146">
        <v>0.6</v>
      </c>
      <c r="G146" s="90" t="s">
        <v>475</v>
      </c>
      <c r="H146" s="113">
        <v>0</v>
      </c>
      <c r="I146" s="3">
        <v>0.1</v>
      </c>
      <c r="J146" s="11">
        <v>1</v>
      </c>
      <c r="L146" s="11" t="s">
        <v>475</v>
      </c>
      <c r="M146" s="1" t="s">
        <v>22</v>
      </c>
      <c r="N146" s="1"/>
      <c r="O146" s="1"/>
      <c r="P146">
        <v>1</v>
      </c>
      <c r="W146">
        <f t="shared" si="22"/>
        <v>1</v>
      </c>
      <c r="X146">
        <f t="shared" si="23"/>
        <v>0</v>
      </c>
      <c r="Y146">
        <f t="shared" si="24"/>
        <v>0</v>
      </c>
      <c r="Z146">
        <f t="shared" si="25"/>
        <v>0</v>
      </c>
      <c r="AA146">
        <f t="shared" si="26"/>
        <v>0</v>
      </c>
      <c r="AC146">
        <v>1</v>
      </c>
      <c r="AN146">
        <v>1</v>
      </c>
      <c r="AO146">
        <v>1</v>
      </c>
      <c r="AP146">
        <v>1</v>
      </c>
      <c r="AQ146">
        <v>1</v>
      </c>
      <c r="AR146">
        <v>1</v>
      </c>
      <c r="AS146">
        <v>1</v>
      </c>
      <c r="AT146">
        <f t="shared" si="27"/>
        <v>1</v>
      </c>
      <c r="AU146">
        <v>1</v>
      </c>
      <c r="CD146" s="52" t="str">
        <f t="shared" si="17"/>
        <v>P145</v>
      </c>
    </row>
    <row r="147" spans="1:82" ht="12.75">
      <c r="A147" s="1" t="s">
        <v>360</v>
      </c>
      <c r="B147" s="1">
        <v>5</v>
      </c>
      <c r="C147" s="4">
        <v>20220040200135</v>
      </c>
      <c r="D147" s="14">
        <v>0.53985399</v>
      </c>
      <c r="E147" s="3">
        <v>0</v>
      </c>
      <c r="F147">
        <v>0.52</v>
      </c>
      <c r="G147" s="90" t="s">
        <v>475</v>
      </c>
      <c r="H147" s="113">
        <v>0</v>
      </c>
      <c r="I147" s="3">
        <v>0.1</v>
      </c>
      <c r="J147" s="11">
        <v>1</v>
      </c>
      <c r="L147" s="11" t="s">
        <v>475</v>
      </c>
      <c r="M147" s="1" t="s">
        <v>22</v>
      </c>
      <c r="N147" s="1"/>
      <c r="O147" s="1"/>
      <c r="P147">
        <v>1</v>
      </c>
      <c r="W147">
        <f t="shared" si="22"/>
        <v>1</v>
      </c>
      <c r="X147">
        <f t="shared" si="23"/>
        <v>0</v>
      </c>
      <c r="Y147">
        <f t="shared" si="24"/>
        <v>0</v>
      </c>
      <c r="Z147">
        <f t="shared" si="25"/>
        <v>0</v>
      </c>
      <c r="AA147">
        <f t="shared" si="26"/>
        <v>0</v>
      </c>
      <c r="AC147">
        <v>1</v>
      </c>
      <c r="AN147">
        <v>1</v>
      </c>
      <c r="AO147">
        <v>1</v>
      </c>
      <c r="AP147">
        <v>1</v>
      </c>
      <c r="AQ147">
        <v>1</v>
      </c>
      <c r="AR147">
        <v>1</v>
      </c>
      <c r="AS147">
        <v>1</v>
      </c>
      <c r="AT147">
        <f t="shared" si="27"/>
        <v>1</v>
      </c>
      <c r="AU147">
        <v>1</v>
      </c>
      <c r="CD147" s="52" t="str">
        <f t="shared" si="17"/>
        <v>P146</v>
      </c>
    </row>
    <row r="148" spans="1:82" ht="12.75">
      <c r="A148" s="1" t="s">
        <v>361</v>
      </c>
      <c r="B148" s="1">
        <v>2</v>
      </c>
      <c r="C148" s="4">
        <v>20220040200116</v>
      </c>
      <c r="D148" s="14">
        <v>0.515986</v>
      </c>
      <c r="E148" s="3">
        <v>1</v>
      </c>
      <c r="F148">
        <v>0.55</v>
      </c>
      <c r="G148" s="90" t="s">
        <v>475</v>
      </c>
      <c r="H148" s="113">
        <v>0</v>
      </c>
      <c r="I148" s="3">
        <v>1</v>
      </c>
      <c r="J148" s="11">
        <v>1</v>
      </c>
      <c r="L148" s="11" t="s">
        <v>476</v>
      </c>
      <c r="M148" s="1" t="s">
        <v>22</v>
      </c>
      <c r="N148" s="1"/>
      <c r="O148" s="1"/>
      <c r="P148">
        <v>1</v>
      </c>
      <c r="W148">
        <f t="shared" si="22"/>
        <v>1</v>
      </c>
      <c r="X148">
        <f t="shared" si="23"/>
        <v>0</v>
      </c>
      <c r="Y148">
        <f t="shared" si="24"/>
        <v>0</v>
      </c>
      <c r="Z148">
        <f t="shared" si="25"/>
        <v>0</v>
      </c>
      <c r="AA148">
        <f t="shared" si="26"/>
        <v>0</v>
      </c>
      <c r="AC148">
        <v>1</v>
      </c>
      <c r="AN148">
        <v>1</v>
      </c>
      <c r="AO148">
        <v>1</v>
      </c>
      <c r="AP148">
        <v>1</v>
      </c>
      <c r="AQ148">
        <v>1</v>
      </c>
      <c r="AR148">
        <v>1</v>
      </c>
      <c r="AS148">
        <v>1</v>
      </c>
      <c r="AT148">
        <f t="shared" si="27"/>
        <v>1</v>
      </c>
      <c r="CD148" s="52" t="str">
        <f t="shared" si="17"/>
        <v>P147</v>
      </c>
    </row>
    <row r="149" spans="1:82" ht="12.75">
      <c r="A149" s="1" t="s">
        <v>346</v>
      </c>
      <c r="B149" s="1">
        <v>1</v>
      </c>
      <c r="C149" s="4">
        <v>20220040200133</v>
      </c>
      <c r="D149" s="14">
        <v>0.407386</v>
      </c>
      <c r="E149" s="3">
        <v>0</v>
      </c>
      <c r="F149" s="14">
        <v>0.47047999</v>
      </c>
      <c r="G149" s="90" t="s">
        <v>475</v>
      </c>
      <c r="H149" s="113">
        <v>0</v>
      </c>
      <c r="I149" s="3">
        <v>0.1</v>
      </c>
      <c r="J149" s="165">
        <v>1</v>
      </c>
      <c r="L149" s="11" t="s">
        <v>475</v>
      </c>
      <c r="M149" s="1" t="s">
        <v>22</v>
      </c>
      <c r="N149" s="1"/>
      <c r="O149" s="1"/>
      <c r="P149">
        <v>1</v>
      </c>
      <c r="W149">
        <f t="shared" si="22"/>
        <v>1</v>
      </c>
      <c r="X149">
        <f t="shared" si="23"/>
        <v>0</v>
      </c>
      <c r="Y149">
        <f t="shared" si="24"/>
        <v>0</v>
      </c>
      <c r="Z149">
        <f t="shared" si="25"/>
        <v>0</v>
      </c>
      <c r="AA149">
        <f t="shared" si="26"/>
        <v>0</v>
      </c>
      <c r="AC149">
        <v>1</v>
      </c>
      <c r="AN149">
        <v>1</v>
      </c>
      <c r="AO149">
        <v>1</v>
      </c>
      <c r="AP149">
        <v>1</v>
      </c>
      <c r="AQ149">
        <v>1</v>
      </c>
      <c r="AR149">
        <v>1</v>
      </c>
      <c r="AS149">
        <v>1</v>
      </c>
      <c r="AT149">
        <f t="shared" si="27"/>
        <v>1</v>
      </c>
      <c r="AU149">
        <v>1</v>
      </c>
      <c r="CD149" s="52" t="str">
        <f t="shared" si="17"/>
        <v>P148</v>
      </c>
    </row>
    <row r="150" spans="1:82" ht="12.75">
      <c r="A150" s="1" t="s">
        <v>347</v>
      </c>
      <c r="B150" s="1">
        <v>3</v>
      </c>
      <c r="C150" s="4">
        <v>20220040200137</v>
      </c>
      <c r="D150" s="14">
        <v>0.393135</v>
      </c>
      <c r="E150" s="3">
        <v>0</v>
      </c>
      <c r="F150" s="14">
        <v>0.5</v>
      </c>
      <c r="G150" s="90" t="s">
        <v>475</v>
      </c>
      <c r="H150" s="113">
        <v>2</v>
      </c>
      <c r="I150" s="3">
        <v>3</v>
      </c>
      <c r="J150" s="11">
        <v>1</v>
      </c>
      <c r="L150" s="11" t="s">
        <v>476</v>
      </c>
      <c r="M150" s="1" t="s">
        <v>22</v>
      </c>
      <c r="N150" s="1"/>
      <c r="O150" s="1"/>
      <c r="P150">
        <v>1</v>
      </c>
      <c r="W150">
        <f t="shared" si="22"/>
        <v>1</v>
      </c>
      <c r="X150">
        <f t="shared" si="23"/>
        <v>0</v>
      </c>
      <c r="Y150">
        <f t="shared" si="24"/>
        <v>0</v>
      </c>
      <c r="Z150">
        <f t="shared" si="25"/>
        <v>0</v>
      </c>
      <c r="AA150">
        <f t="shared" si="26"/>
        <v>0</v>
      </c>
      <c r="AC150">
        <v>1</v>
      </c>
      <c r="AN150">
        <v>1</v>
      </c>
      <c r="AO150">
        <v>1</v>
      </c>
      <c r="AP150">
        <v>1</v>
      </c>
      <c r="AQ150">
        <v>1</v>
      </c>
      <c r="AR150">
        <v>1</v>
      </c>
      <c r="AS150">
        <v>1</v>
      </c>
      <c r="AT150">
        <f t="shared" si="27"/>
        <v>1</v>
      </c>
      <c r="AU150">
        <v>1</v>
      </c>
      <c r="AV150">
        <v>1</v>
      </c>
      <c r="AY150">
        <v>1</v>
      </c>
      <c r="CD150" s="52" t="str">
        <f t="shared" si="17"/>
        <v>P149</v>
      </c>
    </row>
    <row r="151" spans="1:83" ht="12.75">
      <c r="A151" s="1" t="s">
        <v>348</v>
      </c>
      <c r="B151" s="1">
        <v>5</v>
      </c>
      <c r="C151" s="4">
        <v>20220040200136</v>
      </c>
      <c r="D151" s="14">
        <v>0.367808</v>
      </c>
      <c r="E151" s="3">
        <v>2</v>
      </c>
      <c r="F151" s="14">
        <v>0.36837</v>
      </c>
      <c r="G151" s="90" t="s">
        <v>475</v>
      </c>
      <c r="H151" s="113">
        <v>0</v>
      </c>
      <c r="I151" s="3">
        <v>0.1</v>
      </c>
      <c r="J151" s="165">
        <v>1</v>
      </c>
      <c r="L151" s="11" t="s">
        <v>476</v>
      </c>
      <c r="M151" s="1" t="s">
        <v>22</v>
      </c>
      <c r="N151" s="1"/>
      <c r="O151" s="1"/>
      <c r="P151">
        <v>1</v>
      </c>
      <c r="W151">
        <f t="shared" si="22"/>
        <v>1</v>
      </c>
      <c r="X151">
        <f t="shared" si="23"/>
        <v>0</v>
      </c>
      <c r="Y151">
        <f t="shared" si="24"/>
        <v>0</v>
      </c>
      <c r="Z151">
        <f t="shared" si="25"/>
        <v>0</v>
      </c>
      <c r="AA151">
        <f t="shared" si="26"/>
        <v>0</v>
      </c>
      <c r="AC151">
        <v>1</v>
      </c>
      <c r="AN151">
        <v>1</v>
      </c>
      <c r="AO151">
        <v>1</v>
      </c>
      <c r="AP151">
        <v>1</v>
      </c>
      <c r="AQ151">
        <v>1</v>
      </c>
      <c r="AR151">
        <v>1</v>
      </c>
      <c r="AS151">
        <v>1</v>
      </c>
      <c r="AT151">
        <f aca="true" t="shared" si="28" ref="AT151:AT200">J151</f>
        <v>1</v>
      </c>
      <c r="AU151">
        <v>1</v>
      </c>
      <c r="CD151" s="52" t="str">
        <f t="shared" si="17"/>
        <v>P150</v>
      </c>
      <c r="CE151">
        <f>SUM(P102:P151)+SUM(Q102:Q151)</f>
        <v>40</v>
      </c>
    </row>
    <row r="152" spans="1:82" ht="12.75">
      <c r="A152" s="1" t="s">
        <v>349</v>
      </c>
      <c r="B152" s="1">
        <v>2</v>
      </c>
      <c r="C152" s="4">
        <v>20220040200068</v>
      </c>
      <c r="D152" s="14">
        <v>0.414266</v>
      </c>
      <c r="E152" s="3">
        <v>0</v>
      </c>
      <c r="F152" s="14">
        <v>0.65</v>
      </c>
      <c r="G152" s="90" t="s">
        <v>476</v>
      </c>
      <c r="H152" s="113">
        <v>2</v>
      </c>
      <c r="I152" s="3">
        <v>0.1</v>
      </c>
      <c r="J152" s="11">
        <v>1</v>
      </c>
      <c r="L152" s="11" t="s">
        <v>475</v>
      </c>
      <c r="M152" s="1" t="s">
        <v>22</v>
      </c>
      <c r="N152" s="1"/>
      <c r="O152" s="1"/>
      <c r="P152">
        <v>1</v>
      </c>
      <c r="W152">
        <f t="shared" si="22"/>
        <v>1</v>
      </c>
      <c r="X152">
        <f t="shared" si="23"/>
        <v>0</v>
      </c>
      <c r="Y152">
        <f t="shared" si="24"/>
        <v>0</v>
      </c>
      <c r="Z152">
        <f t="shared" si="25"/>
        <v>0</v>
      </c>
      <c r="AA152">
        <f t="shared" si="26"/>
        <v>0</v>
      </c>
      <c r="AC152">
        <v>1</v>
      </c>
      <c r="AN152">
        <v>1</v>
      </c>
      <c r="AO152">
        <v>1</v>
      </c>
      <c r="AP152">
        <v>1</v>
      </c>
      <c r="AQ152">
        <v>1</v>
      </c>
      <c r="AR152">
        <v>1</v>
      </c>
      <c r="AS152">
        <v>1</v>
      </c>
      <c r="AT152">
        <f t="shared" si="28"/>
        <v>1</v>
      </c>
      <c r="AU152">
        <v>1</v>
      </c>
      <c r="CD152" s="52" t="str">
        <f t="shared" si="17"/>
        <v>P151</v>
      </c>
    </row>
    <row r="153" spans="1:82" ht="12.75">
      <c r="A153" s="103" t="s">
        <v>350</v>
      </c>
      <c r="B153" s="103">
        <v>1</v>
      </c>
      <c r="C153" s="104">
        <v>20220040200141</v>
      </c>
      <c r="D153" s="105">
        <v>0.346044</v>
      </c>
      <c r="E153" s="106">
        <v>0</v>
      </c>
      <c r="F153" s="105">
        <v>0.38</v>
      </c>
      <c r="G153" s="125" t="s">
        <v>475</v>
      </c>
      <c r="H153" s="122">
        <v>0</v>
      </c>
      <c r="I153" s="106">
        <v>0.1</v>
      </c>
      <c r="J153" s="180">
        <v>1</v>
      </c>
      <c r="K153" s="108"/>
      <c r="L153" s="109" t="s">
        <v>475</v>
      </c>
      <c r="M153" s="103" t="s">
        <v>22</v>
      </c>
      <c r="N153" s="103" t="s">
        <v>579</v>
      </c>
      <c r="O153" s="103"/>
      <c r="P153" s="108"/>
      <c r="Q153" s="108"/>
      <c r="R153" s="108"/>
      <c r="S153" s="108"/>
      <c r="T153" s="108">
        <v>1</v>
      </c>
      <c r="W153">
        <f t="shared" si="22"/>
        <v>0</v>
      </c>
      <c r="X153">
        <f t="shared" si="23"/>
        <v>0</v>
      </c>
      <c r="Y153">
        <f t="shared" si="24"/>
        <v>1</v>
      </c>
      <c r="Z153">
        <f t="shared" si="25"/>
        <v>0</v>
      </c>
      <c r="AA153">
        <f t="shared" si="26"/>
        <v>0</v>
      </c>
      <c r="AI153">
        <v>1</v>
      </c>
      <c r="AN153">
        <v>1</v>
      </c>
      <c r="AO153">
        <v>1</v>
      </c>
      <c r="AP153">
        <v>1</v>
      </c>
      <c r="AQ153">
        <v>1</v>
      </c>
      <c r="AR153">
        <v>1</v>
      </c>
      <c r="AS153">
        <v>1</v>
      </c>
      <c r="AT153">
        <f t="shared" si="28"/>
        <v>1</v>
      </c>
      <c r="AU153">
        <v>1</v>
      </c>
      <c r="BC153">
        <v>1</v>
      </c>
      <c r="CD153" s="52" t="str">
        <f t="shared" si="17"/>
        <v>P152</v>
      </c>
    </row>
    <row r="154" spans="1:82" ht="12.75">
      <c r="A154" s="1" t="s">
        <v>351</v>
      </c>
      <c r="B154" s="1">
        <v>3</v>
      </c>
      <c r="C154" s="4">
        <v>20220040200187</v>
      </c>
      <c r="D154" s="14">
        <v>0.379787</v>
      </c>
      <c r="E154" s="3">
        <v>0</v>
      </c>
      <c r="F154">
        <v>0.38978999</v>
      </c>
      <c r="G154" s="90" t="s">
        <v>475</v>
      </c>
      <c r="H154" s="113">
        <v>0</v>
      </c>
      <c r="I154" s="3">
        <v>9</v>
      </c>
      <c r="J154" s="165">
        <v>1</v>
      </c>
      <c r="L154" s="11" t="s">
        <v>475</v>
      </c>
      <c r="M154" s="1" t="s">
        <v>22</v>
      </c>
      <c r="N154" s="1"/>
      <c r="O154" s="1"/>
      <c r="P154">
        <v>1</v>
      </c>
      <c r="W154">
        <f t="shared" si="22"/>
        <v>1</v>
      </c>
      <c r="X154">
        <f t="shared" si="23"/>
        <v>0</v>
      </c>
      <c r="Y154">
        <f t="shared" si="24"/>
        <v>0</v>
      </c>
      <c r="Z154">
        <f t="shared" si="25"/>
        <v>0</v>
      </c>
      <c r="AA154">
        <f t="shared" si="26"/>
        <v>0</v>
      </c>
      <c r="AC154">
        <v>1</v>
      </c>
      <c r="AN154">
        <v>1</v>
      </c>
      <c r="AO154">
        <v>1</v>
      </c>
      <c r="AP154">
        <v>1</v>
      </c>
      <c r="AQ154">
        <v>1</v>
      </c>
      <c r="AR154">
        <v>1</v>
      </c>
      <c r="AS154">
        <v>1</v>
      </c>
      <c r="AT154">
        <f t="shared" si="28"/>
        <v>1</v>
      </c>
      <c r="AU154">
        <v>1</v>
      </c>
      <c r="CD154" s="52" t="str">
        <f t="shared" si="17"/>
        <v>P153</v>
      </c>
    </row>
    <row r="155" spans="1:82" ht="12.75">
      <c r="A155" s="1" t="s">
        <v>352</v>
      </c>
      <c r="B155" s="1">
        <v>5</v>
      </c>
      <c r="C155" s="4">
        <v>20220040200126</v>
      </c>
      <c r="D155" s="14">
        <v>0.359135</v>
      </c>
      <c r="E155" s="3">
        <v>0</v>
      </c>
      <c r="F155" s="14">
        <v>0.35</v>
      </c>
      <c r="G155" s="90" t="s">
        <v>475</v>
      </c>
      <c r="H155" s="113">
        <v>0</v>
      </c>
      <c r="I155" s="3">
        <v>1</v>
      </c>
      <c r="J155" s="165">
        <v>1</v>
      </c>
      <c r="M155" s="1" t="s">
        <v>22</v>
      </c>
      <c r="N155" s="1"/>
      <c r="O155" s="1"/>
      <c r="P155">
        <v>1</v>
      </c>
      <c r="W155">
        <f t="shared" si="22"/>
        <v>1</v>
      </c>
      <c r="X155">
        <f>IF(J156=1,Q155,0)</f>
        <v>0</v>
      </c>
      <c r="Y155">
        <f t="shared" si="24"/>
        <v>0</v>
      </c>
      <c r="Z155">
        <f t="shared" si="25"/>
        <v>0</v>
      </c>
      <c r="AA155">
        <f t="shared" si="26"/>
        <v>0</v>
      </c>
      <c r="AC155">
        <v>1</v>
      </c>
      <c r="AN155">
        <v>1</v>
      </c>
      <c r="AO155">
        <v>1</v>
      </c>
      <c r="AP155">
        <v>1</v>
      </c>
      <c r="AQ155">
        <v>1</v>
      </c>
      <c r="AR155">
        <v>1</v>
      </c>
      <c r="AS155">
        <v>1</v>
      </c>
      <c r="AT155">
        <f t="shared" si="28"/>
        <v>1</v>
      </c>
      <c r="AU155">
        <v>1</v>
      </c>
      <c r="CD155" s="52" t="str">
        <f t="shared" si="17"/>
        <v>P154</v>
      </c>
    </row>
    <row r="156" spans="1:82" ht="12.75">
      <c r="A156" s="1" t="s">
        <v>353</v>
      </c>
      <c r="B156" s="1">
        <v>2</v>
      </c>
      <c r="C156" s="4">
        <v>20220040200138</v>
      </c>
      <c r="D156" s="14">
        <v>0.371853</v>
      </c>
      <c r="E156" s="3">
        <v>0</v>
      </c>
      <c r="F156">
        <v>0.43</v>
      </c>
      <c r="G156" s="90" t="s">
        <v>475</v>
      </c>
      <c r="H156" s="113">
        <v>1</v>
      </c>
      <c r="I156" s="3">
        <v>8</v>
      </c>
      <c r="J156" s="165">
        <v>1</v>
      </c>
      <c r="L156" s="11" t="s">
        <v>476</v>
      </c>
      <c r="M156" s="1" t="s">
        <v>22</v>
      </c>
      <c r="N156" s="1"/>
      <c r="O156" s="1"/>
      <c r="P156">
        <v>1</v>
      </c>
      <c r="W156">
        <f t="shared" si="22"/>
        <v>1</v>
      </c>
      <c r="X156">
        <f>IF(J157=1,Q156,0)</f>
        <v>0</v>
      </c>
      <c r="Y156">
        <f t="shared" si="24"/>
        <v>0</v>
      </c>
      <c r="Z156">
        <f t="shared" si="25"/>
        <v>0</v>
      </c>
      <c r="AA156">
        <f t="shared" si="26"/>
        <v>0</v>
      </c>
      <c r="AC156">
        <v>1</v>
      </c>
      <c r="AN156">
        <v>1</v>
      </c>
      <c r="AO156">
        <v>1</v>
      </c>
      <c r="AP156">
        <v>1</v>
      </c>
      <c r="AQ156">
        <v>1</v>
      </c>
      <c r="AR156">
        <v>1</v>
      </c>
      <c r="AS156">
        <v>1</v>
      </c>
      <c r="AT156">
        <f t="shared" si="28"/>
        <v>1</v>
      </c>
      <c r="AU156">
        <v>1</v>
      </c>
      <c r="CD156" s="52" t="str">
        <f t="shared" si="17"/>
        <v>P155</v>
      </c>
    </row>
    <row r="157" spans="1:82" ht="12.75">
      <c r="A157" s="1" t="s">
        <v>354</v>
      </c>
      <c r="B157" s="1">
        <v>1</v>
      </c>
      <c r="C157" s="4">
        <v>20220040200122</v>
      </c>
      <c r="D157" s="14">
        <v>0.382743</v>
      </c>
      <c r="E157" s="3">
        <v>0</v>
      </c>
      <c r="F157" s="14">
        <v>0.43</v>
      </c>
      <c r="G157" s="90" t="s">
        <v>475</v>
      </c>
      <c r="H157" s="113">
        <v>0</v>
      </c>
      <c r="I157" s="3">
        <v>3</v>
      </c>
      <c r="J157" s="165">
        <v>1</v>
      </c>
      <c r="L157" s="11" t="s">
        <v>475</v>
      </c>
      <c r="M157" s="1" t="s">
        <v>22</v>
      </c>
      <c r="N157" s="1"/>
      <c r="O157" s="1"/>
      <c r="P157">
        <v>1</v>
      </c>
      <c r="W157">
        <f t="shared" si="22"/>
        <v>1</v>
      </c>
      <c r="X157">
        <f t="shared" si="23"/>
        <v>0</v>
      </c>
      <c r="Y157">
        <f t="shared" si="24"/>
        <v>0</v>
      </c>
      <c r="Z157">
        <f t="shared" si="25"/>
        <v>0</v>
      </c>
      <c r="AA157">
        <f t="shared" si="26"/>
        <v>0</v>
      </c>
      <c r="AC157">
        <v>1</v>
      </c>
      <c r="AN157">
        <v>1</v>
      </c>
      <c r="AO157">
        <v>1</v>
      </c>
      <c r="AP157">
        <v>1</v>
      </c>
      <c r="AQ157">
        <v>1</v>
      </c>
      <c r="AR157">
        <v>1</v>
      </c>
      <c r="AS157">
        <v>1</v>
      </c>
      <c r="AT157">
        <f t="shared" si="28"/>
        <v>1</v>
      </c>
      <c r="AU157">
        <v>1</v>
      </c>
      <c r="CD157" s="52" t="str">
        <f t="shared" si="17"/>
        <v>P156</v>
      </c>
    </row>
    <row r="158" spans="1:82" ht="12.75">
      <c r="A158" s="1" t="s">
        <v>355</v>
      </c>
      <c r="B158" s="1">
        <v>3</v>
      </c>
      <c r="C158" s="4">
        <v>20220040200106</v>
      </c>
      <c r="D158" s="14">
        <v>0.402035</v>
      </c>
      <c r="E158" s="3">
        <v>2</v>
      </c>
      <c r="F158">
        <v>0.6</v>
      </c>
      <c r="G158" s="90" t="s">
        <v>475</v>
      </c>
      <c r="H158" s="113">
        <v>0</v>
      </c>
      <c r="I158" s="3">
        <v>2</v>
      </c>
      <c r="J158" s="165">
        <v>1</v>
      </c>
      <c r="L158" s="11" t="s">
        <v>476</v>
      </c>
      <c r="M158" s="79" t="s">
        <v>342</v>
      </c>
      <c r="N158" s="79"/>
      <c r="O158" s="79"/>
      <c r="Q158">
        <v>1</v>
      </c>
      <c r="W158">
        <f t="shared" si="22"/>
        <v>0</v>
      </c>
      <c r="X158">
        <f t="shared" si="23"/>
        <v>1</v>
      </c>
      <c r="Y158">
        <f t="shared" si="24"/>
        <v>0</v>
      </c>
      <c r="Z158">
        <f t="shared" si="25"/>
        <v>0</v>
      </c>
      <c r="AA158">
        <f t="shared" si="26"/>
        <v>0</v>
      </c>
      <c r="AE158">
        <v>1</v>
      </c>
      <c r="AN158">
        <v>1</v>
      </c>
      <c r="AO158">
        <v>1</v>
      </c>
      <c r="AP158">
        <v>1</v>
      </c>
      <c r="AQ158">
        <v>1</v>
      </c>
      <c r="AR158">
        <v>1</v>
      </c>
      <c r="AS158">
        <v>1</v>
      </c>
      <c r="AT158">
        <f t="shared" si="28"/>
        <v>1</v>
      </c>
      <c r="AU158">
        <v>1</v>
      </c>
      <c r="AV158">
        <v>1</v>
      </c>
      <c r="CD158" s="52" t="str">
        <f t="shared" si="17"/>
        <v>P157</v>
      </c>
    </row>
    <row r="159" spans="1:82" ht="12.75">
      <c r="A159" s="1" t="s">
        <v>356</v>
      </c>
      <c r="B159" s="1">
        <v>5</v>
      </c>
      <c r="C159" s="4">
        <v>20220040200191</v>
      </c>
      <c r="D159" s="14">
        <v>0.353092</v>
      </c>
      <c r="E159" s="3">
        <v>0</v>
      </c>
      <c r="F159" s="14">
        <v>0.4</v>
      </c>
      <c r="G159" s="90" t="s">
        <v>475</v>
      </c>
      <c r="H159" s="113">
        <v>0</v>
      </c>
      <c r="I159" s="3">
        <v>3</v>
      </c>
      <c r="J159" s="165">
        <v>1</v>
      </c>
      <c r="M159" s="79" t="s">
        <v>343</v>
      </c>
      <c r="N159" s="79"/>
      <c r="O159" s="79"/>
      <c r="Q159">
        <v>1</v>
      </c>
      <c r="W159">
        <f t="shared" si="22"/>
        <v>0</v>
      </c>
      <c r="X159">
        <f t="shared" si="23"/>
        <v>1</v>
      </c>
      <c r="Y159">
        <f t="shared" si="24"/>
        <v>0</v>
      </c>
      <c r="Z159">
        <f t="shared" si="25"/>
        <v>0</v>
      </c>
      <c r="AA159">
        <f t="shared" si="26"/>
        <v>0</v>
      </c>
      <c r="AE159">
        <v>1</v>
      </c>
      <c r="AN159">
        <v>1</v>
      </c>
      <c r="AO159">
        <v>1</v>
      </c>
      <c r="AP159">
        <v>1</v>
      </c>
      <c r="AQ159">
        <v>1</v>
      </c>
      <c r="AR159">
        <v>1</v>
      </c>
      <c r="AS159">
        <v>1</v>
      </c>
      <c r="AT159">
        <f t="shared" si="28"/>
        <v>1</v>
      </c>
      <c r="AU159">
        <v>1</v>
      </c>
      <c r="CD159" s="52" t="str">
        <f t="shared" si="17"/>
        <v>P158</v>
      </c>
    </row>
    <row r="160" spans="1:82" ht="12.75">
      <c r="A160" s="1" t="s">
        <v>332</v>
      </c>
      <c r="B160" s="1">
        <v>2</v>
      </c>
      <c r="C160" s="4">
        <v>20220040200188</v>
      </c>
      <c r="D160" s="14">
        <v>0.371414</v>
      </c>
      <c r="E160" s="3">
        <v>0</v>
      </c>
      <c r="F160">
        <v>0.38</v>
      </c>
      <c r="G160" s="90" t="s">
        <v>475</v>
      </c>
      <c r="H160" s="113">
        <v>1</v>
      </c>
      <c r="I160" s="3">
        <v>0</v>
      </c>
      <c r="J160" s="165">
        <v>1</v>
      </c>
      <c r="M160" s="1" t="s">
        <v>22</v>
      </c>
      <c r="N160" s="1"/>
      <c r="O160" s="1"/>
      <c r="P160">
        <v>1</v>
      </c>
      <c r="W160">
        <f t="shared" si="22"/>
        <v>1</v>
      </c>
      <c r="X160">
        <f t="shared" si="23"/>
        <v>0</v>
      </c>
      <c r="Y160">
        <f t="shared" si="24"/>
        <v>0</v>
      </c>
      <c r="Z160">
        <f t="shared" si="25"/>
        <v>0</v>
      </c>
      <c r="AA160">
        <f t="shared" si="26"/>
        <v>0</v>
      </c>
      <c r="AC160">
        <v>1</v>
      </c>
      <c r="AN160">
        <v>1</v>
      </c>
      <c r="AO160">
        <v>1</v>
      </c>
      <c r="AP160">
        <v>1</v>
      </c>
      <c r="AQ160">
        <v>1</v>
      </c>
      <c r="AR160">
        <v>1</v>
      </c>
      <c r="AS160">
        <v>1</v>
      </c>
      <c r="AT160">
        <f t="shared" si="28"/>
        <v>1</v>
      </c>
      <c r="AU160">
        <v>1</v>
      </c>
      <c r="CD160" s="52" t="str">
        <f t="shared" si="17"/>
        <v>P159</v>
      </c>
    </row>
    <row r="161" spans="1:82" ht="12.75">
      <c r="A161" s="103" t="s">
        <v>333</v>
      </c>
      <c r="B161" s="103">
        <v>1</v>
      </c>
      <c r="C161" s="104">
        <v>20220040200131</v>
      </c>
      <c r="D161" s="105">
        <v>0.309982</v>
      </c>
      <c r="E161" s="106">
        <v>0</v>
      </c>
      <c r="F161" s="105">
        <v>0.43</v>
      </c>
      <c r="G161" s="125" t="s">
        <v>475</v>
      </c>
      <c r="H161" s="122">
        <v>1</v>
      </c>
      <c r="I161" s="106">
        <v>0</v>
      </c>
      <c r="J161" s="180">
        <v>1</v>
      </c>
      <c r="K161" s="108"/>
      <c r="L161" s="109"/>
      <c r="M161" s="103" t="s">
        <v>22</v>
      </c>
      <c r="N161" s="103" t="s">
        <v>579</v>
      </c>
      <c r="O161" s="103"/>
      <c r="P161" s="108"/>
      <c r="Q161" s="108"/>
      <c r="R161" s="108"/>
      <c r="S161" s="108"/>
      <c r="T161" s="108">
        <v>1</v>
      </c>
      <c r="W161">
        <f t="shared" si="22"/>
        <v>0</v>
      </c>
      <c r="X161">
        <f t="shared" si="23"/>
        <v>0</v>
      </c>
      <c r="Y161">
        <f t="shared" si="24"/>
        <v>1</v>
      </c>
      <c r="Z161">
        <f t="shared" si="25"/>
        <v>0</v>
      </c>
      <c r="AA161">
        <f t="shared" si="26"/>
        <v>0</v>
      </c>
      <c r="AI161">
        <v>1</v>
      </c>
      <c r="AN161">
        <v>1</v>
      </c>
      <c r="AO161">
        <v>1</v>
      </c>
      <c r="AP161">
        <v>1</v>
      </c>
      <c r="AQ161">
        <v>1</v>
      </c>
      <c r="AR161">
        <v>1</v>
      </c>
      <c r="AS161">
        <v>1</v>
      </c>
      <c r="AT161">
        <f t="shared" si="28"/>
        <v>1</v>
      </c>
      <c r="AU161">
        <v>1</v>
      </c>
      <c r="BC161">
        <v>1</v>
      </c>
      <c r="CD161" s="52" t="str">
        <f t="shared" si="17"/>
        <v>P160</v>
      </c>
    </row>
    <row r="162" spans="1:82" ht="12.75">
      <c r="A162" s="1" t="s">
        <v>334</v>
      </c>
      <c r="B162" s="1">
        <v>3</v>
      </c>
      <c r="C162" s="4">
        <v>20220040200193</v>
      </c>
      <c r="D162" s="14">
        <v>0.32</v>
      </c>
      <c r="E162" s="3">
        <v>0</v>
      </c>
      <c r="F162">
        <v>0.45</v>
      </c>
      <c r="G162" s="90" t="s">
        <v>475</v>
      </c>
      <c r="H162" s="113">
        <v>0</v>
      </c>
      <c r="I162" s="3">
        <v>7</v>
      </c>
      <c r="J162" s="165">
        <v>1</v>
      </c>
      <c r="M162" s="1" t="s">
        <v>22</v>
      </c>
      <c r="N162" s="1"/>
      <c r="O162" s="1"/>
      <c r="P162">
        <v>1</v>
      </c>
      <c r="W162">
        <f>IF(J162=1,P162,0)</f>
        <v>1</v>
      </c>
      <c r="X162">
        <f>IF(J162=1,Q162,0)</f>
        <v>0</v>
      </c>
      <c r="Y162">
        <f t="shared" si="24"/>
        <v>0</v>
      </c>
      <c r="Z162">
        <f t="shared" si="25"/>
        <v>0</v>
      </c>
      <c r="AA162">
        <f t="shared" si="26"/>
        <v>0</v>
      </c>
      <c r="AC162">
        <v>1</v>
      </c>
      <c r="AN162">
        <v>1</v>
      </c>
      <c r="AO162">
        <v>1</v>
      </c>
      <c r="AP162">
        <v>1</v>
      </c>
      <c r="AQ162">
        <v>1</v>
      </c>
      <c r="AR162">
        <f>IF(F162&gt;0,1,0)</f>
        <v>1</v>
      </c>
      <c r="AS162">
        <v>1</v>
      </c>
      <c r="AT162">
        <f t="shared" si="28"/>
        <v>1</v>
      </c>
      <c r="AU162">
        <v>1</v>
      </c>
      <c r="CD162" s="52" t="str">
        <f t="shared" si="17"/>
        <v>P161</v>
      </c>
    </row>
    <row r="163" spans="1:82" ht="12.75">
      <c r="A163" s="1" t="s">
        <v>335</v>
      </c>
      <c r="B163" s="1">
        <v>5</v>
      </c>
      <c r="C163" s="4">
        <v>20220040200161</v>
      </c>
      <c r="D163" s="14">
        <v>0.3</v>
      </c>
      <c r="E163" s="3">
        <v>0</v>
      </c>
      <c r="F163">
        <v>0.35</v>
      </c>
      <c r="G163" s="90" t="s">
        <v>475</v>
      </c>
      <c r="H163" s="113">
        <v>0</v>
      </c>
      <c r="I163" s="3">
        <v>4</v>
      </c>
      <c r="J163" s="165">
        <v>1</v>
      </c>
      <c r="M163" s="1" t="s">
        <v>22</v>
      </c>
      <c r="N163" s="1"/>
      <c r="O163" s="1"/>
      <c r="P163">
        <v>1</v>
      </c>
      <c r="W163">
        <f aca="true" t="shared" si="29" ref="W163:W187">IF(J163=1,P163,0)</f>
        <v>1</v>
      </c>
      <c r="X163">
        <f aca="true" t="shared" si="30" ref="X163:X187">IF(J163=1,Q163,0)</f>
        <v>0</v>
      </c>
      <c r="Y163">
        <f t="shared" si="24"/>
        <v>0</v>
      </c>
      <c r="Z163">
        <f t="shared" si="25"/>
        <v>0</v>
      </c>
      <c r="AA163">
        <f t="shared" si="26"/>
        <v>0</v>
      </c>
      <c r="AC163">
        <v>1</v>
      </c>
      <c r="AN163">
        <v>1</v>
      </c>
      <c r="AO163">
        <v>1</v>
      </c>
      <c r="AP163">
        <v>1</v>
      </c>
      <c r="AQ163">
        <v>1</v>
      </c>
      <c r="AR163">
        <f aca="true" t="shared" si="31" ref="AR163:AR199">IF(F163&gt;0,1,0)</f>
        <v>1</v>
      </c>
      <c r="AS163">
        <v>1</v>
      </c>
      <c r="AT163">
        <f t="shared" si="28"/>
        <v>1</v>
      </c>
      <c r="AU163">
        <v>1</v>
      </c>
      <c r="CD163" s="52" t="str">
        <f t="shared" si="17"/>
        <v>P162</v>
      </c>
    </row>
    <row r="164" spans="1:82" ht="12.75">
      <c r="A164" s="1" t="s">
        <v>336</v>
      </c>
      <c r="B164" s="1">
        <v>6</v>
      </c>
      <c r="C164" s="4">
        <v>20220040200169</v>
      </c>
      <c r="D164" s="14">
        <v>0.36</v>
      </c>
      <c r="E164" s="3">
        <v>0</v>
      </c>
      <c r="F164">
        <v>0.43</v>
      </c>
      <c r="G164" s="90" t="s">
        <v>475</v>
      </c>
      <c r="H164" s="113">
        <v>1</v>
      </c>
      <c r="I164" s="3">
        <v>0.1</v>
      </c>
      <c r="J164" s="165">
        <v>1</v>
      </c>
      <c r="M164" s="1" t="s">
        <v>22</v>
      </c>
      <c r="N164" s="1"/>
      <c r="O164" s="1"/>
      <c r="P164">
        <v>1</v>
      </c>
      <c r="W164">
        <f t="shared" si="29"/>
        <v>1</v>
      </c>
      <c r="X164">
        <f t="shared" si="30"/>
        <v>0</v>
      </c>
      <c r="Y164">
        <f t="shared" si="24"/>
        <v>0</v>
      </c>
      <c r="Z164">
        <f t="shared" si="25"/>
        <v>0</v>
      </c>
      <c r="AA164">
        <f t="shared" si="26"/>
        <v>0</v>
      </c>
      <c r="AC164">
        <v>1</v>
      </c>
      <c r="AN164">
        <v>1</v>
      </c>
      <c r="AO164">
        <v>1</v>
      </c>
      <c r="AP164">
        <v>1</v>
      </c>
      <c r="AQ164">
        <v>1</v>
      </c>
      <c r="AR164">
        <f t="shared" si="31"/>
        <v>1</v>
      </c>
      <c r="AS164">
        <v>1</v>
      </c>
      <c r="AT164">
        <f t="shared" si="28"/>
        <v>1</v>
      </c>
      <c r="AU164">
        <v>1</v>
      </c>
      <c r="AY164">
        <v>1</v>
      </c>
      <c r="CD164" s="52" t="str">
        <f t="shared" si="17"/>
        <v>P163</v>
      </c>
    </row>
    <row r="165" spans="1:82" ht="12.75">
      <c r="A165" s="1" t="s">
        <v>337</v>
      </c>
      <c r="B165" s="1">
        <v>2</v>
      </c>
      <c r="C165" s="4">
        <v>20220040200202</v>
      </c>
      <c r="D165" s="14">
        <v>0.331223</v>
      </c>
      <c r="E165" s="3">
        <v>0</v>
      </c>
      <c r="F165">
        <v>0.6</v>
      </c>
      <c r="G165" s="90" t="s">
        <v>475</v>
      </c>
      <c r="H165" s="113">
        <v>0</v>
      </c>
      <c r="I165" s="3">
        <v>7</v>
      </c>
      <c r="J165" s="165">
        <v>1</v>
      </c>
      <c r="M165" s="1" t="s">
        <v>22</v>
      </c>
      <c r="N165" s="1"/>
      <c r="O165" s="1"/>
      <c r="P165">
        <v>1</v>
      </c>
      <c r="W165">
        <f t="shared" si="29"/>
        <v>1</v>
      </c>
      <c r="X165">
        <f t="shared" si="30"/>
        <v>0</v>
      </c>
      <c r="Y165">
        <f t="shared" si="24"/>
        <v>0</v>
      </c>
      <c r="Z165">
        <f t="shared" si="25"/>
        <v>0</v>
      </c>
      <c r="AA165">
        <f t="shared" si="26"/>
        <v>0</v>
      </c>
      <c r="AC165">
        <v>1</v>
      </c>
      <c r="AN165">
        <v>1</v>
      </c>
      <c r="AO165">
        <v>1</v>
      </c>
      <c r="AP165">
        <v>1</v>
      </c>
      <c r="AQ165">
        <v>1</v>
      </c>
      <c r="AR165">
        <f t="shared" si="31"/>
        <v>1</v>
      </c>
      <c r="AS165">
        <v>1</v>
      </c>
      <c r="AT165">
        <f t="shared" si="28"/>
        <v>1</v>
      </c>
      <c r="AU165">
        <v>1</v>
      </c>
      <c r="CD165" s="52" t="str">
        <f t="shared" si="17"/>
        <v>P164</v>
      </c>
    </row>
    <row r="166" spans="1:82" ht="12.75">
      <c r="A166" s="1" t="s">
        <v>338</v>
      </c>
      <c r="B166" s="1">
        <v>1</v>
      </c>
      <c r="C166" s="4">
        <v>20220040200203</v>
      </c>
      <c r="D166" s="14">
        <v>0.398969</v>
      </c>
      <c r="E166" s="3">
        <v>0</v>
      </c>
      <c r="F166" s="14">
        <v>0.77611003</v>
      </c>
      <c r="G166" s="90" t="s">
        <v>475</v>
      </c>
      <c r="H166" s="113">
        <v>0</v>
      </c>
      <c r="I166" s="3">
        <v>3</v>
      </c>
      <c r="J166" s="165">
        <v>1</v>
      </c>
      <c r="L166" s="11" t="s">
        <v>476</v>
      </c>
      <c r="M166" s="1" t="s">
        <v>22</v>
      </c>
      <c r="N166" s="1"/>
      <c r="O166" s="1"/>
      <c r="P166">
        <v>1</v>
      </c>
      <c r="W166">
        <f t="shared" si="29"/>
        <v>1</v>
      </c>
      <c r="X166">
        <f t="shared" si="30"/>
        <v>0</v>
      </c>
      <c r="Y166">
        <f t="shared" si="24"/>
        <v>0</v>
      </c>
      <c r="Z166">
        <f t="shared" si="25"/>
        <v>0</v>
      </c>
      <c r="AA166">
        <f t="shared" si="26"/>
        <v>0</v>
      </c>
      <c r="AC166">
        <v>1</v>
      </c>
      <c r="AN166">
        <v>1</v>
      </c>
      <c r="AO166">
        <v>1</v>
      </c>
      <c r="AP166">
        <v>1</v>
      </c>
      <c r="AQ166">
        <v>1</v>
      </c>
      <c r="AR166">
        <f t="shared" si="31"/>
        <v>1</v>
      </c>
      <c r="AS166">
        <v>1</v>
      </c>
      <c r="AT166">
        <f t="shared" si="28"/>
        <v>1</v>
      </c>
      <c r="AU166">
        <v>1</v>
      </c>
      <c r="CD166" s="52" t="str">
        <f t="shared" si="17"/>
        <v>P165</v>
      </c>
    </row>
    <row r="167" spans="1:82" ht="12.75">
      <c r="A167" s="1" t="s">
        <v>339</v>
      </c>
      <c r="B167" s="1">
        <v>5</v>
      </c>
      <c r="C167" s="4">
        <v>20220040200204</v>
      </c>
      <c r="D167" s="14">
        <v>0.370456</v>
      </c>
      <c r="E167" s="3">
        <v>0</v>
      </c>
      <c r="F167" s="14">
        <v>1.10803001</v>
      </c>
      <c r="G167" s="90" t="s">
        <v>476</v>
      </c>
      <c r="H167" s="113">
        <v>0</v>
      </c>
      <c r="I167" s="3">
        <v>2</v>
      </c>
      <c r="J167" s="165">
        <v>1</v>
      </c>
      <c r="L167" s="11" t="s">
        <v>476</v>
      </c>
      <c r="M167" s="1" t="s">
        <v>22</v>
      </c>
      <c r="N167" s="1"/>
      <c r="O167" s="1"/>
      <c r="P167">
        <v>1</v>
      </c>
      <c r="W167">
        <f t="shared" si="29"/>
        <v>1</v>
      </c>
      <c r="X167">
        <f t="shared" si="30"/>
        <v>0</v>
      </c>
      <c r="Y167">
        <f t="shared" si="24"/>
        <v>0</v>
      </c>
      <c r="Z167">
        <f t="shared" si="25"/>
        <v>0</v>
      </c>
      <c r="AA167">
        <f t="shared" si="26"/>
        <v>0</v>
      </c>
      <c r="AC167">
        <v>1</v>
      </c>
      <c r="AN167">
        <v>1</v>
      </c>
      <c r="AO167">
        <v>1</v>
      </c>
      <c r="AP167">
        <v>1</v>
      </c>
      <c r="AQ167">
        <v>1</v>
      </c>
      <c r="AR167">
        <f t="shared" si="31"/>
        <v>1</v>
      </c>
      <c r="AS167">
        <v>1</v>
      </c>
      <c r="AT167">
        <f t="shared" si="28"/>
        <v>1</v>
      </c>
      <c r="AU167">
        <v>1</v>
      </c>
      <c r="CD167" s="52" t="str">
        <f t="shared" si="17"/>
        <v>P166</v>
      </c>
    </row>
    <row r="168" spans="1:82" ht="12.75">
      <c r="A168" s="1" t="s">
        <v>340</v>
      </c>
      <c r="B168" s="1">
        <v>2</v>
      </c>
      <c r="C168" s="4">
        <v>20220040200059</v>
      </c>
      <c r="D168" s="14">
        <v>0.405254</v>
      </c>
      <c r="E168" s="3">
        <v>0</v>
      </c>
      <c r="F168" s="14">
        <v>0.50913002</v>
      </c>
      <c r="G168" s="90" t="s">
        <v>475</v>
      </c>
      <c r="H168" s="113">
        <v>0</v>
      </c>
      <c r="I168" s="3">
        <v>2</v>
      </c>
      <c r="J168" s="165">
        <v>1</v>
      </c>
      <c r="L168" s="11" t="s">
        <v>475</v>
      </c>
      <c r="M168" s="1" t="s">
        <v>22</v>
      </c>
      <c r="N168" s="1"/>
      <c r="O168" s="1"/>
      <c r="P168">
        <v>1</v>
      </c>
      <c r="W168">
        <f t="shared" si="29"/>
        <v>1</v>
      </c>
      <c r="X168">
        <f t="shared" si="30"/>
        <v>0</v>
      </c>
      <c r="Y168">
        <f t="shared" si="24"/>
        <v>0</v>
      </c>
      <c r="Z168">
        <f t="shared" si="25"/>
        <v>0</v>
      </c>
      <c r="AA168">
        <f t="shared" si="26"/>
        <v>0</v>
      </c>
      <c r="AC168">
        <v>1</v>
      </c>
      <c r="AN168">
        <v>1</v>
      </c>
      <c r="AO168">
        <v>1</v>
      </c>
      <c r="AP168">
        <v>1</v>
      </c>
      <c r="AQ168">
        <v>1</v>
      </c>
      <c r="AR168">
        <f t="shared" si="31"/>
        <v>1</v>
      </c>
      <c r="AS168">
        <v>1</v>
      </c>
      <c r="AT168">
        <f t="shared" si="28"/>
        <v>1</v>
      </c>
      <c r="AU168">
        <v>1</v>
      </c>
      <c r="AY168">
        <v>1</v>
      </c>
      <c r="CD168" s="52" t="str">
        <f t="shared" si="17"/>
        <v>P167</v>
      </c>
    </row>
    <row r="169" spans="1:82" ht="12.75">
      <c r="A169" s="72" t="s">
        <v>302</v>
      </c>
      <c r="B169" s="72">
        <v>3</v>
      </c>
      <c r="C169" s="127">
        <v>20220040200195</v>
      </c>
      <c r="D169" s="78">
        <v>0.531905</v>
      </c>
      <c r="E169" s="76">
        <v>1</v>
      </c>
      <c r="F169" s="71"/>
      <c r="G169" s="101"/>
      <c r="H169" s="101"/>
      <c r="I169" s="71"/>
      <c r="J169" s="75"/>
      <c r="K169" s="71"/>
      <c r="L169" s="75"/>
      <c r="M169" s="72" t="s">
        <v>22</v>
      </c>
      <c r="N169" s="73" t="s">
        <v>39</v>
      </c>
      <c r="O169" s="72"/>
      <c r="P169" s="71"/>
      <c r="Q169" s="71"/>
      <c r="R169" s="71"/>
      <c r="S169" s="71"/>
      <c r="T169" s="71"/>
      <c r="U169" s="71">
        <v>1</v>
      </c>
      <c r="W169">
        <f t="shared" si="29"/>
        <v>0</v>
      </c>
      <c r="X169">
        <f t="shared" si="30"/>
        <v>0</v>
      </c>
      <c r="Y169">
        <f t="shared" si="24"/>
        <v>0</v>
      </c>
      <c r="Z169">
        <f t="shared" si="25"/>
        <v>1</v>
      </c>
      <c r="AA169">
        <f t="shared" si="26"/>
        <v>0</v>
      </c>
      <c r="AL169">
        <v>1</v>
      </c>
      <c r="AN169">
        <v>1</v>
      </c>
      <c r="AO169">
        <v>1</v>
      </c>
      <c r="AP169">
        <v>1</v>
      </c>
      <c r="AQ169">
        <v>1</v>
      </c>
      <c r="AR169">
        <v>1</v>
      </c>
      <c r="AS169">
        <v>1</v>
      </c>
      <c r="AT169">
        <v>1</v>
      </c>
      <c r="AU169">
        <v>1</v>
      </c>
      <c r="BX169">
        <v>1</v>
      </c>
      <c r="CD169" s="52" t="str">
        <f t="shared" si="17"/>
        <v>P168</v>
      </c>
    </row>
    <row r="170" spans="1:82" ht="12.75">
      <c r="A170" s="1" t="s">
        <v>303</v>
      </c>
      <c r="B170" s="1">
        <v>1</v>
      </c>
      <c r="C170" s="4">
        <v>20220040200196</v>
      </c>
      <c r="D170" s="14">
        <v>0.46046001</v>
      </c>
      <c r="E170" s="3">
        <v>0</v>
      </c>
      <c r="F170" s="14">
        <v>0.6</v>
      </c>
      <c r="G170" s="90" t="s">
        <v>475</v>
      </c>
      <c r="H170" s="113">
        <v>0</v>
      </c>
      <c r="I170" s="3">
        <v>0.1</v>
      </c>
      <c r="J170" s="165">
        <v>1</v>
      </c>
      <c r="L170" s="11" t="s">
        <v>475</v>
      </c>
      <c r="M170" s="1" t="s">
        <v>22</v>
      </c>
      <c r="N170" s="1"/>
      <c r="O170" s="1"/>
      <c r="P170">
        <v>1</v>
      </c>
      <c r="W170">
        <f t="shared" si="29"/>
        <v>1</v>
      </c>
      <c r="X170">
        <f t="shared" si="30"/>
        <v>0</v>
      </c>
      <c r="Y170">
        <f t="shared" si="24"/>
        <v>0</v>
      </c>
      <c r="Z170">
        <f t="shared" si="25"/>
        <v>0</v>
      </c>
      <c r="AA170">
        <f t="shared" si="26"/>
        <v>0</v>
      </c>
      <c r="AC170">
        <v>1</v>
      </c>
      <c r="AN170">
        <v>1</v>
      </c>
      <c r="AO170">
        <v>1</v>
      </c>
      <c r="AP170">
        <v>1</v>
      </c>
      <c r="AQ170">
        <f aca="true" t="shared" si="32" ref="AQ170:AQ180">IF(F170&gt;0,1,0)</f>
        <v>1</v>
      </c>
      <c r="AR170">
        <f t="shared" si="31"/>
        <v>1</v>
      </c>
      <c r="AS170">
        <v>1</v>
      </c>
      <c r="AT170">
        <f t="shared" si="28"/>
        <v>1</v>
      </c>
      <c r="AU170">
        <v>1</v>
      </c>
      <c r="CD170" s="52" t="str">
        <f t="shared" si="17"/>
        <v>P169</v>
      </c>
    </row>
    <row r="171" spans="1:82" ht="12.75">
      <c r="A171" s="47" t="s">
        <v>304</v>
      </c>
      <c r="B171" s="47">
        <v>5</v>
      </c>
      <c r="C171" s="143">
        <v>20220040200198</v>
      </c>
      <c r="D171" s="144">
        <v>0.387866</v>
      </c>
      <c r="E171" s="129">
        <v>0</v>
      </c>
      <c r="F171" s="157">
        <v>0.47</v>
      </c>
      <c r="G171" s="130" t="s">
        <v>475</v>
      </c>
      <c r="H171" s="130"/>
      <c r="I171" s="129">
        <v>0.1</v>
      </c>
      <c r="J171" s="166">
        <v>1</v>
      </c>
      <c r="K171" s="46"/>
      <c r="L171" s="131" t="s">
        <v>476</v>
      </c>
      <c r="M171" s="47" t="s">
        <v>22</v>
      </c>
      <c r="N171" s="47"/>
      <c r="O171" s="47"/>
      <c r="P171" s="46">
        <v>1</v>
      </c>
      <c r="Q171" s="46"/>
      <c r="R171" s="46"/>
      <c r="S171" s="46"/>
      <c r="T171" s="46"/>
      <c r="W171">
        <f t="shared" si="29"/>
        <v>1</v>
      </c>
      <c r="X171">
        <f t="shared" si="30"/>
        <v>0</v>
      </c>
      <c r="Y171">
        <f t="shared" si="24"/>
        <v>0</v>
      </c>
      <c r="Z171">
        <f t="shared" si="25"/>
        <v>0</v>
      </c>
      <c r="AA171">
        <f t="shared" si="26"/>
        <v>0</v>
      </c>
      <c r="AC171">
        <v>1</v>
      </c>
      <c r="AN171">
        <v>1</v>
      </c>
      <c r="AO171">
        <v>1</v>
      </c>
      <c r="AP171">
        <v>1</v>
      </c>
      <c r="AQ171">
        <f t="shared" si="32"/>
        <v>1</v>
      </c>
      <c r="AR171">
        <f t="shared" si="31"/>
        <v>1</v>
      </c>
      <c r="AS171">
        <v>1</v>
      </c>
      <c r="AT171">
        <f t="shared" si="28"/>
        <v>1</v>
      </c>
      <c r="AU171">
        <v>1</v>
      </c>
      <c r="CD171" s="52" t="str">
        <f t="shared" si="17"/>
        <v>P170</v>
      </c>
    </row>
    <row r="172" spans="1:82" ht="12.75">
      <c r="A172" s="1" t="s">
        <v>305</v>
      </c>
      <c r="B172" s="1">
        <v>6</v>
      </c>
      <c r="C172" s="4">
        <v>20220040200201</v>
      </c>
      <c r="D172" s="14">
        <v>0.348444</v>
      </c>
      <c r="E172" s="3">
        <v>0</v>
      </c>
      <c r="F172" s="14">
        <v>0.49462</v>
      </c>
      <c r="G172" s="90" t="s">
        <v>475</v>
      </c>
      <c r="H172" s="90">
        <v>0</v>
      </c>
      <c r="I172" s="3">
        <v>0.1</v>
      </c>
      <c r="J172" s="11">
        <v>1</v>
      </c>
      <c r="L172" s="11" t="s">
        <v>475</v>
      </c>
      <c r="M172" s="79" t="s">
        <v>321</v>
      </c>
      <c r="N172" s="79"/>
      <c r="O172" s="79"/>
      <c r="Q172">
        <v>1</v>
      </c>
      <c r="W172">
        <f t="shared" si="29"/>
        <v>0</v>
      </c>
      <c r="X172">
        <f t="shared" si="30"/>
        <v>1</v>
      </c>
      <c r="Y172">
        <f t="shared" si="24"/>
        <v>0</v>
      </c>
      <c r="Z172">
        <f t="shared" si="25"/>
        <v>0</v>
      </c>
      <c r="AA172">
        <f t="shared" si="26"/>
        <v>0</v>
      </c>
      <c r="AE172">
        <v>1</v>
      </c>
      <c r="AN172">
        <v>1</v>
      </c>
      <c r="AO172">
        <v>1</v>
      </c>
      <c r="AP172">
        <v>1</v>
      </c>
      <c r="AQ172">
        <f t="shared" si="32"/>
        <v>1</v>
      </c>
      <c r="AR172">
        <f t="shared" si="31"/>
        <v>1</v>
      </c>
      <c r="AS172">
        <v>1</v>
      </c>
      <c r="AT172">
        <f t="shared" si="28"/>
        <v>1</v>
      </c>
      <c r="AU172">
        <v>1</v>
      </c>
      <c r="CD172" s="52" t="str">
        <f t="shared" si="17"/>
        <v>P171</v>
      </c>
    </row>
    <row r="173" spans="1:82" ht="12.75">
      <c r="A173" s="1" t="s">
        <v>314</v>
      </c>
      <c r="B173" s="1">
        <v>2</v>
      </c>
      <c r="C173" s="4">
        <v>20220040200207</v>
      </c>
      <c r="D173" s="14">
        <v>0.44</v>
      </c>
      <c r="E173" s="3">
        <v>0</v>
      </c>
      <c r="F173" s="14">
        <v>0.55230998</v>
      </c>
      <c r="G173" s="90" t="s">
        <v>475</v>
      </c>
      <c r="H173" s="90">
        <v>0</v>
      </c>
      <c r="I173" s="46">
        <v>3</v>
      </c>
      <c r="J173" s="11">
        <v>1</v>
      </c>
      <c r="L173" s="11" t="s">
        <v>475</v>
      </c>
      <c r="M173" s="1" t="s">
        <v>22</v>
      </c>
      <c r="N173" s="1"/>
      <c r="O173" s="1"/>
      <c r="P173">
        <v>1</v>
      </c>
      <c r="W173">
        <f t="shared" si="29"/>
        <v>1</v>
      </c>
      <c r="X173">
        <f t="shared" si="30"/>
        <v>0</v>
      </c>
      <c r="Y173">
        <f t="shared" si="24"/>
        <v>0</v>
      </c>
      <c r="Z173">
        <f t="shared" si="25"/>
        <v>0</v>
      </c>
      <c r="AA173">
        <f t="shared" si="26"/>
        <v>0</v>
      </c>
      <c r="AC173">
        <v>1</v>
      </c>
      <c r="AN173">
        <v>1</v>
      </c>
      <c r="AO173">
        <v>1</v>
      </c>
      <c r="AP173">
        <v>1</v>
      </c>
      <c r="AQ173">
        <f t="shared" si="32"/>
        <v>1</v>
      </c>
      <c r="AR173">
        <f t="shared" si="31"/>
        <v>1</v>
      </c>
      <c r="AS173">
        <v>1</v>
      </c>
      <c r="AT173">
        <f t="shared" si="28"/>
        <v>1</v>
      </c>
      <c r="AU173">
        <v>1</v>
      </c>
      <c r="CD173" s="52" t="str">
        <f t="shared" si="17"/>
        <v>P172</v>
      </c>
    </row>
    <row r="174" spans="1:82" ht="12.75">
      <c r="A174" s="1" t="s">
        <v>315</v>
      </c>
      <c r="B174" s="1">
        <v>1</v>
      </c>
      <c r="C174" s="4">
        <v>20220040200199</v>
      </c>
      <c r="D174" s="14">
        <v>0.399947</v>
      </c>
      <c r="E174" s="3">
        <v>0</v>
      </c>
      <c r="F174" s="14">
        <v>0.77562999</v>
      </c>
      <c r="G174" s="90" t="s">
        <v>475</v>
      </c>
      <c r="H174" s="90">
        <v>2</v>
      </c>
      <c r="I174">
        <v>7</v>
      </c>
      <c r="J174" s="11">
        <v>1</v>
      </c>
      <c r="L174" s="11" t="s">
        <v>475</v>
      </c>
      <c r="M174" s="1" t="s">
        <v>22</v>
      </c>
      <c r="N174" s="1"/>
      <c r="O174" s="1"/>
      <c r="P174">
        <v>1</v>
      </c>
      <c r="W174">
        <f t="shared" si="29"/>
        <v>1</v>
      </c>
      <c r="X174">
        <f t="shared" si="30"/>
        <v>0</v>
      </c>
      <c r="Y174">
        <f t="shared" si="24"/>
        <v>0</v>
      </c>
      <c r="Z174">
        <f t="shared" si="25"/>
        <v>0</v>
      </c>
      <c r="AA174">
        <f t="shared" si="26"/>
        <v>0</v>
      </c>
      <c r="AC174">
        <v>1</v>
      </c>
      <c r="AN174">
        <v>1</v>
      </c>
      <c r="AO174">
        <v>1</v>
      </c>
      <c r="AP174">
        <v>1</v>
      </c>
      <c r="AQ174">
        <f t="shared" si="32"/>
        <v>1</v>
      </c>
      <c r="AR174">
        <f t="shared" si="31"/>
        <v>1</v>
      </c>
      <c r="AS174">
        <v>1</v>
      </c>
      <c r="AT174">
        <f t="shared" si="28"/>
        <v>1</v>
      </c>
      <c r="AU174">
        <v>1</v>
      </c>
      <c r="CD174" s="52" t="str">
        <f t="shared" si="17"/>
        <v>P173</v>
      </c>
    </row>
    <row r="175" spans="1:82" ht="12.75">
      <c r="A175" s="103" t="s">
        <v>316</v>
      </c>
      <c r="B175" s="103">
        <v>5</v>
      </c>
      <c r="C175" s="108" t="s">
        <v>447</v>
      </c>
      <c r="D175" s="126" t="s">
        <v>490</v>
      </c>
      <c r="E175" s="106">
        <v>1</v>
      </c>
      <c r="F175" s="14"/>
      <c r="G175" s="125"/>
      <c r="H175" s="125"/>
      <c r="I175" s="108"/>
      <c r="J175" s="109"/>
      <c r="K175" s="108"/>
      <c r="L175" s="109"/>
      <c r="M175" s="103" t="s">
        <v>22</v>
      </c>
      <c r="N175" s="103"/>
      <c r="O175" s="103"/>
      <c r="P175" s="108"/>
      <c r="Q175" s="108"/>
      <c r="R175" s="108"/>
      <c r="S175" s="108"/>
      <c r="T175" s="108">
        <v>1</v>
      </c>
      <c r="W175">
        <f t="shared" si="29"/>
        <v>0</v>
      </c>
      <c r="X175">
        <f t="shared" si="30"/>
        <v>0</v>
      </c>
      <c r="Y175">
        <f t="shared" si="24"/>
        <v>1</v>
      </c>
      <c r="Z175">
        <f t="shared" si="25"/>
        <v>0</v>
      </c>
      <c r="AA175">
        <f t="shared" si="26"/>
        <v>0</v>
      </c>
      <c r="AI175">
        <v>1</v>
      </c>
      <c r="AN175">
        <v>1</v>
      </c>
      <c r="AO175">
        <v>1</v>
      </c>
      <c r="AP175">
        <v>1</v>
      </c>
      <c r="AQ175">
        <f t="shared" si="32"/>
        <v>0</v>
      </c>
      <c r="AR175">
        <f t="shared" si="31"/>
        <v>0</v>
      </c>
      <c r="AS175">
        <v>0</v>
      </c>
      <c r="AT175">
        <f t="shared" si="28"/>
        <v>0</v>
      </c>
      <c r="AU175">
        <v>1</v>
      </c>
      <c r="BJ175">
        <v>1</v>
      </c>
      <c r="CD175" s="52" t="str">
        <f t="shared" si="17"/>
        <v>P174</v>
      </c>
    </row>
    <row r="176" spans="1:82" ht="12.75">
      <c r="A176" s="1" t="s">
        <v>317</v>
      </c>
      <c r="B176" s="1">
        <v>3</v>
      </c>
      <c r="C176" s="4">
        <v>20220040200108</v>
      </c>
      <c r="D176" s="14">
        <v>0.385327</v>
      </c>
      <c r="E176" s="3">
        <v>0</v>
      </c>
      <c r="F176" s="14">
        <v>0.49943998</v>
      </c>
      <c r="G176" s="90" t="s">
        <v>475</v>
      </c>
      <c r="H176" s="90">
        <v>0</v>
      </c>
      <c r="I176">
        <v>10</v>
      </c>
      <c r="J176" s="11">
        <v>1</v>
      </c>
      <c r="M176" s="79" t="s">
        <v>161</v>
      </c>
      <c r="N176" s="79"/>
      <c r="O176" s="79"/>
      <c r="Q176">
        <v>1</v>
      </c>
      <c r="W176">
        <f t="shared" si="29"/>
        <v>0</v>
      </c>
      <c r="X176">
        <f t="shared" si="30"/>
        <v>1</v>
      </c>
      <c r="Y176">
        <f t="shared" si="24"/>
        <v>0</v>
      </c>
      <c r="Z176">
        <f t="shared" si="25"/>
        <v>0</v>
      </c>
      <c r="AA176">
        <f t="shared" si="26"/>
        <v>0</v>
      </c>
      <c r="AE176">
        <v>1</v>
      </c>
      <c r="AN176">
        <v>1</v>
      </c>
      <c r="AO176">
        <v>1</v>
      </c>
      <c r="AP176">
        <v>1</v>
      </c>
      <c r="AQ176">
        <f t="shared" si="32"/>
        <v>1</v>
      </c>
      <c r="AR176">
        <f t="shared" si="31"/>
        <v>1</v>
      </c>
      <c r="AS176">
        <v>1</v>
      </c>
      <c r="AT176">
        <f t="shared" si="28"/>
        <v>1</v>
      </c>
      <c r="AU176">
        <v>1</v>
      </c>
      <c r="CD176" s="52" t="str">
        <f t="shared" si="17"/>
        <v>P175</v>
      </c>
    </row>
    <row r="177" spans="1:82" ht="12.75">
      <c r="A177" s="103" t="s">
        <v>318</v>
      </c>
      <c r="B177" s="103">
        <v>2</v>
      </c>
      <c r="C177" s="108" t="s">
        <v>447</v>
      </c>
      <c r="D177" s="126"/>
      <c r="E177" s="106">
        <v>1</v>
      </c>
      <c r="F177" s="108"/>
      <c r="G177" s="125"/>
      <c r="H177" s="125"/>
      <c r="I177" s="108"/>
      <c r="J177" s="109"/>
      <c r="K177" s="108"/>
      <c r="L177" s="109"/>
      <c r="M177" s="111" t="s">
        <v>162</v>
      </c>
      <c r="N177" s="111"/>
      <c r="O177" s="111"/>
      <c r="P177" s="108"/>
      <c r="Q177" s="108"/>
      <c r="R177" s="108"/>
      <c r="S177" s="108"/>
      <c r="T177" s="108">
        <v>1</v>
      </c>
      <c r="W177">
        <f t="shared" si="29"/>
        <v>0</v>
      </c>
      <c r="X177">
        <f t="shared" si="30"/>
        <v>0</v>
      </c>
      <c r="Y177">
        <f t="shared" si="24"/>
        <v>1</v>
      </c>
      <c r="Z177">
        <f t="shared" si="25"/>
        <v>0</v>
      </c>
      <c r="AA177">
        <f t="shared" si="26"/>
        <v>0</v>
      </c>
      <c r="AI177">
        <v>1</v>
      </c>
      <c r="AN177">
        <v>1</v>
      </c>
      <c r="AO177">
        <v>1</v>
      </c>
      <c r="AP177">
        <v>1</v>
      </c>
      <c r="AQ177">
        <f t="shared" si="32"/>
        <v>0</v>
      </c>
      <c r="AR177">
        <f t="shared" si="31"/>
        <v>0</v>
      </c>
      <c r="AS177">
        <v>0</v>
      </c>
      <c r="AT177">
        <f t="shared" si="28"/>
        <v>0</v>
      </c>
      <c r="AU177">
        <v>1</v>
      </c>
      <c r="BB177">
        <v>1</v>
      </c>
      <c r="BJ177">
        <v>1</v>
      </c>
      <c r="CD177" s="52" t="str">
        <f t="shared" si="17"/>
        <v>P176</v>
      </c>
    </row>
    <row r="178" spans="1:82" ht="12.75">
      <c r="A178" s="1" t="s">
        <v>319</v>
      </c>
      <c r="B178" s="1">
        <v>6</v>
      </c>
      <c r="C178" s="4">
        <v>20220040200180</v>
      </c>
      <c r="D178" s="14">
        <v>0.343601</v>
      </c>
      <c r="E178" s="3">
        <v>0</v>
      </c>
      <c r="F178" s="14">
        <v>0.65</v>
      </c>
      <c r="G178" s="90" t="s">
        <v>475</v>
      </c>
      <c r="H178" s="90">
        <v>0</v>
      </c>
      <c r="I178">
        <v>4</v>
      </c>
      <c r="J178" s="11">
        <v>1</v>
      </c>
      <c r="L178" s="11" t="s">
        <v>475</v>
      </c>
      <c r="M178" s="1" t="s">
        <v>22</v>
      </c>
      <c r="N178" s="1"/>
      <c r="O178" s="1"/>
      <c r="P178">
        <v>1</v>
      </c>
      <c r="W178">
        <f t="shared" si="29"/>
        <v>1</v>
      </c>
      <c r="X178">
        <f t="shared" si="30"/>
        <v>0</v>
      </c>
      <c r="Y178">
        <f t="shared" si="24"/>
        <v>0</v>
      </c>
      <c r="Z178">
        <f t="shared" si="25"/>
        <v>0</v>
      </c>
      <c r="AA178">
        <f t="shared" si="26"/>
        <v>0</v>
      </c>
      <c r="AC178">
        <v>1</v>
      </c>
      <c r="AN178">
        <v>1</v>
      </c>
      <c r="AO178">
        <v>1</v>
      </c>
      <c r="AP178">
        <v>1</v>
      </c>
      <c r="AQ178">
        <f t="shared" si="32"/>
        <v>1</v>
      </c>
      <c r="AR178">
        <f t="shared" si="31"/>
        <v>1</v>
      </c>
      <c r="AS178">
        <v>1</v>
      </c>
      <c r="AT178">
        <v>1</v>
      </c>
      <c r="AU178">
        <v>1</v>
      </c>
      <c r="CD178" s="52" t="str">
        <f t="shared" si="17"/>
        <v>P177</v>
      </c>
    </row>
    <row r="179" spans="1:82" ht="12.75">
      <c r="A179" s="1" t="s">
        <v>322</v>
      </c>
      <c r="B179" s="1">
        <v>1</v>
      </c>
      <c r="C179" s="4">
        <v>20220040200208</v>
      </c>
      <c r="D179" s="14">
        <v>0.324684</v>
      </c>
      <c r="E179" s="3">
        <v>0</v>
      </c>
      <c r="F179" s="14">
        <v>0.52</v>
      </c>
      <c r="G179" s="130" t="s">
        <v>475</v>
      </c>
      <c r="H179" s="130">
        <v>0</v>
      </c>
      <c r="I179">
        <v>1</v>
      </c>
      <c r="J179" s="11">
        <v>1</v>
      </c>
      <c r="L179" s="11" t="s">
        <v>475</v>
      </c>
      <c r="M179" s="1" t="s">
        <v>40</v>
      </c>
      <c r="N179" s="1" t="s">
        <v>41</v>
      </c>
      <c r="O179" s="1"/>
      <c r="P179">
        <v>1</v>
      </c>
      <c r="W179">
        <f t="shared" si="29"/>
        <v>1</v>
      </c>
      <c r="X179">
        <f t="shared" si="30"/>
        <v>0</v>
      </c>
      <c r="Y179">
        <f t="shared" si="24"/>
        <v>0</v>
      </c>
      <c r="Z179">
        <f t="shared" si="25"/>
        <v>0</v>
      </c>
      <c r="AA179">
        <f t="shared" si="26"/>
        <v>0</v>
      </c>
      <c r="AC179">
        <v>1</v>
      </c>
      <c r="AN179">
        <v>1</v>
      </c>
      <c r="AO179">
        <v>1</v>
      </c>
      <c r="AP179">
        <v>1</v>
      </c>
      <c r="AQ179">
        <f t="shared" si="32"/>
        <v>1</v>
      </c>
      <c r="AR179">
        <f t="shared" si="31"/>
        <v>1</v>
      </c>
      <c r="AS179">
        <v>1</v>
      </c>
      <c r="AT179">
        <f t="shared" si="28"/>
        <v>1</v>
      </c>
      <c r="AU179">
        <v>1</v>
      </c>
      <c r="CD179" s="52" t="str">
        <f t="shared" si="17"/>
        <v>P178</v>
      </c>
    </row>
    <row r="180" spans="1:82" ht="12.75">
      <c r="A180" s="47" t="s">
        <v>323</v>
      </c>
      <c r="B180" s="47">
        <v>3</v>
      </c>
      <c r="C180" s="143">
        <v>20220040200186</v>
      </c>
      <c r="D180" s="161">
        <v>0.41</v>
      </c>
      <c r="E180" s="129">
        <v>1</v>
      </c>
      <c r="F180" s="144">
        <v>0.44702</v>
      </c>
      <c r="G180" s="130" t="s">
        <v>475</v>
      </c>
      <c r="H180" s="130">
        <v>0</v>
      </c>
      <c r="I180" s="129">
        <v>0.1</v>
      </c>
      <c r="J180" s="131">
        <v>1</v>
      </c>
      <c r="K180" s="46"/>
      <c r="L180" s="131" t="s">
        <v>476</v>
      </c>
      <c r="M180" s="47" t="s">
        <v>22</v>
      </c>
      <c r="N180" s="47"/>
      <c r="O180" s="47"/>
      <c r="P180" s="46">
        <v>1</v>
      </c>
      <c r="Q180" s="46"/>
      <c r="R180" s="46"/>
      <c r="S180" s="46"/>
      <c r="T180" s="46"/>
      <c r="U180" s="46"/>
      <c r="W180">
        <f t="shared" si="29"/>
        <v>1</v>
      </c>
      <c r="X180">
        <f t="shared" si="30"/>
        <v>0</v>
      </c>
      <c r="Y180">
        <f t="shared" si="24"/>
        <v>0</v>
      </c>
      <c r="Z180">
        <f t="shared" si="25"/>
        <v>0</v>
      </c>
      <c r="AA180">
        <f t="shared" si="26"/>
        <v>0</v>
      </c>
      <c r="AC180">
        <v>1</v>
      </c>
      <c r="AN180">
        <v>1</v>
      </c>
      <c r="AO180">
        <v>1</v>
      </c>
      <c r="AP180">
        <v>1</v>
      </c>
      <c r="AQ180">
        <f t="shared" si="32"/>
        <v>1</v>
      </c>
      <c r="AR180">
        <f t="shared" si="31"/>
        <v>1</v>
      </c>
      <c r="AS180">
        <v>1</v>
      </c>
      <c r="AT180">
        <f t="shared" si="28"/>
        <v>1</v>
      </c>
      <c r="AU180">
        <v>1</v>
      </c>
      <c r="AV180">
        <v>1</v>
      </c>
      <c r="CD180" s="52" t="str">
        <f t="shared" si="17"/>
        <v>P179</v>
      </c>
    </row>
    <row r="181" spans="1:82" ht="12.75">
      <c r="A181" s="72" t="s">
        <v>324</v>
      </c>
      <c r="B181" s="72">
        <v>5</v>
      </c>
      <c r="C181" s="104">
        <v>20220040200209</v>
      </c>
      <c r="D181" s="78">
        <v>0.366997</v>
      </c>
      <c r="E181" s="76">
        <v>0</v>
      </c>
      <c r="F181" s="78"/>
      <c r="G181" s="101"/>
      <c r="H181" s="101"/>
      <c r="I181" s="71"/>
      <c r="J181" s="75"/>
      <c r="K181" s="71"/>
      <c r="L181" s="75"/>
      <c r="M181" s="77" t="s">
        <v>163</v>
      </c>
      <c r="N181" s="77"/>
      <c r="O181" s="77"/>
      <c r="P181" s="71"/>
      <c r="Q181" s="71"/>
      <c r="R181" s="71"/>
      <c r="S181" s="71"/>
      <c r="T181" s="71"/>
      <c r="U181" s="71">
        <v>1</v>
      </c>
      <c r="W181">
        <f t="shared" si="29"/>
        <v>0</v>
      </c>
      <c r="X181">
        <f t="shared" si="30"/>
        <v>0</v>
      </c>
      <c r="Y181">
        <f t="shared" si="24"/>
        <v>0</v>
      </c>
      <c r="Z181">
        <f t="shared" si="25"/>
        <v>1</v>
      </c>
      <c r="AA181">
        <f t="shared" si="26"/>
        <v>0</v>
      </c>
      <c r="AK181">
        <v>1</v>
      </c>
      <c r="AN181">
        <v>1</v>
      </c>
      <c r="AO181">
        <v>1</v>
      </c>
      <c r="AP181">
        <v>1</v>
      </c>
      <c r="AQ181">
        <f>IF(C181&gt;200000000,1,0)</f>
        <v>1</v>
      </c>
      <c r="AR181">
        <v>1</v>
      </c>
      <c r="AS181">
        <v>1</v>
      </c>
      <c r="AT181">
        <v>1</v>
      </c>
      <c r="AU181">
        <v>1</v>
      </c>
      <c r="BY181">
        <v>1</v>
      </c>
      <c r="CD181" s="52" t="str">
        <f t="shared" si="17"/>
        <v>P180</v>
      </c>
    </row>
    <row r="182" spans="1:82" ht="12.75">
      <c r="A182" s="1" t="s">
        <v>325</v>
      </c>
      <c r="B182" s="1">
        <v>2</v>
      </c>
      <c r="C182" s="4">
        <v>20220040200226</v>
      </c>
      <c r="D182" s="14">
        <v>0.368966</v>
      </c>
      <c r="E182" s="3">
        <v>0</v>
      </c>
      <c r="F182" s="14">
        <v>0.45476</v>
      </c>
      <c r="G182" s="90" t="s">
        <v>475</v>
      </c>
      <c r="H182" s="130">
        <v>0</v>
      </c>
      <c r="I182" s="3">
        <v>0.1</v>
      </c>
      <c r="J182" s="11">
        <v>1</v>
      </c>
      <c r="L182" s="11" t="s">
        <v>475</v>
      </c>
      <c r="M182" s="1" t="s">
        <v>22</v>
      </c>
      <c r="N182" s="1"/>
      <c r="O182" s="1"/>
      <c r="P182">
        <v>1</v>
      </c>
      <c r="W182">
        <f t="shared" si="29"/>
        <v>1</v>
      </c>
      <c r="X182">
        <f t="shared" si="30"/>
        <v>0</v>
      </c>
      <c r="Y182">
        <f t="shared" si="24"/>
        <v>0</v>
      </c>
      <c r="Z182">
        <f t="shared" si="25"/>
        <v>0</v>
      </c>
      <c r="AA182">
        <f t="shared" si="26"/>
        <v>0</v>
      </c>
      <c r="AC182">
        <v>1</v>
      </c>
      <c r="AN182">
        <v>1</v>
      </c>
      <c r="AO182">
        <v>1</v>
      </c>
      <c r="AP182">
        <v>1</v>
      </c>
      <c r="AQ182">
        <f aca="true" t="shared" si="33" ref="AQ182:AQ199">IF(C182&gt;200000000,1,0)</f>
        <v>1</v>
      </c>
      <c r="AR182">
        <f t="shared" si="31"/>
        <v>1</v>
      </c>
      <c r="AS182">
        <v>1</v>
      </c>
      <c r="AT182" t="s">
        <v>155</v>
      </c>
      <c r="AU182">
        <v>1</v>
      </c>
      <c r="CD182" s="52" t="str">
        <f t="shared" si="17"/>
        <v>P181</v>
      </c>
    </row>
    <row r="183" spans="1:82" ht="12.75">
      <c r="A183" s="1" t="s">
        <v>326</v>
      </c>
      <c r="B183" s="1">
        <v>6</v>
      </c>
      <c r="C183" s="4">
        <v>20220040200022</v>
      </c>
      <c r="D183" s="14">
        <v>0.369815</v>
      </c>
      <c r="E183" s="3">
        <v>0</v>
      </c>
      <c r="F183" s="14">
        <v>0.48575998</v>
      </c>
      <c r="G183" s="90" t="s">
        <v>475</v>
      </c>
      <c r="H183" s="130">
        <v>0</v>
      </c>
      <c r="I183" s="3">
        <v>0.1</v>
      </c>
      <c r="J183" s="11">
        <v>1</v>
      </c>
      <c r="L183" s="11" t="s">
        <v>476</v>
      </c>
      <c r="M183" s="1" t="s">
        <v>22</v>
      </c>
      <c r="N183" s="1"/>
      <c r="O183" s="1"/>
      <c r="P183">
        <v>1</v>
      </c>
      <c r="W183">
        <f t="shared" si="29"/>
        <v>1</v>
      </c>
      <c r="X183">
        <f t="shared" si="30"/>
        <v>0</v>
      </c>
      <c r="Y183">
        <f t="shared" si="24"/>
        <v>0</v>
      </c>
      <c r="Z183">
        <f t="shared" si="25"/>
        <v>0</v>
      </c>
      <c r="AA183">
        <f t="shared" si="26"/>
        <v>0</v>
      </c>
      <c r="AC183">
        <v>1</v>
      </c>
      <c r="AN183">
        <v>1</v>
      </c>
      <c r="AO183">
        <v>1</v>
      </c>
      <c r="AP183">
        <v>1</v>
      </c>
      <c r="AQ183">
        <f t="shared" si="33"/>
        <v>1</v>
      </c>
      <c r="AR183">
        <f t="shared" si="31"/>
        <v>1</v>
      </c>
      <c r="AS183">
        <v>1</v>
      </c>
      <c r="AT183">
        <f t="shared" si="28"/>
        <v>1</v>
      </c>
      <c r="AU183">
        <v>1</v>
      </c>
      <c r="CD183" s="52" t="str">
        <f t="shared" si="17"/>
        <v>P182</v>
      </c>
    </row>
    <row r="184" spans="1:82" ht="12.75">
      <c r="A184" s="1" t="s">
        <v>327</v>
      </c>
      <c r="B184" s="1">
        <v>1</v>
      </c>
      <c r="C184" s="4">
        <v>20220040200229</v>
      </c>
      <c r="D184" s="14">
        <v>0.390801</v>
      </c>
      <c r="E184" s="3">
        <v>0</v>
      </c>
      <c r="F184" s="14">
        <v>0.5</v>
      </c>
      <c r="G184" s="90" t="s">
        <v>475</v>
      </c>
      <c r="H184" s="130">
        <v>0</v>
      </c>
      <c r="I184" s="3">
        <v>0.1</v>
      </c>
      <c r="J184" s="11">
        <v>1</v>
      </c>
      <c r="L184" s="11" t="s">
        <v>476</v>
      </c>
      <c r="M184" s="1" t="s">
        <v>22</v>
      </c>
      <c r="N184" s="1"/>
      <c r="O184" s="1"/>
      <c r="P184">
        <v>1</v>
      </c>
      <c r="W184">
        <f t="shared" si="29"/>
        <v>1</v>
      </c>
      <c r="X184">
        <f t="shared" si="30"/>
        <v>0</v>
      </c>
      <c r="Y184">
        <f t="shared" si="24"/>
        <v>0</v>
      </c>
      <c r="Z184">
        <f t="shared" si="25"/>
        <v>0</v>
      </c>
      <c r="AA184">
        <f t="shared" si="26"/>
        <v>0</v>
      </c>
      <c r="AC184">
        <v>1</v>
      </c>
      <c r="AN184">
        <v>1</v>
      </c>
      <c r="AO184">
        <v>1</v>
      </c>
      <c r="AP184">
        <v>1</v>
      </c>
      <c r="AQ184">
        <f t="shared" si="33"/>
        <v>1</v>
      </c>
      <c r="AR184">
        <f t="shared" si="31"/>
        <v>1</v>
      </c>
      <c r="AS184">
        <v>1</v>
      </c>
      <c r="AT184">
        <f t="shared" si="28"/>
        <v>1</v>
      </c>
      <c r="AU184">
        <v>1</v>
      </c>
      <c r="CD184" s="52" t="str">
        <f t="shared" si="17"/>
        <v>P183</v>
      </c>
    </row>
    <row r="185" spans="1:82" ht="12.75">
      <c r="A185" s="72" t="s">
        <v>328</v>
      </c>
      <c r="B185" s="72">
        <v>3</v>
      </c>
      <c r="C185" s="80">
        <v>20220040200232</v>
      </c>
      <c r="D185" s="78">
        <v>0.431933</v>
      </c>
      <c r="E185" s="76">
        <v>0</v>
      </c>
      <c r="F185" s="71"/>
      <c r="G185" s="101"/>
      <c r="H185" s="101"/>
      <c r="I185" s="76"/>
      <c r="J185" s="75"/>
      <c r="K185" s="71"/>
      <c r="L185" s="75"/>
      <c r="M185" s="77" t="s">
        <v>22</v>
      </c>
      <c r="N185" s="77" t="s">
        <v>42</v>
      </c>
      <c r="O185" s="77"/>
      <c r="P185" s="71"/>
      <c r="Q185" s="71"/>
      <c r="R185" s="71"/>
      <c r="S185" s="71"/>
      <c r="T185" s="71">
        <v>1</v>
      </c>
      <c r="W185">
        <f t="shared" si="29"/>
        <v>0</v>
      </c>
      <c r="X185">
        <f t="shared" si="30"/>
        <v>0</v>
      </c>
      <c r="Y185">
        <f t="shared" si="24"/>
        <v>1</v>
      </c>
      <c r="Z185">
        <f t="shared" si="25"/>
        <v>0</v>
      </c>
      <c r="AA185">
        <f t="shared" si="26"/>
        <v>0</v>
      </c>
      <c r="AI185">
        <v>1</v>
      </c>
      <c r="AN185">
        <v>1</v>
      </c>
      <c r="AO185">
        <v>1</v>
      </c>
      <c r="AP185">
        <v>1</v>
      </c>
      <c r="AQ185">
        <f t="shared" si="33"/>
        <v>1</v>
      </c>
      <c r="AR185">
        <v>1</v>
      </c>
      <c r="AS185">
        <v>1</v>
      </c>
      <c r="AT185">
        <v>1</v>
      </c>
      <c r="AU185">
        <v>1</v>
      </c>
      <c r="BJ185">
        <v>1</v>
      </c>
      <c r="CD185" s="52" t="str">
        <f t="shared" si="17"/>
        <v>P184</v>
      </c>
    </row>
    <row r="186" spans="1:82" ht="12.75">
      <c r="A186" s="1" t="s">
        <v>329</v>
      </c>
      <c r="B186" s="1">
        <v>5</v>
      </c>
      <c r="C186" s="4">
        <v>20220040200211</v>
      </c>
      <c r="D186" s="14">
        <v>0.393455</v>
      </c>
      <c r="E186" s="3">
        <v>1</v>
      </c>
      <c r="F186" s="14">
        <v>0.43</v>
      </c>
      <c r="G186" s="90" t="s">
        <v>475</v>
      </c>
      <c r="H186" s="130">
        <v>0</v>
      </c>
      <c r="I186" s="3">
        <v>0.1</v>
      </c>
      <c r="J186" s="11">
        <v>1</v>
      </c>
      <c r="L186" s="11" t="s">
        <v>475</v>
      </c>
      <c r="M186" s="1" t="s">
        <v>22</v>
      </c>
      <c r="N186" s="1"/>
      <c r="O186" s="1"/>
      <c r="P186">
        <v>1</v>
      </c>
      <c r="W186">
        <f t="shared" si="29"/>
        <v>1</v>
      </c>
      <c r="X186">
        <f t="shared" si="30"/>
        <v>0</v>
      </c>
      <c r="Y186">
        <f t="shared" si="24"/>
        <v>0</v>
      </c>
      <c r="Z186">
        <f t="shared" si="25"/>
        <v>0</v>
      </c>
      <c r="AA186">
        <f t="shared" si="26"/>
        <v>0</v>
      </c>
      <c r="AC186">
        <v>1</v>
      </c>
      <c r="AN186">
        <v>1</v>
      </c>
      <c r="AO186">
        <v>1</v>
      </c>
      <c r="AP186">
        <f>AO186</f>
        <v>1</v>
      </c>
      <c r="AQ186">
        <f t="shared" si="33"/>
        <v>1</v>
      </c>
      <c r="AR186">
        <f t="shared" si="31"/>
        <v>1</v>
      </c>
      <c r="AS186">
        <v>1</v>
      </c>
      <c r="AT186">
        <f t="shared" si="28"/>
        <v>1</v>
      </c>
      <c r="AU186">
        <v>1</v>
      </c>
      <c r="CD186" s="52" t="str">
        <f t="shared" si="17"/>
        <v>P185</v>
      </c>
    </row>
    <row r="187" spans="1:82" ht="12.75">
      <c r="A187" s="1" t="s">
        <v>330</v>
      </c>
      <c r="B187" s="1">
        <v>2</v>
      </c>
      <c r="C187" s="4">
        <v>20220040200058</v>
      </c>
      <c r="D187" s="14">
        <v>1.14250998</v>
      </c>
      <c r="E187" s="3">
        <v>1</v>
      </c>
      <c r="F187" s="14">
        <v>0.46</v>
      </c>
      <c r="G187" s="90" t="s">
        <v>475</v>
      </c>
      <c r="H187" s="130">
        <v>0</v>
      </c>
      <c r="I187" s="3">
        <v>0.1</v>
      </c>
      <c r="J187" s="11">
        <v>1</v>
      </c>
      <c r="L187" s="11" t="s">
        <v>475</v>
      </c>
      <c r="M187" s="1" t="s">
        <v>22</v>
      </c>
      <c r="N187" s="1"/>
      <c r="O187" s="1"/>
      <c r="P187">
        <v>1</v>
      </c>
      <c r="W187">
        <f t="shared" si="29"/>
        <v>1</v>
      </c>
      <c r="X187">
        <f t="shared" si="30"/>
        <v>0</v>
      </c>
      <c r="Y187">
        <f t="shared" si="24"/>
        <v>0</v>
      </c>
      <c r="Z187">
        <f t="shared" si="25"/>
        <v>0</v>
      </c>
      <c r="AA187">
        <f t="shared" si="26"/>
        <v>0</v>
      </c>
      <c r="AC187">
        <v>1</v>
      </c>
      <c r="AN187">
        <v>1</v>
      </c>
      <c r="AO187">
        <v>1</v>
      </c>
      <c r="AP187">
        <f aca="true" t="shared" si="34" ref="AP187:AP209">AO187</f>
        <v>1</v>
      </c>
      <c r="AQ187">
        <f t="shared" si="33"/>
        <v>1</v>
      </c>
      <c r="AR187">
        <f t="shared" si="31"/>
        <v>1</v>
      </c>
      <c r="AS187">
        <v>1</v>
      </c>
      <c r="AT187">
        <f t="shared" si="28"/>
        <v>1</v>
      </c>
      <c r="AU187">
        <v>1</v>
      </c>
      <c r="AV187">
        <v>1</v>
      </c>
      <c r="CD187" s="52" t="str">
        <f t="shared" si="17"/>
        <v>P186</v>
      </c>
    </row>
    <row r="188" spans="1:82" ht="12.75">
      <c r="A188" s="1" t="s">
        <v>291</v>
      </c>
      <c r="B188" s="1">
        <v>6</v>
      </c>
      <c r="C188" s="4">
        <v>20220040200230</v>
      </c>
      <c r="D188" s="14">
        <v>0.397877</v>
      </c>
      <c r="E188" s="3">
        <v>0</v>
      </c>
      <c r="F188" s="14">
        <v>0.5</v>
      </c>
      <c r="G188" s="90" t="s">
        <v>475</v>
      </c>
      <c r="H188" s="130">
        <v>0</v>
      </c>
      <c r="I188" s="3">
        <v>0.1</v>
      </c>
      <c r="J188" s="11">
        <v>1</v>
      </c>
      <c r="L188" s="11" t="s">
        <v>475</v>
      </c>
      <c r="M188" s="1" t="s">
        <v>22</v>
      </c>
      <c r="N188" s="1"/>
      <c r="O188" s="1"/>
      <c r="P188">
        <v>1</v>
      </c>
      <c r="W188">
        <f aca="true" t="shared" si="35" ref="W188:W196">IF(J188=1,P188,0)</f>
        <v>1</v>
      </c>
      <c r="X188">
        <f aca="true" t="shared" si="36" ref="X188:X196">IF(J188=1,Q188,0)</f>
        <v>0</v>
      </c>
      <c r="Y188">
        <f aca="true" t="shared" si="37" ref="Y188:Y196">T188</f>
        <v>0</v>
      </c>
      <c r="Z188">
        <f aca="true" t="shared" si="38" ref="Z188:Z196">U188</f>
        <v>0</v>
      </c>
      <c r="AA188">
        <f aca="true" t="shared" si="39" ref="AA188:AA196">V188</f>
        <v>0</v>
      </c>
      <c r="AC188">
        <v>1</v>
      </c>
      <c r="AN188">
        <v>1</v>
      </c>
      <c r="AO188">
        <v>1</v>
      </c>
      <c r="AP188">
        <f t="shared" si="34"/>
        <v>1</v>
      </c>
      <c r="AQ188">
        <f t="shared" si="33"/>
        <v>1</v>
      </c>
      <c r="AR188">
        <f t="shared" si="31"/>
        <v>1</v>
      </c>
      <c r="AS188">
        <v>1</v>
      </c>
      <c r="AT188">
        <f t="shared" si="28"/>
        <v>1</v>
      </c>
      <c r="AU188">
        <v>1</v>
      </c>
      <c r="CD188" s="52" t="str">
        <f t="shared" si="17"/>
        <v>P187</v>
      </c>
    </row>
    <row r="189" spans="1:82" ht="12.75">
      <c r="A189" s="72" t="s">
        <v>292</v>
      </c>
      <c r="B189" s="72">
        <v>5</v>
      </c>
      <c r="C189" s="71"/>
      <c r="D189" s="78">
        <v>0.4</v>
      </c>
      <c r="E189" s="76">
        <v>0</v>
      </c>
      <c r="F189" s="71"/>
      <c r="G189" s="101"/>
      <c r="H189" s="101"/>
      <c r="I189" s="71"/>
      <c r="J189" s="75"/>
      <c r="K189" s="71"/>
      <c r="L189" s="75"/>
      <c r="M189" s="77" t="s">
        <v>40</v>
      </c>
      <c r="N189" s="77" t="s">
        <v>43</v>
      </c>
      <c r="O189" s="77"/>
      <c r="P189" s="71"/>
      <c r="Q189" s="71"/>
      <c r="R189" s="71"/>
      <c r="S189" s="71"/>
      <c r="T189" s="108"/>
      <c r="U189" s="108"/>
      <c r="V189" s="108">
        <v>1</v>
      </c>
      <c r="W189">
        <f t="shared" si="35"/>
        <v>0</v>
      </c>
      <c r="X189">
        <f t="shared" si="36"/>
        <v>0</v>
      </c>
      <c r="Y189">
        <f t="shared" si="37"/>
        <v>0</v>
      </c>
      <c r="Z189">
        <f t="shared" si="38"/>
        <v>0</v>
      </c>
      <c r="AA189">
        <f t="shared" si="39"/>
        <v>1</v>
      </c>
      <c r="AM189">
        <v>1</v>
      </c>
      <c r="AN189">
        <v>1</v>
      </c>
      <c r="AO189">
        <v>1</v>
      </c>
      <c r="AP189">
        <f t="shared" si="34"/>
        <v>1</v>
      </c>
      <c r="AQ189">
        <f t="shared" si="33"/>
        <v>0</v>
      </c>
      <c r="AR189">
        <f t="shared" si="31"/>
        <v>0</v>
      </c>
      <c r="AS189">
        <v>0</v>
      </c>
      <c r="AT189">
        <v>0</v>
      </c>
      <c r="AU189">
        <v>1</v>
      </c>
      <c r="BQ189">
        <v>1</v>
      </c>
      <c r="CD189" s="52" t="str">
        <f t="shared" si="17"/>
        <v>P188</v>
      </c>
    </row>
    <row r="190" spans="1:82" ht="12.75">
      <c r="A190" s="103" t="s">
        <v>293</v>
      </c>
      <c r="B190" s="103">
        <v>1</v>
      </c>
      <c r="C190" s="108"/>
      <c r="D190" s="108">
        <v>0.52</v>
      </c>
      <c r="E190" s="106">
        <v>0</v>
      </c>
      <c r="F190" s="108"/>
      <c r="G190" s="125"/>
      <c r="H190" s="125"/>
      <c r="I190" s="108"/>
      <c r="J190" s="109"/>
      <c r="K190" s="108"/>
      <c r="L190" s="109"/>
      <c r="M190" s="111" t="s">
        <v>300</v>
      </c>
      <c r="N190" s="111"/>
      <c r="O190" s="111"/>
      <c r="P190" s="108"/>
      <c r="Q190" s="108"/>
      <c r="R190" s="108"/>
      <c r="S190" s="108"/>
      <c r="T190" s="108">
        <v>1</v>
      </c>
      <c r="W190">
        <f t="shared" si="35"/>
        <v>0</v>
      </c>
      <c r="X190">
        <f t="shared" si="36"/>
        <v>0</v>
      </c>
      <c r="Y190">
        <f t="shared" si="37"/>
        <v>1</v>
      </c>
      <c r="Z190">
        <f t="shared" si="38"/>
        <v>0</v>
      </c>
      <c r="AA190">
        <f t="shared" si="39"/>
        <v>0</v>
      </c>
      <c r="AI190">
        <v>1</v>
      </c>
      <c r="AN190">
        <v>1</v>
      </c>
      <c r="AO190">
        <v>1</v>
      </c>
      <c r="AP190">
        <f t="shared" si="34"/>
        <v>1</v>
      </c>
      <c r="AQ190">
        <f t="shared" si="33"/>
        <v>0</v>
      </c>
      <c r="AR190">
        <f t="shared" si="31"/>
        <v>0</v>
      </c>
      <c r="AS190">
        <v>0</v>
      </c>
      <c r="AT190">
        <f t="shared" si="28"/>
        <v>0</v>
      </c>
      <c r="AU190">
        <v>1</v>
      </c>
      <c r="CD190" s="52" t="str">
        <f t="shared" si="17"/>
        <v>P189</v>
      </c>
    </row>
    <row r="191" spans="1:82" ht="12.75">
      <c r="A191" s="72" t="s">
        <v>294</v>
      </c>
      <c r="B191" s="72">
        <v>3</v>
      </c>
      <c r="C191" s="71"/>
      <c r="D191" s="78">
        <v>0.49</v>
      </c>
      <c r="E191" s="76">
        <v>0</v>
      </c>
      <c r="F191" s="71"/>
      <c r="G191" s="101"/>
      <c r="H191" s="101"/>
      <c r="I191" s="71"/>
      <c r="J191" s="75"/>
      <c r="K191" s="71"/>
      <c r="L191" s="75"/>
      <c r="M191" s="77" t="s">
        <v>22</v>
      </c>
      <c r="N191" s="77" t="s">
        <v>42</v>
      </c>
      <c r="O191" s="77"/>
      <c r="P191" s="71"/>
      <c r="Q191" s="71"/>
      <c r="R191" s="71"/>
      <c r="S191" s="71"/>
      <c r="T191" s="71">
        <v>1</v>
      </c>
      <c r="W191">
        <f t="shared" si="35"/>
        <v>0</v>
      </c>
      <c r="X191">
        <f t="shared" si="36"/>
        <v>0</v>
      </c>
      <c r="Y191">
        <f t="shared" si="37"/>
        <v>1</v>
      </c>
      <c r="Z191">
        <f t="shared" si="38"/>
        <v>0</v>
      </c>
      <c r="AA191">
        <f t="shared" si="39"/>
        <v>0</v>
      </c>
      <c r="AI191">
        <v>1</v>
      </c>
      <c r="AN191">
        <v>1</v>
      </c>
      <c r="AO191">
        <v>1</v>
      </c>
      <c r="AP191">
        <f t="shared" si="34"/>
        <v>1</v>
      </c>
      <c r="AQ191">
        <f t="shared" si="33"/>
        <v>0</v>
      </c>
      <c r="AR191">
        <f t="shared" si="31"/>
        <v>0</v>
      </c>
      <c r="AS191">
        <v>0</v>
      </c>
      <c r="AT191">
        <f t="shared" si="28"/>
        <v>0</v>
      </c>
      <c r="AU191">
        <v>1</v>
      </c>
      <c r="BC191">
        <v>1</v>
      </c>
      <c r="CD191" s="52" t="str">
        <f t="shared" si="17"/>
        <v>P190</v>
      </c>
    </row>
    <row r="192" spans="1:82" ht="12.75">
      <c r="A192" s="1" t="s">
        <v>295</v>
      </c>
      <c r="B192" s="1">
        <v>6</v>
      </c>
      <c r="C192" s="4">
        <v>20220040200214</v>
      </c>
      <c r="D192" s="14">
        <v>0.49</v>
      </c>
      <c r="E192" s="3">
        <v>0</v>
      </c>
      <c r="F192">
        <v>0.48</v>
      </c>
      <c r="G192" s="90" t="s">
        <v>475</v>
      </c>
      <c r="H192" s="90">
        <v>0</v>
      </c>
      <c r="I192" s="113">
        <v>0.1</v>
      </c>
      <c r="J192" s="11">
        <v>1</v>
      </c>
      <c r="L192" s="11" t="s">
        <v>475</v>
      </c>
      <c r="M192" s="1" t="s">
        <v>22</v>
      </c>
      <c r="N192" s="1"/>
      <c r="O192" s="1"/>
      <c r="P192">
        <v>1</v>
      </c>
      <c r="W192">
        <f t="shared" si="35"/>
        <v>1</v>
      </c>
      <c r="X192">
        <f t="shared" si="36"/>
        <v>0</v>
      </c>
      <c r="Y192">
        <f t="shared" si="37"/>
        <v>0</v>
      </c>
      <c r="Z192">
        <f t="shared" si="38"/>
        <v>0</v>
      </c>
      <c r="AA192">
        <f t="shared" si="39"/>
        <v>0</v>
      </c>
      <c r="AC192">
        <v>1</v>
      </c>
      <c r="AN192">
        <v>1</v>
      </c>
      <c r="AO192">
        <v>1</v>
      </c>
      <c r="AP192">
        <f t="shared" si="34"/>
        <v>1</v>
      </c>
      <c r="AQ192">
        <f t="shared" si="33"/>
        <v>1</v>
      </c>
      <c r="AR192">
        <f t="shared" si="31"/>
        <v>1</v>
      </c>
      <c r="AS192">
        <v>1</v>
      </c>
      <c r="AT192">
        <f t="shared" si="28"/>
        <v>1</v>
      </c>
      <c r="AU192">
        <v>1</v>
      </c>
      <c r="AV192">
        <v>1</v>
      </c>
      <c r="CD192" s="52" t="str">
        <f t="shared" si="17"/>
        <v>P191</v>
      </c>
    </row>
    <row r="193" spans="1:82" ht="12.75">
      <c r="A193" s="103" t="s">
        <v>296</v>
      </c>
      <c r="B193" s="103">
        <v>2</v>
      </c>
      <c r="C193" s="108"/>
      <c r="D193" s="126" t="s">
        <v>490</v>
      </c>
      <c r="E193" s="106">
        <v>1</v>
      </c>
      <c r="F193" s="108"/>
      <c r="G193" s="125"/>
      <c r="H193" s="125"/>
      <c r="I193" s="108"/>
      <c r="J193" s="109"/>
      <c r="K193" s="108"/>
      <c r="L193" s="109"/>
      <c r="M193" s="111" t="s">
        <v>22</v>
      </c>
      <c r="N193" s="111" t="s">
        <v>42</v>
      </c>
      <c r="O193" s="111"/>
      <c r="P193" s="108"/>
      <c r="Q193" s="108"/>
      <c r="R193" s="108"/>
      <c r="S193" s="108"/>
      <c r="T193" s="108">
        <v>1</v>
      </c>
      <c r="W193">
        <f t="shared" si="35"/>
        <v>0</v>
      </c>
      <c r="X193">
        <f t="shared" si="36"/>
        <v>0</v>
      </c>
      <c r="Y193">
        <f t="shared" si="37"/>
        <v>1</v>
      </c>
      <c r="Z193">
        <f t="shared" si="38"/>
        <v>0</v>
      </c>
      <c r="AA193">
        <f t="shared" si="39"/>
        <v>0</v>
      </c>
      <c r="AI193">
        <v>1</v>
      </c>
      <c r="AN193">
        <v>1</v>
      </c>
      <c r="AO193">
        <v>1</v>
      </c>
      <c r="AP193">
        <f t="shared" si="34"/>
        <v>1</v>
      </c>
      <c r="AQ193">
        <f t="shared" si="33"/>
        <v>0</v>
      </c>
      <c r="AR193">
        <f t="shared" si="31"/>
        <v>0</v>
      </c>
      <c r="AS193">
        <v>0</v>
      </c>
      <c r="AT193">
        <f t="shared" si="28"/>
        <v>0</v>
      </c>
      <c r="AU193">
        <v>1</v>
      </c>
      <c r="BC193">
        <v>1</v>
      </c>
      <c r="BJ193">
        <v>1</v>
      </c>
      <c r="CD193" s="52" t="str">
        <f t="shared" si="17"/>
        <v>P192</v>
      </c>
    </row>
    <row r="194" spans="1:82" ht="12.75">
      <c r="A194" s="1" t="s">
        <v>297</v>
      </c>
      <c r="B194" s="1">
        <v>1</v>
      </c>
      <c r="C194" s="4">
        <v>20220040200046</v>
      </c>
      <c r="D194" s="14">
        <v>0.47</v>
      </c>
      <c r="E194" s="3">
        <v>1</v>
      </c>
      <c r="F194">
        <v>0.52</v>
      </c>
      <c r="G194" s="90" t="s">
        <v>475</v>
      </c>
      <c r="H194" s="90">
        <v>0</v>
      </c>
      <c r="I194" s="90">
        <v>1</v>
      </c>
      <c r="J194" s="11">
        <v>1</v>
      </c>
      <c r="L194" s="11" t="s">
        <v>475</v>
      </c>
      <c r="M194" s="1" t="s">
        <v>22</v>
      </c>
      <c r="N194" s="1"/>
      <c r="O194" s="1"/>
      <c r="P194">
        <v>1</v>
      </c>
      <c r="W194">
        <f t="shared" si="35"/>
        <v>1</v>
      </c>
      <c r="X194">
        <f t="shared" si="36"/>
        <v>0</v>
      </c>
      <c r="Y194">
        <f t="shared" si="37"/>
        <v>0</v>
      </c>
      <c r="Z194">
        <f t="shared" si="38"/>
        <v>0</v>
      </c>
      <c r="AA194">
        <f t="shared" si="39"/>
        <v>0</v>
      </c>
      <c r="AC194">
        <v>1</v>
      </c>
      <c r="AN194">
        <v>1</v>
      </c>
      <c r="AO194">
        <v>1</v>
      </c>
      <c r="AP194">
        <f t="shared" si="34"/>
        <v>1</v>
      </c>
      <c r="AQ194">
        <f t="shared" si="33"/>
        <v>1</v>
      </c>
      <c r="AR194">
        <f t="shared" si="31"/>
        <v>1</v>
      </c>
      <c r="AS194">
        <v>1</v>
      </c>
      <c r="AT194">
        <f t="shared" si="28"/>
        <v>1</v>
      </c>
      <c r="AU194">
        <v>1</v>
      </c>
      <c r="AV194">
        <v>1</v>
      </c>
      <c r="CD194" s="52" t="str">
        <f t="shared" si="17"/>
        <v>P193</v>
      </c>
    </row>
    <row r="195" spans="1:82" ht="12.75">
      <c r="A195" s="1" t="s">
        <v>298</v>
      </c>
      <c r="B195" s="1">
        <v>3</v>
      </c>
      <c r="C195" s="4">
        <v>20220040200054</v>
      </c>
      <c r="D195" s="14">
        <v>0.32</v>
      </c>
      <c r="E195" s="3">
        <v>0</v>
      </c>
      <c r="F195">
        <v>0.4</v>
      </c>
      <c r="G195" s="90" t="s">
        <v>475</v>
      </c>
      <c r="H195" s="90">
        <v>2</v>
      </c>
      <c r="I195" s="113">
        <v>0.1</v>
      </c>
      <c r="J195" s="11">
        <v>1</v>
      </c>
      <c r="L195" s="11" t="s">
        <v>476</v>
      </c>
      <c r="M195" s="1" t="s">
        <v>22</v>
      </c>
      <c r="N195" s="1"/>
      <c r="O195" s="1"/>
      <c r="P195">
        <v>1</v>
      </c>
      <c r="W195">
        <f t="shared" si="35"/>
        <v>1</v>
      </c>
      <c r="X195">
        <f t="shared" si="36"/>
        <v>0</v>
      </c>
      <c r="Y195">
        <f t="shared" si="37"/>
        <v>0</v>
      </c>
      <c r="Z195">
        <f t="shared" si="38"/>
        <v>0</v>
      </c>
      <c r="AA195">
        <f t="shared" si="39"/>
        <v>0</v>
      </c>
      <c r="AC195">
        <v>1</v>
      </c>
      <c r="AN195">
        <v>1</v>
      </c>
      <c r="AO195">
        <v>1</v>
      </c>
      <c r="AP195">
        <f t="shared" si="34"/>
        <v>1</v>
      </c>
      <c r="AQ195">
        <f t="shared" si="33"/>
        <v>1</v>
      </c>
      <c r="AR195">
        <f t="shared" si="31"/>
        <v>1</v>
      </c>
      <c r="AS195">
        <v>1</v>
      </c>
      <c r="AT195">
        <f t="shared" si="28"/>
        <v>1</v>
      </c>
      <c r="AU195">
        <v>1</v>
      </c>
      <c r="CD195" s="52" t="str">
        <f t="shared" si="17"/>
        <v>P194</v>
      </c>
    </row>
    <row r="196" spans="1:82" ht="12.75">
      <c r="A196" s="1" t="s">
        <v>299</v>
      </c>
      <c r="B196" s="1">
        <v>6</v>
      </c>
      <c r="C196" s="4">
        <v>20220040200206</v>
      </c>
      <c r="D196">
        <v>0.31</v>
      </c>
      <c r="E196" s="3">
        <v>0</v>
      </c>
      <c r="F196">
        <v>0.38</v>
      </c>
      <c r="G196" s="90" t="s">
        <v>475</v>
      </c>
      <c r="H196" s="90">
        <v>0</v>
      </c>
      <c r="I196" s="90">
        <v>4</v>
      </c>
      <c r="J196" s="11">
        <v>1</v>
      </c>
      <c r="L196" s="11" t="s">
        <v>476</v>
      </c>
      <c r="M196" s="1" t="s">
        <v>22</v>
      </c>
      <c r="N196" s="1"/>
      <c r="O196" s="1"/>
      <c r="P196">
        <v>1</v>
      </c>
      <c r="W196">
        <f t="shared" si="35"/>
        <v>1</v>
      </c>
      <c r="X196">
        <f t="shared" si="36"/>
        <v>0</v>
      </c>
      <c r="Y196">
        <f t="shared" si="37"/>
        <v>0</v>
      </c>
      <c r="Z196">
        <f t="shared" si="38"/>
        <v>0</v>
      </c>
      <c r="AA196">
        <f t="shared" si="39"/>
        <v>0</v>
      </c>
      <c r="AC196">
        <v>1</v>
      </c>
      <c r="AN196">
        <v>1</v>
      </c>
      <c r="AO196">
        <v>1</v>
      </c>
      <c r="AP196">
        <f t="shared" si="34"/>
        <v>1</v>
      </c>
      <c r="AQ196">
        <f t="shared" si="33"/>
        <v>1</v>
      </c>
      <c r="AR196">
        <f t="shared" si="31"/>
        <v>1</v>
      </c>
      <c r="AS196">
        <v>1</v>
      </c>
      <c r="AT196">
        <f t="shared" si="28"/>
        <v>1</v>
      </c>
      <c r="AU196">
        <v>1</v>
      </c>
      <c r="CD196" s="52" t="str">
        <f t="shared" si="17"/>
        <v>P195</v>
      </c>
    </row>
    <row r="197" spans="1:82" ht="12.75">
      <c r="A197" s="1" t="s">
        <v>173</v>
      </c>
      <c r="B197" s="1">
        <v>2</v>
      </c>
      <c r="C197" s="4">
        <v>20220040200227</v>
      </c>
      <c r="D197" s="14">
        <v>0.369732</v>
      </c>
      <c r="E197" s="3">
        <v>0</v>
      </c>
      <c r="F197">
        <v>0.4</v>
      </c>
      <c r="G197" s="90" t="s">
        <v>475</v>
      </c>
      <c r="H197" s="90">
        <v>0</v>
      </c>
      <c r="I197" s="113">
        <v>0.1</v>
      </c>
      <c r="J197" s="11">
        <v>1</v>
      </c>
      <c r="L197" s="11" t="s">
        <v>476</v>
      </c>
      <c r="M197" s="1" t="s">
        <v>22</v>
      </c>
      <c r="N197" s="1"/>
      <c r="O197" s="1"/>
      <c r="P197">
        <v>1</v>
      </c>
      <c r="W197">
        <f aca="true" t="shared" si="40" ref="W197:W208">IF(J197=1,P197,0)</f>
        <v>1</v>
      </c>
      <c r="X197">
        <f aca="true" t="shared" si="41" ref="X197:X208">IF(J197=1,Q197,0)</f>
        <v>0</v>
      </c>
      <c r="Y197">
        <f aca="true" t="shared" si="42" ref="Y197:Y208">T197</f>
        <v>0</v>
      </c>
      <c r="Z197">
        <f aca="true" t="shared" si="43" ref="Z197:Z208">U197</f>
        <v>0</v>
      </c>
      <c r="AA197">
        <f aca="true" t="shared" si="44" ref="AA197:AA208">V197</f>
        <v>0</v>
      </c>
      <c r="AC197">
        <v>1</v>
      </c>
      <c r="AN197">
        <v>1</v>
      </c>
      <c r="AO197">
        <v>1</v>
      </c>
      <c r="AP197">
        <f t="shared" si="34"/>
        <v>1</v>
      </c>
      <c r="AQ197">
        <f t="shared" si="33"/>
        <v>1</v>
      </c>
      <c r="AR197">
        <f t="shared" si="31"/>
        <v>1</v>
      </c>
      <c r="AS197">
        <v>1</v>
      </c>
      <c r="AT197">
        <f t="shared" si="28"/>
        <v>1</v>
      </c>
      <c r="AU197">
        <v>1</v>
      </c>
      <c r="CD197" s="52" t="str">
        <f t="shared" si="17"/>
        <v>P196</v>
      </c>
    </row>
    <row r="198" spans="1:82" ht="12.75">
      <c r="A198" s="1" t="s">
        <v>174</v>
      </c>
      <c r="B198" s="1">
        <v>4</v>
      </c>
      <c r="C198" s="4">
        <v>20220040200166</v>
      </c>
      <c r="D198" s="14">
        <v>0.34</v>
      </c>
      <c r="E198" s="3">
        <v>0</v>
      </c>
      <c r="F198">
        <v>0.4</v>
      </c>
      <c r="G198" s="90" t="s">
        <v>475</v>
      </c>
      <c r="H198" s="90">
        <v>0</v>
      </c>
      <c r="I198" s="90">
        <v>6</v>
      </c>
      <c r="J198" s="11">
        <v>1</v>
      </c>
      <c r="L198" s="11" t="s">
        <v>476</v>
      </c>
      <c r="M198" s="1" t="s">
        <v>22</v>
      </c>
      <c r="N198" s="1"/>
      <c r="O198" s="1"/>
      <c r="P198">
        <v>1</v>
      </c>
      <c r="W198">
        <f t="shared" si="40"/>
        <v>1</v>
      </c>
      <c r="X198">
        <f t="shared" si="41"/>
        <v>0</v>
      </c>
      <c r="Y198">
        <f t="shared" si="42"/>
        <v>0</v>
      </c>
      <c r="Z198">
        <f t="shared" si="43"/>
        <v>0</v>
      </c>
      <c r="AA198">
        <f t="shared" si="44"/>
        <v>0</v>
      </c>
      <c r="AC198">
        <v>1</v>
      </c>
      <c r="AN198">
        <v>1</v>
      </c>
      <c r="AO198">
        <v>1</v>
      </c>
      <c r="AP198">
        <f t="shared" si="34"/>
        <v>1</v>
      </c>
      <c r="AQ198">
        <v>1</v>
      </c>
      <c r="AR198">
        <f t="shared" si="31"/>
        <v>1</v>
      </c>
      <c r="AS198">
        <v>1</v>
      </c>
      <c r="AT198">
        <f t="shared" si="28"/>
        <v>1</v>
      </c>
      <c r="AU198">
        <v>1</v>
      </c>
      <c r="CD198" s="52" t="str">
        <f t="shared" si="17"/>
        <v>P197</v>
      </c>
    </row>
    <row r="199" spans="1:82" ht="12.75">
      <c r="A199" s="1" t="s">
        <v>175</v>
      </c>
      <c r="B199" s="1">
        <v>5</v>
      </c>
      <c r="C199" s="4">
        <v>20220040200168</v>
      </c>
      <c r="D199" s="14">
        <v>0.311925</v>
      </c>
      <c r="E199" s="3">
        <v>0</v>
      </c>
      <c r="F199" s="14">
        <v>0.44363</v>
      </c>
      <c r="G199" s="90" t="s">
        <v>475</v>
      </c>
      <c r="H199" s="90">
        <v>0</v>
      </c>
      <c r="I199">
        <v>3</v>
      </c>
      <c r="J199" s="11">
        <v>1</v>
      </c>
      <c r="L199" s="11" t="s">
        <v>476</v>
      </c>
      <c r="M199" s="1" t="s">
        <v>22</v>
      </c>
      <c r="N199" s="1"/>
      <c r="O199" s="1"/>
      <c r="P199">
        <v>1</v>
      </c>
      <c r="W199">
        <f t="shared" si="40"/>
        <v>1</v>
      </c>
      <c r="X199">
        <f t="shared" si="41"/>
        <v>0</v>
      </c>
      <c r="Y199">
        <f t="shared" si="42"/>
        <v>0</v>
      </c>
      <c r="Z199">
        <f t="shared" si="43"/>
        <v>0</v>
      </c>
      <c r="AA199">
        <f t="shared" si="44"/>
        <v>0</v>
      </c>
      <c r="AC199">
        <v>1</v>
      </c>
      <c r="AN199">
        <v>1</v>
      </c>
      <c r="AO199">
        <v>1</v>
      </c>
      <c r="AP199">
        <f t="shared" si="34"/>
        <v>1</v>
      </c>
      <c r="AQ199">
        <f t="shared" si="33"/>
        <v>1</v>
      </c>
      <c r="AR199">
        <f t="shared" si="31"/>
        <v>1</v>
      </c>
      <c r="AS199">
        <v>1</v>
      </c>
      <c r="AT199">
        <f t="shared" si="28"/>
        <v>1</v>
      </c>
      <c r="AU199">
        <v>1</v>
      </c>
      <c r="AV199">
        <v>1</v>
      </c>
      <c r="CD199" s="52" t="str">
        <f t="shared" si="17"/>
        <v>P198</v>
      </c>
    </row>
    <row r="200" spans="1:82" ht="12.75">
      <c r="A200" s="1" t="s">
        <v>164</v>
      </c>
      <c r="B200" s="1">
        <v>1</v>
      </c>
      <c r="C200" s="4">
        <v>20220040200218</v>
      </c>
      <c r="D200" s="14">
        <v>0.37754</v>
      </c>
      <c r="E200" s="3">
        <v>0</v>
      </c>
      <c r="F200" s="14">
        <v>0.40224</v>
      </c>
      <c r="G200" s="90" t="s">
        <v>475</v>
      </c>
      <c r="H200" s="90">
        <v>0</v>
      </c>
      <c r="I200">
        <v>1</v>
      </c>
      <c r="J200" s="11">
        <v>1</v>
      </c>
      <c r="L200" s="11" t="s">
        <v>476</v>
      </c>
      <c r="M200" s="1" t="s">
        <v>22</v>
      </c>
      <c r="N200" s="1"/>
      <c r="O200" s="1"/>
      <c r="P200">
        <v>1</v>
      </c>
      <c r="W200">
        <f t="shared" si="40"/>
        <v>1</v>
      </c>
      <c r="X200">
        <f t="shared" si="41"/>
        <v>0</v>
      </c>
      <c r="Y200">
        <f t="shared" si="42"/>
        <v>0</v>
      </c>
      <c r="Z200">
        <f t="shared" si="43"/>
        <v>0</v>
      </c>
      <c r="AA200">
        <f t="shared" si="44"/>
        <v>0</v>
      </c>
      <c r="AC200">
        <v>1</v>
      </c>
      <c r="AN200">
        <v>1</v>
      </c>
      <c r="AO200">
        <v>1</v>
      </c>
      <c r="AP200">
        <f t="shared" si="34"/>
        <v>1</v>
      </c>
      <c r="AQ200">
        <f>IF(C200&gt;200000000,1,0)</f>
        <v>1</v>
      </c>
      <c r="AR200">
        <f>IF(F200&gt;0,1,0)</f>
        <v>1</v>
      </c>
      <c r="AS200">
        <v>1</v>
      </c>
      <c r="AT200">
        <f t="shared" si="28"/>
        <v>1</v>
      </c>
      <c r="AU200">
        <v>1</v>
      </c>
      <c r="CD200" s="52" t="str">
        <f t="shared" si="17"/>
        <v>P199</v>
      </c>
    </row>
    <row r="201" spans="1:83" ht="12.75">
      <c r="A201" s="72" t="s">
        <v>165</v>
      </c>
      <c r="B201" s="47">
        <v>3</v>
      </c>
      <c r="C201" s="80">
        <v>20220040200216</v>
      </c>
      <c r="D201" s="78">
        <v>0.34272</v>
      </c>
      <c r="E201" s="76">
        <v>1</v>
      </c>
      <c r="F201" s="77"/>
      <c r="G201" s="101"/>
      <c r="H201" s="101"/>
      <c r="I201" s="71"/>
      <c r="J201" s="75"/>
      <c r="K201" s="71"/>
      <c r="L201" s="75"/>
      <c r="M201" s="72" t="s">
        <v>22</v>
      </c>
      <c r="N201" s="77" t="s">
        <v>186</v>
      </c>
      <c r="O201" s="72"/>
      <c r="P201" s="71"/>
      <c r="Q201" s="71"/>
      <c r="R201" s="71"/>
      <c r="S201" s="71"/>
      <c r="T201" s="71">
        <v>1</v>
      </c>
      <c r="W201">
        <f t="shared" si="40"/>
        <v>0</v>
      </c>
      <c r="X201">
        <f t="shared" si="41"/>
        <v>0</v>
      </c>
      <c r="Y201">
        <f t="shared" si="42"/>
        <v>1</v>
      </c>
      <c r="Z201">
        <f t="shared" si="43"/>
        <v>0</v>
      </c>
      <c r="AA201">
        <f t="shared" si="44"/>
        <v>0</v>
      </c>
      <c r="AJ201">
        <v>1</v>
      </c>
      <c r="AN201">
        <v>1</v>
      </c>
      <c r="AO201">
        <v>1</v>
      </c>
      <c r="AP201">
        <f t="shared" si="34"/>
        <v>1</v>
      </c>
      <c r="AQ201">
        <f>IF(C201&gt;200000000,1,0)</f>
        <v>1</v>
      </c>
      <c r="AR201">
        <v>1</v>
      </c>
      <c r="AS201">
        <v>1</v>
      </c>
      <c r="AT201">
        <f>J201</f>
        <v>0</v>
      </c>
      <c r="AU201">
        <v>1</v>
      </c>
      <c r="CD201" s="52" t="str">
        <f t="shared" si="17"/>
        <v>P200</v>
      </c>
      <c r="CE201">
        <f>SUM(P152:P201)+SUM(Q152:Q201)</f>
        <v>38</v>
      </c>
    </row>
    <row r="202" spans="1:82" ht="12.75">
      <c r="A202" s="72" t="s">
        <v>166</v>
      </c>
      <c r="B202" s="47">
        <v>6</v>
      </c>
      <c r="C202" s="71"/>
      <c r="D202" s="78">
        <v>0.35</v>
      </c>
      <c r="E202" s="76">
        <v>1</v>
      </c>
      <c r="F202" s="71"/>
      <c r="G202" s="101"/>
      <c r="H202" s="101"/>
      <c r="I202" s="71"/>
      <c r="J202" s="75"/>
      <c r="K202" s="71"/>
      <c r="L202" s="75"/>
      <c r="M202" s="72" t="s">
        <v>40</v>
      </c>
      <c r="N202" s="77" t="s">
        <v>44</v>
      </c>
      <c r="O202" s="77"/>
      <c r="P202" s="71"/>
      <c r="Q202" s="71"/>
      <c r="R202" s="71"/>
      <c r="S202" s="71"/>
      <c r="T202" s="71">
        <v>1</v>
      </c>
      <c r="W202">
        <f t="shared" si="40"/>
        <v>0</v>
      </c>
      <c r="X202">
        <f t="shared" si="41"/>
        <v>0</v>
      </c>
      <c r="Y202">
        <f t="shared" si="42"/>
        <v>1</v>
      </c>
      <c r="Z202">
        <f t="shared" si="43"/>
        <v>0</v>
      </c>
      <c r="AA202">
        <f t="shared" si="44"/>
        <v>0</v>
      </c>
      <c r="AI202">
        <v>1</v>
      </c>
      <c r="AN202">
        <v>1</v>
      </c>
      <c r="AO202">
        <v>1</v>
      </c>
      <c r="AP202">
        <f t="shared" si="34"/>
        <v>1</v>
      </c>
      <c r="AQ202">
        <v>1</v>
      </c>
      <c r="AR202">
        <f aca="true" t="shared" si="45" ref="AR202:AR208">IF(F202&gt;0,1,0)</f>
        <v>0</v>
      </c>
      <c r="AS202">
        <v>0</v>
      </c>
      <c r="AT202">
        <f aca="true" t="shared" si="46" ref="AT202:AT208">J202</f>
        <v>0</v>
      </c>
      <c r="AU202">
        <v>1</v>
      </c>
      <c r="BC202">
        <v>1</v>
      </c>
      <c r="CD202" s="52" t="str">
        <f t="shared" si="17"/>
        <v>P201</v>
      </c>
    </row>
    <row r="203" spans="1:82" ht="12.75">
      <c r="A203" s="1" t="s">
        <v>167</v>
      </c>
      <c r="B203" s="47">
        <v>2</v>
      </c>
      <c r="C203" s="4">
        <v>20220040200219</v>
      </c>
      <c r="D203" s="14">
        <v>0.39</v>
      </c>
      <c r="E203" s="3">
        <v>0</v>
      </c>
      <c r="F203">
        <v>0.73</v>
      </c>
      <c r="G203" s="90" t="s">
        <v>476</v>
      </c>
      <c r="H203" s="90">
        <v>0</v>
      </c>
      <c r="I203" s="113">
        <v>0.1</v>
      </c>
      <c r="J203" s="11">
        <v>1</v>
      </c>
      <c r="L203" s="11" t="s">
        <v>476</v>
      </c>
      <c r="M203" s="1" t="s">
        <v>22</v>
      </c>
      <c r="N203" s="1"/>
      <c r="O203" s="1"/>
      <c r="P203">
        <v>1</v>
      </c>
      <c r="W203">
        <f t="shared" si="40"/>
        <v>1</v>
      </c>
      <c r="X203">
        <f t="shared" si="41"/>
        <v>0</v>
      </c>
      <c r="Y203">
        <f t="shared" si="42"/>
        <v>0</v>
      </c>
      <c r="Z203">
        <f t="shared" si="43"/>
        <v>0</v>
      </c>
      <c r="AA203">
        <f t="shared" si="44"/>
        <v>0</v>
      </c>
      <c r="AC203">
        <v>1</v>
      </c>
      <c r="AN203">
        <v>1</v>
      </c>
      <c r="AO203">
        <v>1</v>
      </c>
      <c r="AP203">
        <f t="shared" si="34"/>
        <v>1</v>
      </c>
      <c r="AQ203">
        <f aca="true" t="shared" si="47" ref="AQ203:AQ208">IF(C203&gt;200000000,1,0)</f>
        <v>1</v>
      </c>
      <c r="AR203">
        <f t="shared" si="45"/>
        <v>1</v>
      </c>
      <c r="AS203">
        <v>1</v>
      </c>
      <c r="AT203">
        <f t="shared" si="46"/>
        <v>1</v>
      </c>
      <c r="AU203">
        <v>1</v>
      </c>
      <c r="AV203">
        <v>1</v>
      </c>
      <c r="CD203" s="52" t="str">
        <f t="shared" si="17"/>
        <v>P202</v>
      </c>
    </row>
    <row r="204" spans="1:82" ht="12.75">
      <c r="A204" s="1" t="s">
        <v>168</v>
      </c>
      <c r="B204" s="47">
        <v>5</v>
      </c>
      <c r="C204" s="4">
        <v>20220040200220</v>
      </c>
      <c r="D204" s="14">
        <v>0.45914601</v>
      </c>
      <c r="E204" s="3">
        <v>0</v>
      </c>
      <c r="F204">
        <v>0.76</v>
      </c>
      <c r="G204" s="90" t="s">
        <v>475</v>
      </c>
      <c r="H204" s="90">
        <v>0</v>
      </c>
      <c r="I204" s="113">
        <v>0.1</v>
      </c>
      <c r="J204" s="11">
        <v>1</v>
      </c>
      <c r="L204" s="11" t="s">
        <v>476</v>
      </c>
      <c r="M204" s="1" t="s">
        <v>22</v>
      </c>
      <c r="N204" s="1"/>
      <c r="O204" s="1"/>
      <c r="P204">
        <v>1</v>
      </c>
      <c r="W204">
        <f t="shared" si="40"/>
        <v>1</v>
      </c>
      <c r="X204">
        <f t="shared" si="41"/>
        <v>0</v>
      </c>
      <c r="Y204">
        <f t="shared" si="42"/>
        <v>0</v>
      </c>
      <c r="Z204">
        <f t="shared" si="43"/>
        <v>0</v>
      </c>
      <c r="AA204">
        <f t="shared" si="44"/>
        <v>0</v>
      </c>
      <c r="AC204">
        <v>1</v>
      </c>
      <c r="AN204">
        <v>1</v>
      </c>
      <c r="AO204">
        <v>1</v>
      </c>
      <c r="AP204">
        <f t="shared" si="34"/>
        <v>1</v>
      </c>
      <c r="AQ204">
        <f t="shared" si="47"/>
        <v>1</v>
      </c>
      <c r="AR204">
        <f t="shared" si="45"/>
        <v>1</v>
      </c>
      <c r="AS204">
        <v>1</v>
      </c>
      <c r="AT204">
        <f t="shared" si="46"/>
        <v>1</v>
      </c>
      <c r="AU204">
        <v>1</v>
      </c>
      <c r="CD204" s="52" t="str">
        <f t="shared" si="17"/>
        <v>P203</v>
      </c>
    </row>
    <row r="205" spans="1:82" ht="12.75">
      <c r="A205" s="72" t="s">
        <v>169</v>
      </c>
      <c r="B205" s="47">
        <v>1</v>
      </c>
      <c r="C205" s="4">
        <v>20220040200210</v>
      </c>
      <c r="D205" s="71">
        <v>0.52</v>
      </c>
      <c r="E205" s="76">
        <v>1</v>
      </c>
      <c r="F205" s="71">
        <v>0.9</v>
      </c>
      <c r="G205" s="101" t="s">
        <v>476</v>
      </c>
      <c r="H205" s="101">
        <v>0</v>
      </c>
      <c r="I205" s="71">
        <v>1</v>
      </c>
      <c r="J205" s="75">
        <v>1</v>
      </c>
      <c r="K205" s="71"/>
      <c r="L205" s="75"/>
      <c r="M205" s="77" t="s">
        <v>45</v>
      </c>
      <c r="N205" s="77"/>
      <c r="O205" s="77"/>
      <c r="P205" s="71"/>
      <c r="Q205" s="71"/>
      <c r="R205" s="71"/>
      <c r="S205" s="71"/>
      <c r="T205" s="71">
        <v>1</v>
      </c>
      <c r="W205">
        <f t="shared" si="40"/>
        <v>0</v>
      </c>
      <c r="X205">
        <f t="shared" si="41"/>
        <v>0</v>
      </c>
      <c r="Y205">
        <f t="shared" si="42"/>
        <v>1</v>
      </c>
      <c r="Z205">
        <f t="shared" si="43"/>
        <v>0</v>
      </c>
      <c r="AA205">
        <f t="shared" si="44"/>
        <v>0</v>
      </c>
      <c r="AJ205">
        <v>1</v>
      </c>
      <c r="AN205">
        <v>1</v>
      </c>
      <c r="AO205">
        <v>1</v>
      </c>
      <c r="AP205">
        <f t="shared" si="34"/>
        <v>1</v>
      </c>
      <c r="AQ205">
        <f t="shared" si="47"/>
        <v>1</v>
      </c>
      <c r="AR205">
        <f t="shared" si="45"/>
        <v>1</v>
      </c>
      <c r="AS205">
        <v>1</v>
      </c>
      <c r="AT205">
        <f t="shared" si="46"/>
        <v>1</v>
      </c>
      <c r="AV205">
        <v>1</v>
      </c>
      <c r="BD205">
        <v>1</v>
      </c>
      <c r="CD205" s="52" t="str">
        <f t="shared" si="17"/>
        <v>P204</v>
      </c>
    </row>
    <row r="206" spans="1:82" ht="12.75">
      <c r="A206" s="1" t="s">
        <v>170</v>
      </c>
      <c r="B206" s="47">
        <v>2</v>
      </c>
      <c r="C206" s="4">
        <v>20220040200235</v>
      </c>
      <c r="D206">
        <v>0.43</v>
      </c>
      <c r="E206" s="3">
        <v>0</v>
      </c>
      <c r="F206">
        <v>0.8</v>
      </c>
      <c r="G206" s="130" t="s">
        <v>475</v>
      </c>
      <c r="H206" s="130">
        <v>0</v>
      </c>
      <c r="I206" s="130">
        <v>1</v>
      </c>
      <c r="J206" s="131">
        <v>1</v>
      </c>
      <c r="L206" s="11" t="s">
        <v>476</v>
      </c>
      <c r="M206" s="1" t="s">
        <v>22</v>
      </c>
      <c r="N206" s="1"/>
      <c r="O206" s="1"/>
      <c r="P206">
        <v>1</v>
      </c>
      <c r="W206">
        <f t="shared" si="40"/>
        <v>1</v>
      </c>
      <c r="X206">
        <f t="shared" si="41"/>
        <v>0</v>
      </c>
      <c r="Y206">
        <f t="shared" si="42"/>
        <v>0</v>
      </c>
      <c r="Z206">
        <f t="shared" si="43"/>
        <v>0</v>
      </c>
      <c r="AA206">
        <f t="shared" si="44"/>
        <v>0</v>
      </c>
      <c r="AB206">
        <v>1</v>
      </c>
      <c r="AN206">
        <v>1</v>
      </c>
      <c r="AO206">
        <v>1</v>
      </c>
      <c r="AP206">
        <f t="shared" si="34"/>
        <v>1</v>
      </c>
      <c r="AQ206">
        <f t="shared" si="47"/>
        <v>1</v>
      </c>
      <c r="AR206">
        <f t="shared" si="45"/>
        <v>1</v>
      </c>
      <c r="AS206">
        <v>1</v>
      </c>
      <c r="AT206">
        <f t="shared" si="46"/>
        <v>1</v>
      </c>
      <c r="CD206" s="52" t="str">
        <f t="shared" si="17"/>
        <v>P205</v>
      </c>
    </row>
    <row r="207" spans="1:82" ht="12.75">
      <c r="A207" s="1" t="s">
        <v>171</v>
      </c>
      <c r="B207" s="47">
        <v>3</v>
      </c>
      <c r="C207" s="4">
        <v>20220040200237</v>
      </c>
      <c r="D207">
        <v>0.53</v>
      </c>
      <c r="E207" s="3">
        <v>0</v>
      </c>
      <c r="F207">
        <v>0.84</v>
      </c>
      <c r="G207" s="130" t="s">
        <v>475</v>
      </c>
      <c r="H207" s="130">
        <v>0</v>
      </c>
      <c r="I207" s="113">
        <v>0.1</v>
      </c>
      <c r="J207" s="131">
        <v>1</v>
      </c>
      <c r="L207" s="11" t="s">
        <v>476</v>
      </c>
      <c r="M207" s="1" t="s">
        <v>22</v>
      </c>
      <c r="N207" s="1"/>
      <c r="O207" s="1"/>
      <c r="P207">
        <v>1</v>
      </c>
      <c r="W207">
        <f t="shared" si="40"/>
        <v>1</v>
      </c>
      <c r="X207">
        <f t="shared" si="41"/>
        <v>0</v>
      </c>
      <c r="Y207">
        <f t="shared" si="42"/>
        <v>0</v>
      </c>
      <c r="Z207">
        <f t="shared" si="43"/>
        <v>0</v>
      </c>
      <c r="AA207">
        <f t="shared" si="44"/>
        <v>0</v>
      </c>
      <c r="AB207">
        <v>1</v>
      </c>
      <c r="AN207">
        <v>1</v>
      </c>
      <c r="AO207">
        <v>1</v>
      </c>
      <c r="AP207">
        <f t="shared" si="34"/>
        <v>1</v>
      </c>
      <c r="AQ207">
        <f t="shared" si="47"/>
        <v>1</v>
      </c>
      <c r="AR207">
        <f t="shared" si="45"/>
        <v>1</v>
      </c>
      <c r="AS207">
        <v>1</v>
      </c>
      <c r="AT207">
        <f t="shared" si="46"/>
        <v>1</v>
      </c>
      <c r="CD207" s="52" t="str">
        <f t="shared" si="17"/>
        <v>P206</v>
      </c>
    </row>
    <row r="208" spans="1:82" ht="12.75">
      <c r="A208" s="1" t="s">
        <v>172</v>
      </c>
      <c r="B208" s="47">
        <v>6</v>
      </c>
      <c r="C208" s="4">
        <v>20220040200240</v>
      </c>
      <c r="D208">
        <v>0.52</v>
      </c>
      <c r="E208" s="3">
        <v>0</v>
      </c>
      <c r="F208">
        <v>0.63</v>
      </c>
      <c r="G208" s="130" t="s">
        <v>475</v>
      </c>
      <c r="H208" s="130">
        <v>0</v>
      </c>
      <c r="I208" s="113">
        <v>0.1</v>
      </c>
      <c r="J208" s="131">
        <v>1</v>
      </c>
      <c r="L208" s="11" t="s">
        <v>476</v>
      </c>
      <c r="M208" s="1" t="s">
        <v>22</v>
      </c>
      <c r="N208" s="1"/>
      <c r="O208" s="1"/>
      <c r="P208">
        <v>1</v>
      </c>
      <c r="W208">
        <f t="shared" si="40"/>
        <v>1</v>
      </c>
      <c r="X208">
        <f t="shared" si="41"/>
        <v>0</v>
      </c>
      <c r="Y208">
        <f t="shared" si="42"/>
        <v>0</v>
      </c>
      <c r="Z208">
        <f t="shared" si="43"/>
        <v>0</v>
      </c>
      <c r="AA208">
        <f t="shared" si="44"/>
        <v>0</v>
      </c>
      <c r="AC208">
        <v>1</v>
      </c>
      <c r="AN208">
        <v>1</v>
      </c>
      <c r="AO208">
        <v>1</v>
      </c>
      <c r="AP208">
        <f t="shared" si="34"/>
        <v>1</v>
      </c>
      <c r="AQ208">
        <f t="shared" si="47"/>
        <v>1</v>
      </c>
      <c r="AR208">
        <f t="shared" si="45"/>
        <v>1</v>
      </c>
      <c r="AS208">
        <v>1</v>
      </c>
      <c r="AT208">
        <f t="shared" si="46"/>
        <v>1</v>
      </c>
      <c r="AV208">
        <v>1</v>
      </c>
      <c r="CD208" s="52" t="str">
        <f t="shared" si="17"/>
        <v>P207</v>
      </c>
    </row>
    <row r="209" spans="1:82" ht="12.75">
      <c r="A209" s="1" t="s">
        <v>288</v>
      </c>
      <c r="B209" s="47">
        <v>2</v>
      </c>
      <c r="C209" s="4">
        <v>20220040200224</v>
      </c>
      <c r="D209" s="14">
        <v>0.52515899</v>
      </c>
      <c r="E209" s="3">
        <v>0</v>
      </c>
      <c r="F209">
        <v>0.98</v>
      </c>
      <c r="G209" s="130" t="s">
        <v>475</v>
      </c>
      <c r="H209" s="130">
        <v>0</v>
      </c>
      <c r="I209" s="130">
        <v>1</v>
      </c>
      <c r="J209" s="131">
        <v>1</v>
      </c>
      <c r="L209" s="11" t="s">
        <v>476</v>
      </c>
      <c r="M209" s="1" t="s">
        <v>22</v>
      </c>
      <c r="N209" s="1"/>
      <c r="O209" s="1"/>
      <c r="P209">
        <v>1</v>
      </c>
      <c r="W209">
        <f aca="true" t="shared" si="48" ref="W209:W214">IF(J209=1,P209,0)</f>
        <v>1</v>
      </c>
      <c r="X209">
        <f aca="true" t="shared" si="49" ref="X209:X214">IF(J209=1,Q209,0)</f>
        <v>0</v>
      </c>
      <c r="Y209">
        <f aca="true" t="shared" si="50" ref="Y209:AA211">T209</f>
        <v>0</v>
      </c>
      <c r="Z209">
        <f t="shared" si="50"/>
        <v>0</v>
      </c>
      <c r="AA209">
        <f t="shared" si="50"/>
        <v>0</v>
      </c>
      <c r="AB209">
        <v>1</v>
      </c>
      <c r="AN209">
        <v>1</v>
      </c>
      <c r="AO209">
        <v>1</v>
      </c>
      <c r="AP209">
        <f t="shared" si="34"/>
        <v>1</v>
      </c>
      <c r="AQ209">
        <f aca="true" t="shared" si="51" ref="AQ209:AQ214">IF(C209&gt;200000000,1,0)</f>
        <v>1</v>
      </c>
      <c r="AR209">
        <f aca="true" t="shared" si="52" ref="AR209:AR214">IF(F209&gt;0,1,0)</f>
        <v>1</v>
      </c>
      <c r="AS209">
        <v>1</v>
      </c>
      <c r="AT209">
        <f aca="true" t="shared" si="53" ref="AT209:AT261">J209</f>
        <v>1</v>
      </c>
      <c r="CD209" s="52" t="str">
        <f t="shared" si="17"/>
        <v>P208</v>
      </c>
    </row>
    <row r="210" spans="1:82" ht="12.75">
      <c r="A210" s="1" t="s">
        <v>289</v>
      </c>
      <c r="B210" s="47">
        <v>2</v>
      </c>
      <c r="C210" s="4">
        <v>20220040200223</v>
      </c>
      <c r="D210">
        <v>0.57</v>
      </c>
      <c r="E210" s="3">
        <v>0</v>
      </c>
      <c r="F210">
        <v>1</v>
      </c>
      <c r="G210" s="130" t="s">
        <v>475</v>
      </c>
      <c r="H210" s="130">
        <v>0</v>
      </c>
      <c r="I210" s="113">
        <v>0.1</v>
      </c>
      <c r="J210" s="131">
        <v>1</v>
      </c>
      <c r="L210" s="11" t="s">
        <v>476</v>
      </c>
      <c r="M210" s="1" t="s">
        <v>22</v>
      </c>
      <c r="N210" s="1"/>
      <c r="O210" s="1"/>
      <c r="P210">
        <v>1</v>
      </c>
      <c r="W210">
        <f t="shared" si="48"/>
        <v>1</v>
      </c>
      <c r="X210">
        <f t="shared" si="49"/>
        <v>0</v>
      </c>
      <c r="Y210">
        <f t="shared" si="50"/>
        <v>0</v>
      </c>
      <c r="Z210">
        <f t="shared" si="50"/>
        <v>0</v>
      </c>
      <c r="AA210">
        <f t="shared" si="50"/>
        <v>0</v>
      </c>
      <c r="AB210">
        <v>1</v>
      </c>
      <c r="AN210">
        <v>1</v>
      </c>
      <c r="AO210">
        <v>1</v>
      </c>
      <c r="AP210">
        <v>1</v>
      </c>
      <c r="AQ210">
        <f t="shared" si="51"/>
        <v>1</v>
      </c>
      <c r="AR210">
        <f t="shared" si="52"/>
        <v>1</v>
      </c>
      <c r="AS210">
        <v>1</v>
      </c>
      <c r="AT210">
        <f t="shared" si="53"/>
        <v>1</v>
      </c>
      <c r="CD210" s="52" t="str">
        <f t="shared" si="17"/>
        <v>P209</v>
      </c>
    </row>
    <row r="211" spans="1:82" ht="12.75">
      <c r="A211" s="1" t="s">
        <v>290</v>
      </c>
      <c r="B211" s="47">
        <v>3</v>
      </c>
      <c r="C211" s="4">
        <v>20220040200258</v>
      </c>
      <c r="D211">
        <v>0.5</v>
      </c>
      <c r="E211" s="3">
        <v>0</v>
      </c>
      <c r="F211">
        <v>0.62839001</v>
      </c>
      <c r="G211" s="130" t="s">
        <v>475</v>
      </c>
      <c r="H211" s="130">
        <v>0</v>
      </c>
      <c r="I211" s="130">
        <v>4</v>
      </c>
      <c r="J211" s="131">
        <v>1</v>
      </c>
      <c r="L211" s="11" t="s">
        <v>476</v>
      </c>
      <c r="M211" s="1" t="s">
        <v>22</v>
      </c>
      <c r="N211" s="1"/>
      <c r="O211" s="1"/>
      <c r="P211">
        <v>1</v>
      </c>
      <c r="W211">
        <f t="shared" si="48"/>
        <v>1</v>
      </c>
      <c r="X211">
        <f t="shared" si="49"/>
        <v>0</v>
      </c>
      <c r="Y211">
        <f t="shared" si="50"/>
        <v>0</v>
      </c>
      <c r="Z211">
        <f t="shared" si="50"/>
        <v>0</v>
      </c>
      <c r="AA211">
        <f t="shared" si="50"/>
        <v>0</v>
      </c>
      <c r="AB211">
        <v>1</v>
      </c>
      <c r="AN211">
        <v>1</v>
      </c>
      <c r="AO211">
        <v>1</v>
      </c>
      <c r="AP211">
        <v>1</v>
      </c>
      <c r="AQ211">
        <f t="shared" si="51"/>
        <v>1</v>
      </c>
      <c r="AR211">
        <f t="shared" si="52"/>
        <v>1</v>
      </c>
      <c r="AS211">
        <v>1</v>
      </c>
      <c r="AT211">
        <f t="shared" si="53"/>
        <v>1</v>
      </c>
      <c r="CD211" s="52" t="str">
        <f t="shared" si="17"/>
        <v>P210</v>
      </c>
    </row>
    <row r="212" spans="1:82" ht="12.75">
      <c r="A212" s="1" t="s">
        <v>284</v>
      </c>
      <c r="B212" s="47">
        <v>4</v>
      </c>
      <c r="C212" s="4">
        <v>20220040200250</v>
      </c>
      <c r="D212">
        <v>0.47</v>
      </c>
      <c r="E212" s="3">
        <v>0</v>
      </c>
      <c r="F212">
        <v>0.89511002</v>
      </c>
      <c r="G212" s="90" t="s">
        <v>475</v>
      </c>
      <c r="H212" s="130">
        <v>0</v>
      </c>
      <c r="I212" s="113">
        <v>0.1</v>
      </c>
      <c r="J212" s="131">
        <v>1</v>
      </c>
      <c r="L212" s="11" t="s">
        <v>476</v>
      </c>
      <c r="M212" s="1" t="s">
        <v>22</v>
      </c>
      <c r="N212" s="1"/>
      <c r="O212" s="1"/>
      <c r="P212">
        <v>1</v>
      </c>
      <c r="W212">
        <f t="shared" si="48"/>
        <v>1</v>
      </c>
      <c r="X212">
        <f t="shared" si="49"/>
        <v>0</v>
      </c>
      <c r="Y212">
        <f aca="true" t="shared" si="54" ref="Y212:AA214">T212</f>
        <v>0</v>
      </c>
      <c r="Z212">
        <f t="shared" si="54"/>
        <v>0</v>
      </c>
      <c r="AA212">
        <f t="shared" si="54"/>
        <v>0</v>
      </c>
      <c r="AB212">
        <v>1</v>
      </c>
      <c r="AN212">
        <v>1</v>
      </c>
      <c r="AO212">
        <v>1</v>
      </c>
      <c r="AP212">
        <v>1</v>
      </c>
      <c r="AQ212">
        <f t="shared" si="51"/>
        <v>1</v>
      </c>
      <c r="AR212">
        <f t="shared" si="52"/>
        <v>1</v>
      </c>
      <c r="AS212">
        <v>1</v>
      </c>
      <c r="AT212">
        <f t="shared" si="53"/>
        <v>1</v>
      </c>
      <c r="CD212" s="52" t="str">
        <f t="shared" si="17"/>
        <v>P211</v>
      </c>
    </row>
    <row r="213" spans="1:82" ht="12.75">
      <c r="A213" s="1" t="s">
        <v>285</v>
      </c>
      <c r="B213" s="47">
        <v>4</v>
      </c>
      <c r="C213" s="4">
        <v>20220040200262</v>
      </c>
      <c r="D213">
        <v>0.408915</v>
      </c>
      <c r="E213" s="3">
        <v>0</v>
      </c>
      <c r="F213">
        <v>0.65517997</v>
      </c>
      <c r="G213" s="90" t="s">
        <v>475</v>
      </c>
      <c r="H213" s="130">
        <v>0</v>
      </c>
      <c r="I213" s="130">
        <v>2</v>
      </c>
      <c r="J213" s="131">
        <v>1</v>
      </c>
      <c r="L213" s="11" t="s">
        <v>476</v>
      </c>
      <c r="M213" s="1" t="s">
        <v>22</v>
      </c>
      <c r="N213" s="1"/>
      <c r="O213" s="1"/>
      <c r="P213">
        <v>1</v>
      </c>
      <c r="W213">
        <f t="shared" si="48"/>
        <v>1</v>
      </c>
      <c r="X213">
        <f t="shared" si="49"/>
        <v>0</v>
      </c>
      <c r="Y213">
        <f t="shared" si="54"/>
        <v>0</v>
      </c>
      <c r="Z213">
        <f t="shared" si="54"/>
        <v>0</v>
      </c>
      <c r="AA213">
        <f t="shared" si="54"/>
        <v>0</v>
      </c>
      <c r="AB213">
        <v>1</v>
      </c>
      <c r="AN213">
        <v>1</v>
      </c>
      <c r="AO213">
        <v>1</v>
      </c>
      <c r="AP213">
        <v>1</v>
      </c>
      <c r="AQ213">
        <f t="shared" si="51"/>
        <v>1</v>
      </c>
      <c r="AR213">
        <f t="shared" si="52"/>
        <v>1</v>
      </c>
      <c r="AS213">
        <v>1</v>
      </c>
      <c r="AT213">
        <f t="shared" si="53"/>
        <v>1</v>
      </c>
      <c r="CD213" s="52" t="str">
        <f t="shared" si="17"/>
        <v>P212</v>
      </c>
    </row>
    <row r="214" spans="1:82" ht="12.75">
      <c r="A214" s="1" t="s">
        <v>286</v>
      </c>
      <c r="B214" s="47">
        <v>3</v>
      </c>
      <c r="C214" s="4">
        <v>20220040200255</v>
      </c>
      <c r="D214">
        <v>0.49</v>
      </c>
      <c r="E214" s="3">
        <v>0</v>
      </c>
      <c r="F214">
        <v>1.13179999</v>
      </c>
      <c r="G214" s="90" t="s">
        <v>476</v>
      </c>
      <c r="H214" s="130">
        <v>0</v>
      </c>
      <c r="I214" s="130">
        <v>1</v>
      </c>
      <c r="J214" s="131">
        <v>1</v>
      </c>
      <c r="L214" s="11" t="s">
        <v>476</v>
      </c>
      <c r="M214" s="1" t="s">
        <v>22</v>
      </c>
      <c r="N214" s="1"/>
      <c r="O214" s="1"/>
      <c r="P214">
        <v>1</v>
      </c>
      <c r="W214">
        <f t="shared" si="48"/>
        <v>1</v>
      </c>
      <c r="X214">
        <f t="shared" si="49"/>
        <v>0</v>
      </c>
      <c r="Y214">
        <f t="shared" si="54"/>
        <v>0</v>
      </c>
      <c r="Z214">
        <f t="shared" si="54"/>
        <v>0</v>
      </c>
      <c r="AA214">
        <f t="shared" si="54"/>
        <v>0</v>
      </c>
      <c r="AB214">
        <v>1</v>
      </c>
      <c r="AN214">
        <v>1</v>
      </c>
      <c r="AO214">
        <v>1</v>
      </c>
      <c r="AP214">
        <v>1</v>
      </c>
      <c r="AQ214">
        <f t="shared" si="51"/>
        <v>1</v>
      </c>
      <c r="AR214">
        <f t="shared" si="52"/>
        <v>1</v>
      </c>
      <c r="AS214">
        <v>1</v>
      </c>
      <c r="AT214">
        <f t="shared" si="53"/>
        <v>1</v>
      </c>
      <c r="CD214" s="52" t="str">
        <f t="shared" si="17"/>
        <v>P213</v>
      </c>
    </row>
    <row r="215" spans="1:82" ht="12.75">
      <c r="A215" s="1" t="s">
        <v>176</v>
      </c>
      <c r="B215" s="47">
        <v>1</v>
      </c>
      <c r="C215" s="4">
        <v>20220040200213</v>
      </c>
      <c r="D215">
        <v>0.62</v>
      </c>
      <c r="E215" s="3">
        <v>0</v>
      </c>
      <c r="F215">
        <v>1.09370001</v>
      </c>
      <c r="G215" s="90" t="s">
        <v>475</v>
      </c>
      <c r="H215" s="130">
        <v>0</v>
      </c>
      <c r="I215" s="113">
        <v>0.1</v>
      </c>
      <c r="J215" s="131">
        <v>1</v>
      </c>
      <c r="L215" s="11" t="s">
        <v>476</v>
      </c>
      <c r="M215" s="1" t="s">
        <v>22</v>
      </c>
      <c r="N215" s="1"/>
      <c r="O215" s="1"/>
      <c r="P215">
        <v>1</v>
      </c>
      <c r="W215">
        <f>IF(J215=1,P215,0)</f>
        <v>1</v>
      </c>
      <c r="X215">
        <f>IF(J215=1,Q215,0)</f>
        <v>0</v>
      </c>
      <c r="Y215">
        <f>T215</f>
        <v>0</v>
      </c>
      <c r="Z215">
        <f>U215</f>
        <v>0</v>
      </c>
      <c r="AA215">
        <f>V215</f>
        <v>0</v>
      </c>
      <c r="AB215">
        <v>1</v>
      </c>
      <c r="AN215">
        <v>1</v>
      </c>
      <c r="AO215">
        <v>1</v>
      </c>
      <c r="AP215">
        <v>1</v>
      </c>
      <c r="AQ215">
        <f aca="true" t="shared" si="55" ref="AQ215:AQ223">IF(C215&gt;200000000,1,0)</f>
        <v>1</v>
      </c>
      <c r="AR215">
        <f aca="true" t="shared" si="56" ref="AR215:AR223">IF(F215&gt;0,1,0)</f>
        <v>1</v>
      </c>
      <c r="AS215">
        <v>1</v>
      </c>
      <c r="AT215">
        <f t="shared" si="53"/>
        <v>1</v>
      </c>
      <c r="CD215" s="52" t="str">
        <f t="shared" si="17"/>
        <v>P214</v>
      </c>
    </row>
    <row r="216" spans="1:82" ht="12.75">
      <c r="A216" s="1" t="s">
        <v>177</v>
      </c>
      <c r="B216" s="47">
        <v>2</v>
      </c>
      <c r="C216" s="4">
        <v>20220040200217</v>
      </c>
      <c r="D216">
        <v>0.65</v>
      </c>
      <c r="E216" s="3">
        <v>0</v>
      </c>
      <c r="F216">
        <v>0.85</v>
      </c>
      <c r="G216" s="90" t="s">
        <v>475</v>
      </c>
      <c r="H216" s="130">
        <v>0</v>
      </c>
      <c r="I216" s="113">
        <v>0.1</v>
      </c>
      <c r="J216" s="131">
        <v>1</v>
      </c>
      <c r="L216" s="11" t="s">
        <v>476</v>
      </c>
      <c r="M216" s="1" t="s">
        <v>22</v>
      </c>
      <c r="N216" s="1"/>
      <c r="O216" s="1"/>
      <c r="P216">
        <v>1</v>
      </c>
      <c r="W216">
        <f aca="true" t="shared" si="57" ref="W216:W223">IF(J216=1,P216,0)</f>
        <v>1</v>
      </c>
      <c r="X216">
        <f aca="true" t="shared" si="58" ref="X216:X223">IF(J216=1,Q216,0)</f>
        <v>0</v>
      </c>
      <c r="Y216">
        <f aca="true" t="shared" si="59" ref="Y216:Y223">T216</f>
        <v>0</v>
      </c>
      <c r="Z216">
        <f aca="true" t="shared" si="60" ref="Z216:Z223">U216</f>
        <v>0</v>
      </c>
      <c r="AA216">
        <f aca="true" t="shared" si="61" ref="AA216:AA223">V216</f>
        <v>0</v>
      </c>
      <c r="AB216">
        <v>1</v>
      </c>
      <c r="AN216">
        <v>1</v>
      </c>
      <c r="AO216">
        <v>1</v>
      </c>
      <c r="AP216">
        <v>1</v>
      </c>
      <c r="AQ216">
        <f t="shared" si="55"/>
        <v>1</v>
      </c>
      <c r="AR216">
        <f t="shared" si="56"/>
        <v>1</v>
      </c>
      <c r="AS216">
        <v>1</v>
      </c>
      <c r="AT216">
        <f t="shared" si="53"/>
        <v>1</v>
      </c>
      <c r="CD216" s="52" t="str">
        <f t="shared" si="17"/>
        <v>P215</v>
      </c>
    </row>
    <row r="217" spans="1:82" ht="12.75">
      <c r="A217" s="1" t="s">
        <v>178</v>
      </c>
      <c r="B217" s="47">
        <v>3</v>
      </c>
      <c r="C217" s="4">
        <v>20220040200234</v>
      </c>
      <c r="D217">
        <v>0.64</v>
      </c>
      <c r="E217" s="3">
        <v>0</v>
      </c>
      <c r="F217">
        <v>1.17939999</v>
      </c>
      <c r="G217" s="90" t="s">
        <v>475</v>
      </c>
      <c r="H217" s="90">
        <v>0</v>
      </c>
      <c r="I217" s="113">
        <v>0.1</v>
      </c>
      <c r="J217" s="131">
        <v>1</v>
      </c>
      <c r="L217" s="11" t="s">
        <v>476</v>
      </c>
      <c r="M217" s="1" t="s">
        <v>22</v>
      </c>
      <c r="N217" s="1"/>
      <c r="O217" s="1"/>
      <c r="P217">
        <v>1</v>
      </c>
      <c r="W217">
        <f t="shared" si="57"/>
        <v>1</v>
      </c>
      <c r="X217">
        <f t="shared" si="58"/>
        <v>0</v>
      </c>
      <c r="Y217">
        <f t="shared" si="59"/>
        <v>0</v>
      </c>
      <c r="Z217">
        <f t="shared" si="60"/>
        <v>0</v>
      </c>
      <c r="AA217">
        <f t="shared" si="61"/>
        <v>0</v>
      </c>
      <c r="AB217">
        <v>1</v>
      </c>
      <c r="AN217">
        <v>1</v>
      </c>
      <c r="AO217">
        <v>1</v>
      </c>
      <c r="AP217">
        <v>1</v>
      </c>
      <c r="AQ217">
        <f t="shared" si="55"/>
        <v>1</v>
      </c>
      <c r="AR217">
        <f t="shared" si="56"/>
        <v>1</v>
      </c>
      <c r="AS217">
        <v>1</v>
      </c>
      <c r="AT217">
        <f t="shared" si="53"/>
        <v>1</v>
      </c>
      <c r="CD217" s="52" t="str">
        <f t="shared" si="17"/>
        <v>P216</v>
      </c>
    </row>
    <row r="218" spans="1:82" ht="12.75">
      <c r="A218" s="1" t="s">
        <v>179</v>
      </c>
      <c r="B218" s="47">
        <v>1</v>
      </c>
      <c r="C218" s="4">
        <v>20220040200236</v>
      </c>
      <c r="D218">
        <v>0.49</v>
      </c>
      <c r="E218" s="3">
        <v>0</v>
      </c>
      <c r="F218">
        <v>1.02688</v>
      </c>
      <c r="G218" s="90" t="s">
        <v>475</v>
      </c>
      <c r="H218" s="90">
        <v>2</v>
      </c>
      <c r="I218" s="113">
        <v>1</v>
      </c>
      <c r="J218" s="131">
        <v>1</v>
      </c>
      <c r="L218" s="11" t="s">
        <v>475</v>
      </c>
      <c r="M218" s="1" t="s">
        <v>22</v>
      </c>
      <c r="N218" s="1"/>
      <c r="O218" s="1"/>
      <c r="P218">
        <v>1</v>
      </c>
      <c r="W218">
        <f t="shared" si="57"/>
        <v>1</v>
      </c>
      <c r="X218">
        <f t="shared" si="58"/>
        <v>0</v>
      </c>
      <c r="Y218">
        <f t="shared" si="59"/>
        <v>0</v>
      </c>
      <c r="Z218">
        <f t="shared" si="60"/>
        <v>0</v>
      </c>
      <c r="AA218">
        <f t="shared" si="61"/>
        <v>0</v>
      </c>
      <c r="AB218">
        <v>1</v>
      </c>
      <c r="AN218">
        <v>1</v>
      </c>
      <c r="AO218">
        <v>1</v>
      </c>
      <c r="AP218">
        <v>1</v>
      </c>
      <c r="AQ218">
        <f t="shared" si="55"/>
        <v>1</v>
      </c>
      <c r="AR218">
        <f t="shared" si="56"/>
        <v>1</v>
      </c>
      <c r="AS218">
        <v>1</v>
      </c>
      <c r="AT218">
        <f t="shared" si="53"/>
        <v>1</v>
      </c>
      <c r="CD218" s="52" t="str">
        <f t="shared" si="17"/>
        <v>P217</v>
      </c>
    </row>
    <row r="219" spans="1:82" ht="12.75">
      <c r="A219" s="1" t="s">
        <v>180</v>
      </c>
      <c r="B219" s="47">
        <v>2</v>
      </c>
      <c r="C219" s="4">
        <v>20220040200244</v>
      </c>
      <c r="D219">
        <v>0.45</v>
      </c>
      <c r="E219" s="3">
        <v>0</v>
      </c>
      <c r="F219">
        <v>1.15</v>
      </c>
      <c r="G219" s="90" t="s">
        <v>475</v>
      </c>
      <c r="H219" s="90">
        <v>0</v>
      </c>
      <c r="I219" s="113">
        <v>0.1</v>
      </c>
      <c r="J219" s="131">
        <v>1</v>
      </c>
      <c r="L219" s="11" t="s">
        <v>476</v>
      </c>
      <c r="M219" s="1" t="s">
        <v>22</v>
      </c>
      <c r="N219" s="1"/>
      <c r="O219" s="1"/>
      <c r="P219">
        <v>1</v>
      </c>
      <c r="W219">
        <f t="shared" si="57"/>
        <v>1</v>
      </c>
      <c r="X219">
        <f t="shared" si="58"/>
        <v>0</v>
      </c>
      <c r="Y219">
        <f t="shared" si="59"/>
        <v>0</v>
      </c>
      <c r="Z219">
        <f t="shared" si="60"/>
        <v>0</v>
      </c>
      <c r="AA219">
        <f t="shared" si="61"/>
        <v>0</v>
      </c>
      <c r="AB219">
        <v>1</v>
      </c>
      <c r="AN219">
        <v>1</v>
      </c>
      <c r="AO219">
        <v>1</v>
      </c>
      <c r="AP219">
        <v>1</v>
      </c>
      <c r="AQ219">
        <f t="shared" si="55"/>
        <v>1</v>
      </c>
      <c r="AR219">
        <f t="shared" si="56"/>
        <v>1</v>
      </c>
      <c r="AS219">
        <v>1</v>
      </c>
      <c r="AT219">
        <f t="shared" si="53"/>
        <v>1</v>
      </c>
      <c r="CD219" s="52" t="str">
        <f t="shared" si="17"/>
        <v>P218</v>
      </c>
    </row>
    <row r="220" spans="1:82" ht="12.75">
      <c r="A220" s="1" t="s">
        <v>181</v>
      </c>
      <c r="B220" s="47">
        <v>3</v>
      </c>
      <c r="C220" s="4">
        <v>20220040200222</v>
      </c>
      <c r="D220">
        <v>0.48</v>
      </c>
      <c r="E220" s="3">
        <v>2</v>
      </c>
      <c r="F220">
        <v>1</v>
      </c>
      <c r="G220" s="90" t="s">
        <v>476</v>
      </c>
      <c r="H220" s="90">
        <v>0</v>
      </c>
      <c r="I220" s="113">
        <v>2</v>
      </c>
      <c r="J220" s="131">
        <v>1</v>
      </c>
      <c r="L220" s="11" t="s">
        <v>476</v>
      </c>
      <c r="M220" s="1" t="s">
        <v>22</v>
      </c>
      <c r="N220" s="1"/>
      <c r="O220" s="1"/>
      <c r="P220">
        <v>1</v>
      </c>
      <c r="W220">
        <f t="shared" si="57"/>
        <v>1</v>
      </c>
      <c r="X220">
        <f t="shared" si="58"/>
        <v>0</v>
      </c>
      <c r="Y220">
        <f t="shared" si="59"/>
        <v>0</v>
      </c>
      <c r="Z220">
        <f t="shared" si="60"/>
        <v>0</v>
      </c>
      <c r="AA220">
        <f t="shared" si="61"/>
        <v>0</v>
      </c>
      <c r="AC220">
        <v>1</v>
      </c>
      <c r="AN220">
        <v>1</v>
      </c>
      <c r="AO220">
        <v>1</v>
      </c>
      <c r="AP220">
        <v>1</v>
      </c>
      <c r="AQ220">
        <f t="shared" si="55"/>
        <v>1</v>
      </c>
      <c r="AR220">
        <f t="shared" si="56"/>
        <v>1</v>
      </c>
      <c r="AS220">
        <v>1</v>
      </c>
      <c r="AT220">
        <f t="shared" si="53"/>
        <v>1</v>
      </c>
      <c r="AV220">
        <v>1</v>
      </c>
      <c r="CD220" s="52" t="str">
        <f t="shared" si="17"/>
        <v>P219</v>
      </c>
    </row>
    <row r="221" spans="1:82" ht="12.75">
      <c r="A221" s="1" t="s">
        <v>182</v>
      </c>
      <c r="B221" s="47">
        <v>5</v>
      </c>
      <c r="C221" s="4">
        <v>20220040200239</v>
      </c>
      <c r="D221">
        <v>0.54</v>
      </c>
      <c r="E221" s="3">
        <v>0</v>
      </c>
      <c r="F221">
        <v>0.9</v>
      </c>
      <c r="G221" s="90" t="s">
        <v>475</v>
      </c>
      <c r="H221" s="90">
        <v>0</v>
      </c>
      <c r="I221" s="113">
        <v>1</v>
      </c>
      <c r="J221" s="131">
        <v>1</v>
      </c>
      <c r="L221" s="11" t="s">
        <v>476</v>
      </c>
      <c r="M221" s="1" t="s">
        <v>22</v>
      </c>
      <c r="N221" s="1"/>
      <c r="O221" s="1"/>
      <c r="P221">
        <v>1</v>
      </c>
      <c r="W221">
        <f t="shared" si="57"/>
        <v>1</v>
      </c>
      <c r="X221">
        <f t="shared" si="58"/>
        <v>0</v>
      </c>
      <c r="Y221">
        <f t="shared" si="59"/>
        <v>0</v>
      </c>
      <c r="Z221">
        <f t="shared" si="60"/>
        <v>0</v>
      </c>
      <c r="AA221">
        <f t="shared" si="61"/>
        <v>0</v>
      </c>
      <c r="AB221">
        <v>1</v>
      </c>
      <c r="AN221">
        <v>1</v>
      </c>
      <c r="AO221">
        <v>1</v>
      </c>
      <c r="AP221">
        <v>1</v>
      </c>
      <c r="AQ221">
        <f t="shared" si="55"/>
        <v>1</v>
      </c>
      <c r="AR221">
        <f t="shared" si="56"/>
        <v>1</v>
      </c>
      <c r="AS221">
        <v>1</v>
      </c>
      <c r="AT221">
        <f t="shared" si="53"/>
        <v>1</v>
      </c>
      <c r="CD221" s="52" t="str">
        <f t="shared" si="17"/>
        <v>P220</v>
      </c>
    </row>
    <row r="222" spans="1:82" ht="12.75">
      <c r="A222" s="1" t="s">
        <v>183</v>
      </c>
      <c r="B222" s="47">
        <v>6</v>
      </c>
      <c r="C222" s="4">
        <v>20220040200242</v>
      </c>
      <c r="D222">
        <v>0.4</v>
      </c>
      <c r="E222" s="3">
        <v>0</v>
      </c>
      <c r="F222">
        <v>0.82</v>
      </c>
      <c r="G222" s="90" t="s">
        <v>475</v>
      </c>
      <c r="H222" s="90">
        <v>0</v>
      </c>
      <c r="I222" s="113">
        <v>2</v>
      </c>
      <c r="J222" s="131">
        <v>1</v>
      </c>
      <c r="L222" s="11" t="s">
        <v>475</v>
      </c>
      <c r="M222" s="1" t="s">
        <v>22</v>
      </c>
      <c r="N222" s="1"/>
      <c r="O222" s="1"/>
      <c r="P222">
        <v>1</v>
      </c>
      <c r="W222">
        <f t="shared" si="57"/>
        <v>1</v>
      </c>
      <c r="X222">
        <f t="shared" si="58"/>
        <v>0</v>
      </c>
      <c r="Y222">
        <f t="shared" si="59"/>
        <v>0</v>
      </c>
      <c r="Z222">
        <f t="shared" si="60"/>
        <v>0</v>
      </c>
      <c r="AA222">
        <f t="shared" si="61"/>
        <v>0</v>
      </c>
      <c r="AB222">
        <v>1</v>
      </c>
      <c r="AN222">
        <v>1</v>
      </c>
      <c r="AO222">
        <v>1</v>
      </c>
      <c r="AP222">
        <v>1</v>
      </c>
      <c r="AQ222">
        <f t="shared" si="55"/>
        <v>1</v>
      </c>
      <c r="AR222">
        <f t="shared" si="56"/>
        <v>1</v>
      </c>
      <c r="AS222">
        <v>1</v>
      </c>
      <c r="AT222">
        <f t="shared" si="53"/>
        <v>1</v>
      </c>
      <c r="CD222" s="52" t="str">
        <f t="shared" si="17"/>
        <v>P221</v>
      </c>
    </row>
    <row r="223" spans="1:82" ht="12.75">
      <c r="A223" s="103" t="s">
        <v>184</v>
      </c>
      <c r="B223" s="103">
        <v>1</v>
      </c>
      <c r="C223" s="108"/>
      <c r="D223" s="108">
        <v>0.5</v>
      </c>
      <c r="E223" s="106">
        <v>0</v>
      </c>
      <c r="F223" s="108"/>
      <c r="G223" s="125"/>
      <c r="H223" s="125"/>
      <c r="I223" s="108"/>
      <c r="J223" s="109"/>
      <c r="K223" s="108"/>
      <c r="L223" s="109"/>
      <c r="M223" s="111" t="s">
        <v>191</v>
      </c>
      <c r="N223" s="111"/>
      <c r="O223" s="111"/>
      <c r="P223" s="108"/>
      <c r="Q223" s="108"/>
      <c r="R223" s="108"/>
      <c r="S223" s="108"/>
      <c r="T223" s="108">
        <v>1</v>
      </c>
      <c r="W223">
        <f t="shared" si="57"/>
        <v>0</v>
      </c>
      <c r="X223">
        <f t="shared" si="58"/>
        <v>0</v>
      </c>
      <c r="Y223">
        <f t="shared" si="59"/>
        <v>1</v>
      </c>
      <c r="Z223">
        <f t="shared" si="60"/>
        <v>0</v>
      </c>
      <c r="AA223">
        <f t="shared" si="61"/>
        <v>0</v>
      </c>
      <c r="AI223">
        <v>1</v>
      </c>
      <c r="AN223">
        <v>1</v>
      </c>
      <c r="AO223">
        <v>1</v>
      </c>
      <c r="AP223">
        <v>1</v>
      </c>
      <c r="AQ223">
        <f t="shared" si="55"/>
        <v>0</v>
      </c>
      <c r="AR223">
        <f t="shared" si="56"/>
        <v>0</v>
      </c>
      <c r="AS223">
        <v>0</v>
      </c>
      <c r="AT223">
        <f t="shared" si="53"/>
        <v>0</v>
      </c>
      <c r="BB223">
        <v>1</v>
      </c>
      <c r="CD223" s="52" t="str">
        <f t="shared" si="17"/>
        <v>P222</v>
      </c>
    </row>
    <row r="224" spans="1:82" ht="12.75">
      <c r="A224" s="103" t="s">
        <v>187</v>
      </c>
      <c r="B224" s="103">
        <v>2</v>
      </c>
      <c r="C224" s="108"/>
      <c r="D224" s="159" t="s">
        <v>46</v>
      </c>
      <c r="E224" s="106"/>
      <c r="F224" s="108"/>
      <c r="G224" s="125"/>
      <c r="H224" s="125"/>
      <c r="I224" s="108"/>
      <c r="J224" s="109"/>
      <c r="K224" s="108"/>
      <c r="L224" s="109"/>
      <c r="M224" s="103" t="s">
        <v>22</v>
      </c>
      <c r="N224" s="154" t="s">
        <v>42</v>
      </c>
      <c r="O224" s="103"/>
      <c r="P224" s="108"/>
      <c r="Q224" s="108"/>
      <c r="R224" s="108"/>
      <c r="S224" s="108"/>
      <c r="T224" s="108">
        <v>1</v>
      </c>
      <c r="W224">
        <f>IF(J224=1,P224,0)</f>
        <v>0</v>
      </c>
      <c r="X224">
        <f>IF(J224=1,Q224,0)</f>
        <v>0</v>
      </c>
      <c r="Y224">
        <f aca="true" t="shared" si="62" ref="Y224:AA226">T224</f>
        <v>1</v>
      </c>
      <c r="Z224">
        <f t="shared" si="62"/>
        <v>0</v>
      </c>
      <c r="AA224">
        <f t="shared" si="62"/>
        <v>0</v>
      </c>
      <c r="AI224">
        <v>1</v>
      </c>
      <c r="AN224">
        <v>1</v>
      </c>
      <c r="AO224">
        <v>1</v>
      </c>
      <c r="AP224">
        <v>1</v>
      </c>
      <c r="AQ224">
        <f>IF(C224&gt;200000000,1,0)</f>
        <v>0</v>
      </c>
      <c r="AR224">
        <f>IF(F224&gt;0,1,0)</f>
        <v>0</v>
      </c>
      <c r="AS224">
        <v>0</v>
      </c>
      <c r="AT224">
        <f t="shared" si="53"/>
        <v>0</v>
      </c>
      <c r="BD224">
        <v>1</v>
      </c>
      <c r="CD224" s="52" t="str">
        <f t="shared" si="17"/>
        <v>P223</v>
      </c>
    </row>
    <row r="225" spans="1:82" ht="12.75">
      <c r="A225" s="103" t="s">
        <v>188</v>
      </c>
      <c r="B225" s="103">
        <v>3</v>
      </c>
      <c r="C225" s="108"/>
      <c r="D225" s="108">
        <v>0.52</v>
      </c>
      <c r="E225" s="106">
        <v>0</v>
      </c>
      <c r="F225" s="108"/>
      <c r="G225" s="125"/>
      <c r="H225" s="125"/>
      <c r="I225" s="108"/>
      <c r="J225" s="109"/>
      <c r="K225" s="108"/>
      <c r="L225" s="109"/>
      <c r="M225" s="103" t="s">
        <v>22</v>
      </c>
      <c r="N225" s="154" t="s">
        <v>42</v>
      </c>
      <c r="O225" s="103"/>
      <c r="P225" s="108"/>
      <c r="Q225" s="108"/>
      <c r="R225" s="108"/>
      <c r="S225" s="108"/>
      <c r="T225" s="108">
        <v>1</v>
      </c>
      <c r="W225">
        <f>IF(J225=1,P225,0)</f>
        <v>0</v>
      </c>
      <c r="X225">
        <f>IF(J225=1,Q225,0)</f>
        <v>0</v>
      </c>
      <c r="Y225">
        <f t="shared" si="62"/>
        <v>1</v>
      </c>
      <c r="Z225">
        <f t="shared" si="62"/>
        <v>0</v>
      </c>
      <c r="AA225">
        <f t="shared" si="62"/>
        <v>0</v>
      </c>
      <c r="AI225">
        <v>1</v>
      </c>
      <c r="AN225">
        <v>1</v>
      </c>
      <c r="AO225">
        <v>1</v>
      </c>
      <c r="AP225">
        <v>1</v>
      </c>
      <c r="AQ225">
        <f>IF(C225&gt;200000000,1,0)</f>
        <v>0</v>
      </c>
      <c r="AR225">
        <f>IF(F225&gt;0,1,0)</f>
        <v>0</v>
      </c>
      <c r="AS225">
        <v>0</v>
      </c>
      <c r="AT225">
        <f t="shared" si="53"/>
        <v>0</v>
      </c>
      <c r="BD225">
        <v>1</v>
      </c>
      <c r="CD225" s="52" t="str">
        <f t="shared" si="17"/>
        <v>P224</v>
      </c>
    </row>
    <row r="226" spans="1:82" ht="12.75">
      <c r="A226" s="1" t="s">
        <v>189</v>
      </c>
      <c r="B226" s="47">
        <v>4</v>
      </c>
      <c r="C226" s="4">
        <v>20220040200241</v>
      </c>
      <c r="D226">
        <v>0.51</v>
      </c>
      <c r="E226" s="3">
        <v>0</v>
      </c>
      <c r="F226">
        <v>0.45</v>
      </c>
      <c r="G226" s="90" t="s">
        <v>475</v>
      </c>
      <c r="H226" s="90">
        <v>0</v>
      </c>
      <c r="I226" s="113">
        <v>0.1</v>
      </c>
      <c r="J226" s="11">
        <v>1</v>
      </c>
      <c r="L226" s="11" t="s">
        <v>476</v>
      </c>
      <c r="M226" s="1" t="s">
        <v>22</v>
      </c>
      <c r="N226" s="1"/>
      <c r="O226" s="1"/>
      <c r="P226">
        <v>1</v>
      </c>
      <c r="W226">
        <f>IF(J226=1,P226,0)</f>
        <v>1</v>
      </c>
      <c r="X226">
        <f>IF(J226=1,Q226,0)</f>
        <v>0</v>
      </c>
      <c r="Y226">
        <f t="shared" si="62"/>
        <v>0</v>
      </c>
      <c r="Z226">
        <f t="shared" si="62"/>
        <v>0</v>
      </c>
      <c r="AA226">
        <f t="shared" si="62"/>
        <v>0</v>
      </c>
      <c r="AB226">
        <v>1</v>
      </c>
      <c r="AN226">
        <v>1</v>
      </c>
      <c r="AO226">
        <v>1</v>
      </c>
      <c r="AP226">
        <v>1</v>
      </c>
      <c r="AQ226">
        <f>IF(C226&gt;200000000,1,0)</f>
        <v>1</v>
      </c>
      <c r="AR226">
        <f>IF(F226&gt;0,1,0)</f>
        <v>1</v>
      </c>
      <c r="AS226">
        <v>1</v>
      </c>
      <c r="AT226">
        <f t="shared" si="53"/>
        <v>1</v>
      </c>
      <c r="CD226" s="52" t="str">
        <f t="shared" si="17"/>
        <v>P225</v>
      </c>
    </row>
    <row r="227" spans="1:82" ht="12.75">
      <c r="A227" s="1" t="s">
        <v>190</v>
      </c>
      <c r="B227" s="47">
        <v>1</v>
      </c>
      <c r="C227" s="4">
        <v>20220040200254</v>
      </c>
      <c r="D227">
        <v>0.527663</v>
      </c>
      <c r="E227" s="3">
        <v>0</v>
      </c>
      <c r="F227">
        <v>0.46</v>
      </c>
      <c r="G227" s="90" t="s">
        <v>475</v>
      </c>
      <c r="H227" s="90">
        <v>1</v>
      </c>
      <c r="I227" s="113">
        <v>0.1</v>
      </c>
      <c r="J227" s="11">
        <v>1</v>
      </c>
      <c r="L227" s="11" t="s">
        <v>476</v>
      </c>
      <c r="M227" s="1" t="s">
        <v>22</v>
      </c>
      <c r="N227" s="1"/>
      <c r="O227" s="1"/>
      <c r="P227">
        <v>1</v>
      </c>
      <c r="W227">
        <f aca="true" t="shared" si="63" ref="W227:W234">IF(J227=1,P227,0)</f>
        <v>1</v>
      </c>
      <c r="X227">
        <f aca="true" t="shared" si="64" ref="X227:X234">IF(J227=1,Q227,0)</f>
        <v>0</v>
      </c>
      <c r="Y227">
        <f aca="true" t="shared" si="65" ref="Y227:Y234">T227</f>
        <v>0</v>
      </c>
      <c r="Z227">
        <f aca="true" t="shared" si="66" ref="Z227:Z234">U227</f>
        <v>0</v>
      </c>
      <c r="AA227">
        <f aca="true" t="shared" si="67" ref="AA227:AA234">V227</f>
        <v>0</v>
      </c>
      <c r="AB227">
        <v>1</v>
      </c>
      <c r="AN227">
        <v>1</v>
      </c>
      <c r="AO227">
        <v>1</v>
      </c>
      <c r="AP227">
        <v>1</v>
      </c>
      <c r="AQ227">
        <f aca="true" t="shared" si="68" ref="AQ227:AQ237">IF(C227&gt;200000000,1,0)</f>
        <v>1</v>
      </c>
      <c r="AR227">
        <f aca="true" t="shared" si="69" ref="AR227:AR237">IF(F227&gt;0,1,0)</f>
        <v>1</v>
      </c>
      <c r="AS227">
        <v>1</v>
      </c>
      <c r="AT227">
        <f t="shared" si="53"/>
        <v>1</v>
      </c>
      <c r="CD227" s="52" t="str">
        <f t="shared" si="17"/>
        <v>P226</v>
      </c>
    </row>
    <row r="228" spans="1:82" ht="12.75">
      <c r="A228" s="1" t="s">
        <v>192</v>
      </c>
      <c r="B228" s="47">
        <v>2</v>
      </c>
      <c r="C228" s="4">
        <v>20220040200249</v>
      </c>
      <c r="D228">
        <v>0.56</v>
      </c>
      <c r="E228" s="3">
        <v>0</v>
      </c>
      <c r="F228">
        <v>0.46</v>
      </c>
      <c r="G228" s="90" t="s">
        <v>475</v>
      </c>
      <c r="H228" s="90">
        <v>1</v>
      </c>
      <c r="I228" s="113">
        <v>0.1</v>
      </c>
      <c r="J228" s="11">
        <v>1</v>
      </c>
      <c r="L228" s="11" t="s">
        <v>476</v>
      </c>
      <c r="M228" s="1" t="s">
        <v>22</v>
      </c>
      <c r="N228" s="1"/>
      <c r="O228" s="1"/>
      <c r="P228">
        <v>1</v>
      </c>
      <c r="W228">
        <f t="shared" si="63"/>
        <v>1</v>
      </c>
      <c r="X228">
        <f t="shared" si="64"/>
        <v>0</v>
      </c>
      <c r="Y228">
        <f t="shared" si="65"/>
        <v>0</v>
      </c>
      <c r="Z228">
        <f t="shared" si="66"/>
        <v>0</v>
      </c>
      <c r="AA228">
        <f t="shared" si="67"/>
        <v>0</v>
      </c>
      <c r="AB228">
        <v>1</v>
      </c>
      <c r="AN228">
        <v>1</v>
      </c>
      <c r="AO228">
        <v>1</v>
      </c>
      <c r="AP228">
        <v>1</v>
      </c>
      <c r="AQ228">
        <f t="shared" si="68"/>
        <v>1</v>
      </c>
      <c r="AR228">
        <f t="shared" si="69"/>
        <v>1</v>
      </c>
      <c r="AS228">
        <v>1</v>
      </c>
      <c r="AT228">
        <f t="shared" si="53"/>
        <v>1</v>
      </c>
      <c r="CD228" s="52" t="str">
        <f t="shared" si="17"/>
        <v>P227</v>
      </c>
    </row>
    <row r="229" spans="1:82" ht="12.75">
      <c r="A229" s="1" t="s">
        <v>193</v>
      </c>
      <c r="B229" s="47">
        <v>3</v>
      </c>
      <c r="C229" s="4">
        <v>20220040200263</v>
      </c>
      <c r="D229">
        <v>0.52</v>
      </c>
      <c r="E229" s="3">
        <v>0</v>
      </c>
      <c r="F229">
        <v>0.5</v>
      </c>
      <c r="G229" s="90" t="s">
        <v>475</v>
      </c>
      <c r="H229" s="90">
        <v>3</v>
      </c>
      <c r="I229" s="113">
        <v>0.1</v>
      </c>
      <c r="J229" s="11">
        <v>1</v>
      </c>
      <c r="L229" s="11" t="s">
        <v>476</v>
      </c>
      <c r="M229" s="1" t="s">
        <v>22</v>
      </c>
      <c r="N229" s="1"/>
      <c r="O229" s="1"/>
      <c r="P229">
        <v>1</v>
      </c>
      <c r="W229">
        <f t="shared" si="63"/>
        <v>1</v>
      </c>
      <c r="X229">
        <f t="shared" si="64"/>
        <v>0</v>
      </c>
      <c r="Y229">
        <f t="shared" si="65"/>
        <v>0</v>
      </c>
      <c r="Z229">
        <f t="shared" si="66"/>
        <v>0</v>
      </c>
      <c r="AA229">
        <f t="shared" si="67"/>
        <v>0</v>
      </c>
      <c r="AB229">
        <v>1</v>
      </c>
      <c r="AN229">
        <v>1</v>
      </c>
      <c r="AO229">
        <v>1</v>
      </c>
      <c r="AP229">
        <v>1</v>
      </c>
      <c r="AQ229">
        <f t="shared" si="68"/>
        <v>1</v>
      </c>
      <c r="AR229">
        <f t="shared" si="69"/>
        <v>1</v>
      </c>
      <c r="AS229">
        <v>1</v>
      </c>
      <c r="AT229">
        <f t="shared" si="53"/>
        <v>1</v>
      </c>
      <c r="CD229" s="52" t="str">
        <f t="shared" si="17"/>
        <v>P228</v>
      </c>
    </row>
    <row r="230" spans="1:82" ht="12.75">
      <c r="A230" s="47" t="s">
        <v>194</v>
      </c>
      <c r="B230" s="47">
        <v>4</v>
      </c>
      <c r="C230" s="143">
        <v>20220040200274</v>
      </c>
      <c r="D230" s="46">
        <v>0.49242902</v>
      </c>
      <c r="E230" s="129">
        <v>0</v>
      </c>
      <c r="F230" s="46">
        <v>0.41</v>
      </c>
      <c r="G230" s="130" t="s">
        <v>476</v>
      </c>
      <c r="H230" s="130">
        <v>5</v>
      </c>
      <c r="I230" s="146">
        <v>0.1</v>
      </c>
      <c r="J230" s="131">
        <v>1</v>
      </c>
      <c r="K230" s="46"/>
      <c r="L230" s="131" t="s">
        <v>476</v>
      </c>
      <c r="M230" s="47" t="s">
        <v>22</v>
      </c>
      <c r="N230" s="47"/>
      <c r="O230" s="174"/>
      <c r="P230" s="46">
        <v>1</v>
      </c>
      <c r="Q230" s="46"/>
      <c r="R230" s="46"/>
      <c r="S230" s="46"/>
      <c r="T230" s="46"/>
      <c r="W230">
        <f t="shared" si="63"/>
        <v>1</v>
      </c>
      <c r="X230">
        <f t="shared" si="64"/>
        <v>0</v>
      </c>
      <c r="Y230">
        <f t="shared" si="65"/>
        <v>0</v>
      </c>
      <c r="Z230">
        <f t="shared" si="66"/>
        <v>0</v>
      </c>
      <c r="AA230">
        <f t="shared" si="67"/>
        <v>0</v>
      </c>
      <c r="AC230">
        <v>1</v>
      </c>
      <c r="AN230">
        <v>1</v>
      </c>
      <c r="AO230">
        <v>1</v>
      </c>
      <c r="AP230">
        <v>1</v>
      </c>
      <c r="AQ230">
        <f t="shared" si="68"/>
        <v>1</v>
      </c>
      <c r="AR230">
        <f t="shared" si="69"/>
        <v>1</v>
      </c>
      <c r="AS230">
        <v>1</v>
      </c>
      <c r="AT230">
        <f t="shared" si="53"/>
        <v>1</v>
      </c>
      <c r="AV230">
        <v>1</v>
      </c>
      <c r="CD230" s="52" t="str">
        <f t="shared" si="17"/>
        <v>P229</v>
      </c>
    </row>
    <row r="231" spans="1:82" ht="12.75">
      <c r="A231" s="1" t="s">
        <v>195</v>
      </c>
      <c r="B231" s="47">
        <v>5</v>
      </c>
      <c r="C231" s="4">
        <v>20220040200173</v>
      </c>
      <c r="D231">
        <v>0.664998</v>
      </c>
      <c r="E231" s="3">
        <v>0</v>
      </c>
      <c r="F231">
        <v>0.64</v>
      </c>
      <c r="G231" s="90" t="s">
        <v>475</v>
      </c>
      <c r="H231" s="90">
        <v>0</v>
      </c>
      <c r="I231" s="113">
        <v>0.1</v>
      </c>
      <c r="J231" s="11">
        <v>1</v>
      </c>
      <c r="L231" s="11" t="s">
        <v>476</v>
      </c>
      <c r="M231" s="1" t="s">
        <v>22</v>
      </c>
      <c r="N231" s="1"/>
      <c r="O231" s="1"/>
      <c r="P231">
        <v>1</v>
      </c>
      <c r="W231">
        <f t="shared" si="63"/>
        <v>1</v>
      </c>
      <c r="X231">
        <f t="shared" si="64"/>
        <v>0</v>
      </c>
      <c r="Y231">
        <f t="shared" si="65"/>
        <v>0</v>
      </c>
      <c r="Z231">
        <f t="shared" si="66"/>
        <v>0</v>
      </c>
      <c r="AA231">
        <f t="shared" si="67"/>
        <v>0</v>
      </c>
      <c r="AB231">
        <v>1</v>
      </c>
      <c r="AN231">
        <v>1</v>
      </c>
      <c r="AO231">
        <v>1</v>
      </c>
      <c r="AP231">
        <v>1</v>
      </c>
      <c r="AQ231">
        <f t="shared" si="68"/>
        <v>1</v>
      </c>
      <c r="AR231">
        <f t="shared" si="69"/>
        <v>1</v>
      </c>
      <c r="AS231">
        <v>1</v>
      </c>
      <c r="AT231">
        <f t="shared" si="53"/>
        <v>1</v>
      </c>
      <c r="CD231" s="52" t="str">
        <f t="shared" si="17"/>
        <v>P230</v>
      </c>
    </row>
    <row r="232" spans="1:82" ht="12.75">
      <c r="A232" s="1" t="s">
        <v>196</v>
      </c>
      <c r="B232" s="47">
        <v>6</v>
      </c>
      <c r="C232" s="4">
        <v>20220040200021</v>
      </c>
      <c r="D232">
        <v>0.68</v>
      </c>
      <c r="E232" s="3">
        <v>0</v>
      </c>
      <c r="F232">
        <v>0.67</v>
      </c>
      <c r="G232" s="90" t="s">
        <v>475</v>
      </c>
      <c r="H232" s="90">
        <v>0</v>
      </c>
      <c r="I232" s="113">
        <v>0.1</v>
      </c>
      <c r="J232" s="11">
        <v>1</v>
      </c>
      <c r="L232" s="11" t="s">
        <v>475</v>
      </c>
      <c r="M232" s="1" t="s">
        <v>22</v>
      </c>
      <c r="N232" s="1"/>
      <c r="O232" s="1"/>
      <c r="P232">
        <v>1</v>
      </c>
      <c r="W232">
        <f t="shared" si="63"/>
        <v>1</v>
      </c>
      <c r="X232">
        <f t="shared" si="64"/>
        <v>0</v>
      </c>
      <c r="Y232">
        <f t="shared" si="65"/>
        <v>0</v>
      </c>
      <c r="Z232">
        <f t="shared" si="66"/>
        <v>0</v>
      </c>
      <c r="AA232">
        <f t="shared" si="67"/>
        <v>0</v>
      </c>
      <c r="AC232">
        <v>1</v>
      </c>
      <c r="AN232">
        <v>1</v>
      </c>
      <c r="AO232">
        <v>1</v>
      </c>
      <c r="AP232">
        <v>1</v>
      </c>
      <c r="AQ232">
        <f t="shared" si="68"/>
        <v>1</v>
      </c>
      <c r="AR232">
        <f t="shared" si="69"/>
        <v>1</v>
      </c>
      <c r="AS232">
        <v>1</v>
      </c>
      <c r="AT232">
        <f t="shared" si="53"/>
        <v>1</v>
      </c>
      <c r="AV232">
        <v>1</v>
      </c>
      <c r="CD232" s="52" t="str">
        <f t="shared" si="17"/>
        <v>P231</v>
      </c>
    </row>
    <row r="233" spans="1:82" ht="12.75">
      <c r="A233" s="1" t="s">
        <v>197</v>
      </c>
      <c r="B233" s="47">
        <v>2</v>
      </c>
      <c r="C233" s="4">
        <v>20220040200156</v>
      </c>
      <c r="D233">
        <v>0.645388</v>
      </c>
      <c r="E233" s="3">
        <v>0</v>
      </c>
      <c r="F233">
        <v>0.65</v>
      </c>
      <c r="G233" s="90" t="s">
        <v>475</v>
      </c>
      <c r="H233" s="90">
        <v>0</v>
      </c>
      <c r="I233" s="113">
        <v>0.1</v>
      </c>
      <c r="J233" s="11">
        <v>1</v>
      </c>
      <c r="L233" s="11" t="s">
        <v>475</v>
      </c>
      <c r="M233" s="1" t="s">
        <v>22</v>
      </c>
      <c r="N233" s="1"/>
      <c r="O233" s="1"/>
      <c r="P233">
        <v>1</v>
      </c>
      <c r="W233">
        <f t="shared" si="63"/>
        <v>1</v>
      </c>
      <c r="X233">
        <f t="shared" si="64"/>
        <v>0</v>
      </c>
      <c r="Y233">
        <f t="shared" si="65"/>
        <v>0</v>
      </c>
      <c r="Z233">
        <f t="shared" si="66"/>
        <v>0</v>
      </c>
      <c r="AA233">
        <f t="shared" si="67"/>
        <v>0</v>
      </c>
      <c r="AB233">
        <v>1</v>
      </c>
      <c r="AN233">
        <v>1</v>
      </c>
      <c r="AO233">
        <v>1</v>
      </c>
      <c r="AP233">
        <v>1</v>
      </c>
      <c r="AQ233">
        <f t="shared" si="68"/>
        <v>1</v>
      </c>
      <c r="AR233">
        <f t="shared" si="69"/>
        <v>1</v>
      </c>
      <c r="AS233">
        <v>1</v>
      </c>
      <c r="AT233">
        <f t="shared" si="53"/>
        <v>1</v>
      </c>
      <c r="CD233" s="52" t="str">
        <f t="shared" si="17"/>
        <v>P232</v>
      </c>
    </row>
    <row r="234" spans="1:82" ht="12.75">
      <c r="A234" s="103" t="s">
        <v>198</v>
      </c>
      <c r="B234" s="103">
        <v>3</v>
      </c>
      <c r="C234" s="108"/>
      <c r="D234" s="108"/>
      <c r="E234" s="106"/>
      <c r="F234" s="108"/>
      <c r="G234" s="125"/>
      <c r="H234" s="125"/>
      <c r="I234" s="108"/>
      <c r="J234" s="109"/>
      <c r="K234" s="108"/>
      <c r="L234" s="109"/>
      <c r="M234" s="103" t="s">
        <v>22</v>
      </c>
      <c r="N234" s="103" t="s">
        <v>38</v>
      </c>
      <c r="O234" s="103"/>
      <c r="P234" s="108"/>
      <c r="Q234" s="108"/>
      <c r="R234" s="108"/>
      <c r="S234" s="108"/>
      <c r="T234" s="108">
        <v>1</v>
      </c>
      <c r="U234" s="46"/>
      <c r="W234">
        <f t="shared" si="63"/>
        <v>0</v>
      </c>
      <c r="X234">
        <f t="shared" si="64"/>
        <v>0</v>
      </c>
      <c r="Y234">
        <f t="shared" si="65"/>
        <v>1</v>
      </c>
      <c r="Z234">
        <f t="shared" si="66"/>
        <v>0</v>
      </c>
      <c r="AA234">
        <f t="shared" si="67"/>
        <v>0</v>
      </c>
      <c r="AK234">
        <v>1</v>
      </c>
      <c r="AN234">
        <v>1</v>
      </c>
      <c r="AO234">
        <v>1</v>
      </c>
      <c r="AP234">
        <v>1</v>
      </c>
      <c r="AQ234">
        <f t="shared" si="68"/>
        <v>0</v>
      </c>
      <c r="AR234">
        <f t="shared" si="69"/>
        <v>0</v>
      </c>
      <c r="AS234">
        <v>0</v>
      </c>
      <c r="AT234">
        <v>0</v>
      </c>
      <c r="BV234">
        <v>1</v>
      </c>
      <c r="CD234" s="52" t="str">
        <f t="shared" si="17"/>
        <v>P233</v>
      </c>
    </row>
    <row r="235" spans="1:82" ht="12.75">
      <c r="A235" s="1" t="s">
        <v>47</v>
      </c>
      <c r="B235" s="47">
        <v>5</v>
      </c>
      <c r="C235" s="4">
        <v>20220040200158</v>
      </c>
      <c r="D235" s="160">
        <v>1.9</v>
      </c>
      <c r="E235" s="3">
        <v>1</v>
      </c>
      <c r="F235">
        <v>0.95</v>
      </c>
      <c r="G235" s="90" t="s">
        <v>475</v>
      </c>
      <c r="H235" s="90">
        <v>0</v>
      </c>
      <c r="I235" s="113">
        <v>0.1</v>
      </c>
      <c r="J235" s="11">
        <v>1</v>
      </c>
      <c r="L235" s="11" t="s">
        <v>476</v>
      </c>
      <c r="M235" s="1" t="s">
        <v>22</v>
      </c>
      <c r="N235" s="1"/>
      <c r="O235" s="1"/>
      <c r="P235">
        <v>1</v>
      </c>
      <c r="W235">
        <f>IF(J235=1,P235,0)</f>
        <v>1</v>
      </c>
      <c r="X235">
        <f>IF(J235=1,Q235,0)</f>
        <v>0</v>
      </c>
      <c r="Y235">
        <f aca="true" t="shared" si="70" ref="Y235:AA237">T235</f>
        <v>0</v>
      </c>
      <c r="Z235">
        <f t="shared" si="70"/>
        <v>0</v>
      </c>
      <c r="AA235">
        <f t="shared" si="70"/>
        <v>0</v>
      </c>
      <c r="AC235">
        <v>1</v>
      </c>
      <c r="AN235">
        <v>1</v>
      </c>
      <c r="AO235">
        <v>1</v>
      </c>
      <c r="AP235">
        <v>1</v>
      </c>
      <c r="AQ235">
        <f t="shared" si="68"/>
        <v>1</v>
      </c>
      <c r="AR235">
        <f t="shared" si="69"/>
        <v>1</v>
      </c>
      <c r="AS235">
        <v>1</v>
      </c>
      <c r="AT235">
        <f t="shared" si="53"/>
        <v>1</v>
      </c>
      <c r="AV235">
        <v>1</v>
      </c>
      <c r="CD235" s="52" t="str">
        <f t="shared" si="17"/>
        <v>P234</v>
      </c>
    </row>
    <row r="236" spans="1:82" ht="12.75">
      <c r="A236" s="1" t="s">
        <v>199</v>
      </c>
      <c r="B236" s="47">
        <v>6</v>
      </c>
      <c r="C236" s="4">
        <v>20220040200259</v>
      </c>
      <c r="D236">
        <v>0.47454699</v>
      </c>
      <c r="E236" s="3">
        <v>0</v>
      </c>
      <c r="F236">
        <v>0.4</v>
      </c>
      <c r="G236" s="90" t="s">
        <v>475</v>
      </c>
      <c r="H236" s="90">
        <v>2</v>
      </c>
      <c r="I236" s="113">
        <v>2</v>
      </c>
      <c r="J236" s="11">
        <v>1</v>
      </c>
      <c r="L236" s="11" t="s">
        <v>475</v>
      </c>
      <c r="M236" s="1" t="s">
        <v>269</v>
      </c>
      <c r="N236" s="1"/>
      <c r="O236" s="1"/>
      <c r="Q236">
        <v>1</v>
      </c>
      <c r="W236">
        <f>IF(J236=1,P236,0)</f>
        <v>0</v>
      </c>
      <c r="X236">
        <f>IF(J236=1,Q236,0)</f>
        <v>1</v>
      </c>
      <c r="Y236">
        <f t="shared" si="70"/>
        <v>0</v>
      </c>
      <c r="Z236">
        <f t="shared" si="70"/>
        <v>0</v>
      </c>
      <c r="AA236">
        <f t="shared" si="70"/>
        <v>0</v>
      </c>
      <c r="AD236">
        <v>1</v>
      </c>
      <c r="AN236">
        <v>1</v>
      </c>
      <c r="AO236">
        <v>1</v>
      </c>
      <c r="AP236">
        <v>1</v>
      </c>
      <c r="AQ236">
        <f t="shared" si="68"/>
        <v>1</v>
      </c>
      <c r="AR236">
        <f t="shared" si="69"/>
        <v>1</v>
      </c>
      <c r="AS236">
        <v>1</v>
      </c>
      <c r="AT236">
        <f t="shared" si="53"/>
        <v>1</v>
      </c>
      <c r="CD236" s="52" t="str">
        <f t="shared" si="17"/>
        <v>P235</v>
      </c>
    </row>
    <row r="237" spans="1:82" ht="12.75">
      <c r="A237" s="1" t="s">
        <v>200</v>
      </c>
      <c r="B237" s="47">
        <v>4</v>
      </c>
      <c r="C237" s="4">
        <v>20220040200267</v>
      </c>
      <c r="D237">
        <v>0.48907999</v>
      </c>
      <c r="E237" s="3">
        <v>0</v>
      </c>
      <c r="F237">
        <v>0.36</v>
      </c>
      <c r="G237" s="90" t="s">
        <v>475</v>
      </c>
      <c r="H237" s="90">
        <v>0</v>
      </c>
      <c r="I237" s="113">
        <v>1</v>
      </c>
      <c r="J237" s="11">
        <v>1</v>
      </c>
      <c r="L237" s="11" t="s">
        <v>475</v>
      </c>
      <c r="M237" s="1" t="s">
        <v>22</v>
      </c>
      <c r="N237" s="9"/>
      <c r="O237" s="1"/>
      <c r="P237">
        <v>1</v>
      </c>
      <c r="W237">
        <f>IF(J237=1,P237,0)</f>
        <v>1</v>
      </c>
      <c r="X237">
        <f>IF(J237=1,Q237,0)</f>
        <v>0</v>
      </c>
      <c r="Y237">
        <f t="shared" si="70"/>
        <v>0</v>
      </c>
      <c r="Z237">
        <f t="shared" si="70"/>
        <v>0</v>
      </c>
      <c r="AA237">
        <f t="shared" si="70"/>
        <v>0</v>
      </c>
      <c r="AB237">
        <v>1</v>
      </c>
      <c r="AN237">
        <v>1</v>
      </c>
      <c r="AO237">
        <v>1</v>
      </c>
      <c r="AP237">
        <v>1</v>
      </c>
      <c r="AQ237">
        <f t="shared" si="68"/>
        <v>1</v>
      </c>
      <c r="AR237">
        <f t="shared" si="69"/>
        <v>1</v>
      </c>
      <c r="AS237">
        <v>1</v>
      </c>
      <c r="AT237">
        <f t="shared" si="53"/>
        <v>1</v>
      </c>
      <c r="CD237" s="52" t="str">
        <f t="shared" si="17"/>
        <v>P236</v>
      </c>
    </row>
    <row r="238" spans="1:82" ht="12.75">
      <c r="A238" s="103" t="s">
        <v>263</v>
      </c>
      <c r="B238" s="103">
        <v>1</v>
      </c>
      <c r="C238" s="108"/>
      <c r="D238" s="108"/>
      <c r="E238" s="106"/>
      <c r="F238" s="108"/>
      <c r="G238" s="125"/>
      <c r="H238" s="125"/>
      <c r="I238" s="108"/>
      <c r="J238" s="109"/>
      <c r="K238" s="108"/>
      <c r="L238" s="109"/>
      <c r="M238" s="103" t="s">
        <v>22</v>
      </c>
      <c r="N238" s="167" t="s">
        <v>320</v>
      </c>
      <c r="O238" s="103"/>
      <c r="P238" s="108"/>
      <c r="Q238" s="108"/>
      <c r="R238" s="108"/>
      <c r="S238" s="108"/>
      <c r="T238" s="108"/>
      <c r="U238" s="108">
        <v>1</v>
      </c>
      <c r="W238">
        <f aca="true" t="shared" si="71" ref="W238:W244">IF(J238=1,P238,0)</f>
        <v>0</v>
      </c>
      <c r="X238">
        <f aca="true" t="shared" si="72" ref="X238:X244">IF(J238=1,Q238,0)</f>
        <v>0</v>
      </c>
      <c r="Y238">
        <f aca="true" t="shared" si="73" ref="Y238:Y244">T238</f>
        <v>0</v>
      </c>
      <c r="Z238">
        <f aca="true" t="shared" si="74" ref="Z238:Z244">U238</f>
        <v>1</v>
      </c>
      <c r="AA238">
        <f aca="true" t="shared" si="75" ref="AA238:AA244">V238</f>
        <v>0</v>
      </c>
      <c r="AK238">
        <v>1</v>
      </c>
      <c r="AN238">
        <v>1</v>
      </c>
      <c r="AO238">
        <v>1</v>
      </c>
      <c r="AP238">
        <v>1</v>
      </c>
      <c r="AQ238">
        <f aca="true" t="shared" si="76" ref="AQ238:AQ244">IF(C238&gt;200000000,1,0)</f>
        <v>0</v>
      </c>
      <c r="AR238">
        <f aca="true" t="shared" si="77" ref="AR238:AR243">IF(F238&gt;0,1,0)</f>
        <v>0</v>
      </c>
      <c r="AS238">
        <v>0</v>
      </c>
      <c r="AT238">
        <v>0</v>
      </c>
      <c r="BS238">
        <v>1</v>
      </c>
      <c r="CD238" s="52" t="str">
        <f t="shared" si="17"/>
        <v>P237</v>
      </c>
    </row>
    <row r="239" spans="1:82" ht="12.75">
      <c r="A239" s="1" t="s">
        <v>264</v>
      </c>
      <c r="B239" s="47">
        <v>2</v>
      </c>
      <c r="C239" s="4">
        <v>20220040200270</v>
      </c>
      <c r="D239">
        <v>0.39862799</v>
      </c>
      <c r="E239" s="3">
        <v>0</v>
      </c>
      <c r="F239">
        <v>0.4</v>
      </c>
      <c r="G239" s="90" t="s">
        <v>475</v>
      </c>
      <c r="H239" s="90">
        <v>0</v>
      </c>
      <c r="I239" s="113">
        <v>0.1</v>
      </c>
      <c r="J239" s="11">
        <v>1</v>
      </c>
      <c r="L239" s="11" t="s">
        <v>475</v>
      </c>
      <c r="M239" s="1" t="s">
        <v>22</v>
      </c>
      <c r="N239" s="1"/>
      <c r="O239" s="1"/>
      <c r="P239">
        <v>1</v>
      </c>
      <c r="W239">
        <f t="shared" si="71"/>
        <v>1</v>
      </c>
      <c r="X239">
        <f t="shared" si="72"/>
        <v>0</v>
      </c>
      <c r="Y239">
        <f t="shared" si="73"/>
        <v>0</v>
      </c>
      <c r="Z239">
        <f t="shared" si="74"/>
        <v>0</v>
      </c>
      <c r="AA239">
        <f t="shared" si="75"/>
        <v>0</v>
      </c>
      <c r="AB239">
        <v>1</v>
      </c>
      <c r="AN239">
        <v>1</v>
      </c>
      <c r="AO239">
        <v>1</v>
      </c>
      <c r="AP239">
        <v>1</v>
      </c>
      <c r="AQ239">
        <f t="shared" si="76"/>
        <v>1</v>
      </c>
      <c r="AR239">
        <f t="shared" si="77"/>
        <v>1</v>
      </c>
      <c r="AS239">
        <v>1</v>
      </c>
      <c r="AT239">
        <f t="shared" si="53"/>
        <v>1</v>
      </c>
      <c r="CD239" s="52" t="str">
        <f t="shared" si="17"/>
        <v>P238</v>
      </c>
    </row>
    <row r="240" spans="1:82" ht="12.75">
      <c r="A240" s="1" t="s">
        <v>265</v>
      </c>
      <c r="B240" s="47">
        <v>3</v>
      </c>
      <c r="C240" s="4">
        <v>20220040200266</v>
      </c>
      <c r="D240">
        <v>0.42032199</v>
      </c>
      <c r="E240" s="3">
        <v>0</v>
      </c>
      <c r="F240">
        <v>0.42</v>
      </c>
      <c r="G240" s="90" t="s">
        <v>475</v>
      </c>
      <c r="H240" s="90">
        <v>0</v>
      </c>
      <c r="I240" s="113">
        <v>2</v>
      </c>
      <c r="J240" s="11">
        <v>1</v>
      </c>
      <c r="L240" s="11" t="s">
        <v>475</v>
      </c>
      <c r="M240" s="1" t="s">
        <v>22</v>
      </c>
      <c r="N240" s="1"/>
      <c r="O240" s="1"/>
      <c r="P240">
        <v>1</v>
      </c>
      <c r="W240">
        <f t="shared" si="71"/>
        <v>1</v>
      </c>
      <c r="X240">
        <f t="shared" si="72"/>
        <v>0</v>
      </c>
      <c r="Y240">
        <f t="shared" si="73"/>
        <v>0</v>
      </c>
      <c r="Z240">
        <f t="shared" si="74"/>
        <v>0</v>
      </c>
      <c r="AA240">
        <f t="shared" si="75"/>
        <v>0</v>
      </c>
      <c r="AB240">
        <v>1</v>
      </c>
      <c r="AN240">
        <v>1</v>
      </c>
      <c r="AO240">
        <v>1</v>
      </c>
      <c r="AP240">
        <v>1</v>
      </c>
      <c r="AQ240">
        <f t="shared" si="76"/>
        <v>1</v>
      </c>
      <c r="AR240">
        <f t="shared" si="77"/>
        <v>1</v>
      </c>
      <c r="AS240">
        <v>1</v>
      </c>
      <c r="AT240">
        <f t="shared" si="53"/>
        <v>1</v>
      </c>
      <c r="CD240" s="52" t="str">
        <f t="shared" si="17"/>
        <v>P239</v>
      </c>
    </row>
    <row r="241" spans="1:82" ht="12.75">
      <c r="A241" s="1" t="s">
        <v>266</v>
      </c>
      <c r="B241" s="47">
        <v>4</v>
      </c>
      <c r="C241" s="4">
        <v>20220040200233</v>
      </c>
      <c r="D241">
        <v>0.3788</v>
      </c>
      <c r="E241" s="3">
        <v>0</v>
      </c>
      <c r="F241">
        <v>0.43</v>
      </c>
      <c r="G241" s="90" t="s">
        <v>475</v>
      </c>
      <c r="H241" s="90">
        <v>0</v>
      </c>
      <c r="I241" s="113">
        <v>1</v>
      </c>
      <c r="J241" s="11">
        <v>1</v>
      </c>
      <c r="L241" s="11" t="s">
        <v>475</v>
      </c>
      <c r="M241" s="1" t="s">
        <v>22</v>
      </c>
      <c r="N241" s="1"/>
      <c r="O241" s="1"/>
      <c r="P241">
        <v>1</v>
      </c>
      <c r="W241">
        <f t="shared" si="71"/>
        <v>1</v>
      </c>
      <c r="X241">
        <f t="shared" si="72"/>
        <v>0</v>
      </c>
      <c r="Y241">
        <f t="shared" si="73"/>
        <v>0</v>
      </c>
      <c r="Z241">
        <f t="shared" si="74"/>
        <v>0</v>
      </c>
      <c r="AA241">
        <f t="shared" si="75"/>
        <v>0</v>
      </c>
      <c r="AB241">
        <v>1</v>
      </c>
      <c r="AN241">
        <v>1</v>
      </c>
      <c r="AO241">
        <v>1</v>
      </c>
      <c r="AP241">
        <v>1</v>
      </c>
      <c r="AQ241">
        <f t="shared" si="76"/>
        <v>1</v>
      </c>
      <c r="AR241">
        <f t="shared" si="77"/>
        <v>1</v>
      </c>
      <c r="AS241">
        <v>1</v>
      </c>
      <c r="AT241">
        <f t="shared" si="53"/>
        <v>1</v>
      </c>
      <c r="CD241" s="52" t="str">
        <f t="shared" si="17"/>
        <v>P240</v>
      </c>
    </row>
    <row r="242" spans="1:82" ht="12.75">
      <c r="A242" s="103" t="s">
        <v>268</v>
      </c>
      <c r="B242" s="103">
        <v>5</v>
      </c>
      <c r="C242" s="104">
        <v>20220040200268</v>
      </c>
      <c r="D242" s="108">
        <v>0.4</v>
      </c>
      <c r="E242" s="106">
        <v>1</v>
      </c>
      <c r="F242" s="159">
        <v>5</v>
      </c>
      <c r="G242" s="125"/>
      <c r="H242" s="125"/>
      <c r="I242" s="108"/>
      <c r="J242" s="109"/>
      <c r="K242" s="108"/>
      <c r="L242" s="109"/>
      <c r="M242" s="103" t="s">
        <v>22</v>
      </c>
      <c r="N242" s="103"/>
      <c r="O242" s="167"/>
      <c r="P242" s="108"/>
      <c r="Q242" s="108"/>
      <c r="R242" s="108"/>
      <c r="S242" s="108"/>
      <c r="T242" s="108">
        <v>1</v>
      </c>
      <c r="U242" s="46"/>
      <c r="W242">
        <f t="shared" si="71"/>
        <v>0</v>
      </c>
      <c r="X242">
        <f t="shared" si="72"/>
        <v>0</v>
      </c>
      <c r="Y242">
        <f t="shared" si="73"/>
        <v>1</v>
      </c>
      <c r="Z242">
        <f t="shared" si="74"/>
        <v>0</v>
      </c>
      <c r="AA242">
        <f t="shared" si="75"/>
        <v>0</v>
      </c>
      <c r="AJ242">
        <v>1</v>
      </c>
      <c r="AN242">
        <v>1</v>
      </c>
      <c r="AO242">
        <v>1</v>
      </c>
      <c r="AP242">
        <v>1</v>
      </c>
      <c r="AQ242">
        <f t="shared" si="76"/>
        <v>1</v>
      </c>
      <c r="AR242">
        <f t="shared" si="77"/>
        <v>1</v>
      </c>
      <c r="AS242">
        <v>1</v>
      </c>
      <c r="AT242">
        <f t="shared" si="53"/>
        <v>0</v>
      </c>
      <c r="BE242">
        <v>1</v>
      </c>
      <c r="BZ242">
        <v>1</v>
      </c>
      <c r="CD242" s="52" t="str">
        <f t="shared" si="17"/>
        <v>P241</v>
      </c>
    </row>
    <row r="243" spans="1:82" ht="12.75">
      <c r="A243" s="47" t="s">
        <v>267</v>
      </c>
      <c r="B243" s="47">
        <v>6</v>
      </c>
      <c r="C243" s="4">
        <v>20220040200265</v>
      </c>
      <c r="D243" s="157">
        <v>0.41</v>
      </c>
      <c r="E243" s="129">
        <v>1</v>
      </c>
      <c r="F243" s="164">
        <v>2.5</v>
      </c>
      <c r="G243" s="130" t="s">
        <v>476</v>
      </c>
      <c r="H243" s="130">
        <v>0</v>
      </c>
      <c r="I243" s="146">
        <v>2</v>
      </c>
      <c r="J243" s="131">
        <v>1</v>
      </c>
      <c r="K243" s="46"/>
      <c r="L243" s="131" t="s">
        <v>475</v>
      </c>
      <c r="M243" s="47" t="s">
        <v>22</v>
      </c>
      <c r="N243" s="47"/>
      <c r="O243" s="47"/>
      <c r="P243" s="46">
        <v>1</v>
      </c>
      <c r="Q243" s="46"/>
      <c r="R243" s="46"/>
      <c r="S243" s="46"/>
      <c r="T243" s="46"/>
      <c r="W243">
        <f t="shared" si="71"/>
        <v>1</v>
      </c>
      <c r="X243">
        <f t="shared" si="72"/>
        <v>0</v>
      </c>
      <c r="Y243">
        <f t="shared" si="73"/>
        <v>0</v>
      </c>
      <c r="Z243">
        <f t="shared" si="74"/>
        <v>0</v>
      </c>
      <c r="AA243">
        <f t="shared" si="75"/>
        <v>0</v>
      </c>
      <c r="AC243">
        <v>1</v>
      </c>
      <c r="AN243">
        <v>1</v>
      </c>
      <c r="AO243">
        <v>1</v>
      </c>
      <c r="AP243">
        <v>1</v>
      </c>
      <c r="AQ243">
        <f t="shared" si="76"/>
        <v>1</v>
      </c>
      <c r="AR243">
        <f t="shared" si="77"/>
        <v>1</v>
      </c>
      <c r="AS243">
        <v>1</v>
      </c>
      <c r="AT243">
        <f t="shared" si="53"/>
        <v>1</v>
      </c>
      <c r="AV243">
        <v>1</v>
      </c>
      <c r="CD243" s="52" t="str">
        <f t="shared" si="17"/>
        <v>P242</v>
      </c>
    </row>
    <row r="244" spans="1:82" ht="12.75">
      <c r="A244" s="1" t="s">
        <v>270</v>
      </c>
      <c r="B244" s="47">
        <v>1</v>
      </c>
      <c r="C244" s="4">
        <v>20220040200275</v>
      </c>
      <c r="D244" s="157">
        <v>0.4</v>
      </c>
      <c r="E244" s="3">
        <v>1</v>
      </c>
      <c r="F244" s="164">
        <v>5.8</v>
      </c>
      <c r="G244" s="130" t="s">
        <v>476</v>
      </c>
      <c r="H244" s="130">
        <v>17</v>
      </c>
      <c r="I244" s="146">
        <v>0.1</v>
      </c>
      <c r="J244" s="11">
        <v>1</v>
      </c>
      <c r="L244" s="11" t="s">
        <v>475</v>
      </c>
      <c r="M244" s="1" t="s">
        <v>22</v>
      </c>
      <c r="N244" s="1"/>
      <c r="O244" s="1"/>
      <c r="P244">
        <v>1</v>
      </c>
      <c r="W244">
        <f t="shared" si="71"/>
        <v>1</v>
      </c>
      <c r="X244">
        <f t="shared" si="72"/>
        <v>0</v>
      </c>
      <c r="Y244">
        <f t="shared" si="73"/>
        <v>0</v>
      </c>
      <c r="Z244">
        <f t="shared" si="74"/>
        <v>0</v>
      </c>
      <c r="AA244">
        <f t="shared" si="75"/>
        <v>0</v>
      </c>
      <c r="AC244">
        <v>1</v>
      </c>
      <c r="AN244">
        <v>1</v>
      </c>
      <c r="AO244">
        <v>1</v>
      </c>
      <c r="AP244">
        <v>1</v>
      </c>
      <c r="AQ244">
        <f t="shared" si="76"/>
        <v>1</v>
      </c>
      <c r="AR244">
        <v>1</v>
      </c>
      <c r="AS244">
        <v>1</v>
      </c>
      <c r="AT244">
        <f t="shared" si="53"/>
        <v>1</v>
      </c>
      <c r="AV244">
        <v>1</v>
      </c>
      <c r="CD244" s="52" t="str">
        <f t="shared" si="17"/>
        <v>P243</v>
      </c>
    </row>
    <row r="245" spans="1:82" ht="12.75">
      <c r="A245" s="1" t="s">
        <v>201</v>
      </c>
      <c r="B245" s="47">
        <v>2</v>
      </c>
      <c r="C245" s="4">
        <v>20220040200155</v>
      </c>
      <c r="D245" s="157">
        <v>0.39</v>
      </c>
      <c r="E245" s="3">
        <v>0</v>
      </c>
      <c r="F245" s="157">
        <v>0.38</v>
      </c>
      <c r="G245" s="90" t="s">
        <v>475</v>
      </c>
      <c r="H245" s="90">
        <v>0</v>
      </c>
      <c r="I245" s="146">
        <v>1</v>
      </c>
      <c r="J245" s="11">
        <v>1</v>
      </c>
      <c r="L245" s="11" t="s">
        <v>475</v>
      </c>
      <c r="M245" s="1" t="s">
        <v>212</v>
      </c>
      <c r="N245" s="1"/>
      <c r="O245" s="1"/>
      <c r="Q245">
        <v>1</v>
      </c>
      <c r="W245">
        <f aca="true" t="shared" si="78" ref="W245:W255">IF(J245=1,P245,0)</f>
        <v>0</v>
      </c>
      <c r="X245">
        <f aca="true" t="shared" si="79" ref="X245:X255">IF(J245=1,Q245,0)</f>
        <v>1</v>
      </c>
      <c r="Y245">
        <f aca="true" t="shared" si="80" ref="Y245:Y255">T245</f>
        <v>0</v>
      </c>
      <c r="Z245">
        <f aca="true" t="shared" si="81" ref="Z245:Z255">U245</f>
        <v>0</v>
      </c>
      <c r="AA245">
        <f aca="true" t="shared" si="82" ref="AA245:AA255">V245</f>
        <v>0</v>
      </c>
      <c r="AD245">
        <v>1</v>
      </c>
      <c r="AN245">
        <v>1</v>
      </c>
      <c r="AO245">
        <v>1</v>
      </c>
      <c r="AP245">
        <v>1</v>
      </c>
      <c r="AQ245">
        <f aca="true" t="shared" si="83" ref="AQ245:AQ255">IF(C245&gt;200000000,1,0)</f>
        <v>1</v>
      </c>
      <c r="AR245">
        <f aca="true" t="shared" si="84" ref="AR245:AR255">IF(F245&gt;0,1,0)</f>
        <v>1</v>
      </c>
      <c r="AS245">
        <v>1</v>
      </c>
      <c r="AT245">
        <f t="shared" si="53"/>
        <v>1</v>
      </c>
      <c r="CD245" s="52" t="str">
        <f t="shared" si="17"/>
        <v>P244</v>
      </c>
    </row>
    <row r="246" spans="1:82" ht="12.75">
      <c r="A246" s="1" t="s">
        <v>202</v>
      </c>
      <c r="B246" s="47">
        <v>3</v>
      </c>
      <c r="C246" s="4">
        <v>20220040200145</v>
      </c>
      <c r="D246" s="157">
        <v>0.4</v>
      </c>
      <c r="E246" s="3">
        <v>0</v>
      </c>
      <c r="F246" s="157">
        <v>0.4</v>
      </c>
      <c r="G246" s="90" t="s">
        <v>475</v>
      </c>
      <c r="H246" s="90">
        <v>0</v>
      </c>
      <c r="I246" s="146">
        <v>0.1</v>
      </c>
      <c r="J246" s="11">
        <v>1</v>
      </c>
      <c r="L246" s="11" t="s">
        <v>475</v>
      </c>
      <c r="M246" s="1" t="s">
        <v>22</v>
      </c>
      <c r="N246" s="1"/>
      <c r="O246" s="1"/>
      <c r="P246">
        <v>1</v>
      </c>
      <c r="W246">
        <f t="shared" si="78"/>
        <v>1</v>
      </c>
      <c r="X246">
        <f t="shared" si="79"/>
        <v>0</v>
      </c>
      <c r="Y246">
        <f t="shared" si="80"/>
        <v>0</v>
      </c>
      <c r="Z246">
        <f t="shared" si="81"/>
        <v>0</v>
      </c>
      <c r="AA246">
        <f t="shared" si="82"/>
        <v>0</v>
      </c>
      <c r="AB246">
        <v>1</v>
      </c>
      <c r="AN246">
        <v>1</v>
      </c>
      <c r="AO246">
        <v>1</v>
      </c>
      <c r="AP246">
        <v>1</v>
      </c>
      <c r="AQ246">
        <f t="shared" si="83"/>
        <v>1</v>
      </c>
      <c r="AR246">
        <f t="shared" si="84"/>
        <v>1</v>
      </c>
      <c r="AS246">
        <v>1</v>
      </c>
      <c r="AT246">
        <f t="shared" si="53"/>
        <v>1</v>
      </c>
      <c r="CD246" s="52" t="str">
        <f t="shared" si="17"/>
        <v>P245</v>
      </c>
    </row>
    <row r="247" spans="1:82" ht="12.75">
      <c r="A247" s="1" t="s">
        <v>203</v>
      </c>
      <c r="B247" s="47">
        <v>4</v>
      </c>
      <c r="C247" s="4">
        <v>20220040200256</v>
      </c>
      <c r="D247" s="157">
        <v>0.47</v>
      </c>
      <c r="E247" s="3">
        <v>0</v>
      </c>
      <c r="F247" s="157">
        <v>0.48</v>
      </c>
      <c r="G247" s="90" t="s">
        <v>475</v>
      </c>
      <c r="H247" s="90">
        <v>1</v>
      </c>
      <c r="I247" s="146">
        <v>2</v>
      </c>
      <c r="J247" s="11">
        <v>1</v>
      </c>
      <c r="L247" s="11" t="s">
        <v>475</v>
      </c>
      <c r="M247" s="1" t="s">
        <v>22</v>
      </c>
      <c r="N247" s="1"/>
      <c r="O247" s="1"/>
      <c r="P247">
        <v>1</v>
      </c>
      <c r="W247">
        <f t="shared" si="78"/>
        <v>1</v>
      </c>
      <c r="X247">
        <f t="shared" si="79"/>
        <v>0</v>
      </c>
      <c r="Y247">
        <f t="shared" si="80"/>
        <v>0</v>
      </c>
      <c r="Z247">
        <f t="shared" si="81"/>
        <v>0</v>
      </c>
      <c r="AA247">
        <f t="shared" si="82"/>
        <v>0</v>
      </c>
      <c r="AB247">
        <v>1</v>
      </c>
      <c r="AN247">
        <v>1</v>
      </c>
      <c r="AO247">
        <v>1</v>
      </c>
      <c r="AP247">
        <v>1</v>
      </c>
      <c r="AQ247">
        <f t="shared" si="83"/>
        <v>1</v>
      </c>
      <c r="AR247">
        <f t="shared" si="84"/>
        <v>1</v>
      </c>
      <c r="AS247">
        <v>1</v>
      </c>
      <c r="AT247">
        <f t="shared" si="53"/>
        <v>1</v>
      </c>
      <c r="CD247" s="52" t="str">
        <f t="shared" si="17"/>
        <v>P246</v>
      </c>
    </row>
    <row r="248" spans="1:82" ht="12.75">
      <c r="A248" s="47" t="s">
        <v>204</v>
      </c>
      <c r="B248" s="47">
        <v>5</v>
      </c>
      <c r="C248" s="4">
        <v>20220040200257</v>
      </c>
      <c r="D248" s="157">
        <v>0.43</v>
      </c>
      <c r="E248" s="129">
        <v>0</v>
      </c>
      <c r="F248" s="157">
        <v>0.46</v>
      </c>
      <c r="G248" s="130" t="s">
        <v>475</v>
      </c>
      <c r="H248" s="130">
        <v>0</v>
      </c>
      <c r="I248" s="146">
        <v>2</v>
      </c>
      <c r="J248" s="131">
        <v>1</v>
      </c>
      <c r="K248" s="46"/>
      <c r="L248" s="131" t="s">
        <v>475</v>
      </c>
      <c r="M248" s="47" t="s">
        <v>22</v>
      </c>
      <c r="N248" s="47"/>
      <c r="O248" s="47"/>
      <c r="P248" s="46">
        <v>1</v>
      </c>
      <c r="Q248" s="46"/>
      <c r="R248" s="46"/>
      <c r="S248" s="46"/>
      <c r="T248" s="46"/>
      <c r="W248">
        <f t="shared" si="78"/>
        <v>1</v>
      </c>
      <c r="X248">
        <f t="shared" si="79"/>
        <v>0</v>
      </c>
      <c r="Y248">
        <f t="shared" si="80"/>
        <v>0</v>
      </c>
      <c r="Z248">
        <f t="shared" si="81"/>
        <v>0</v>
      </c>
      <c r="AA248">
        <f t="shared" si="82"/>
        <v>0</v>
      </c>
      <c r="AB248">
        <v>1</v>
      </c>
      <c r="AN248">
        <v>1</v>
      </c>
      <c r="AO248">
        <v>1</v>
      </c>
      <c r="AP248">
        <v>1</v>
      </c>
      <c r="AQ248">
        <f t="shared" si="83"/>
        <v>1</v>
      </c>
      <c r="AR248">
        <f t="shared" si="84"/>
        <v>1</v>
      </c>
      <c r="AS248">
        <v>1</v>
      </c>
      <c r="AT248">
        <f t="shared" si="53"/>
        <v>1</v>
      </c>
      <c r="CD248" s="52" t="str">
        <f t="shared" si="17"/>
        <v>P247</v>
      </c>
    </row>
    <row r="249" spans="1:82" ht="12.75">
      <c r="A249" s="1" t="s">
        <v>205</v>
      </c>
      <c r="B249" s="47">
        <v>6</v>
      </c>
      <c r="C249" s="4">
        <v>20220040200245</v>
      </c>
      <c r="D249" s="157">
        <v>0.44</v>
      </c>
      <c r="E249" s="3">
        <v>0</v>
      </c>
      <c r="F249" s="157">
        <v>0.48</v>
      </c>
      <c r="G249" s="130" t="s">
        <v>475</v>
      </c>
      <c r="H249" s="130">
        <v>0</v>
      </c>
      <c r="I249" s="146">
        <v>1</v>
      </c>
      <c r="J249" s="11">
        <v>1</v>
      </c>
      <c r="L249" s="11" t="s">
        <v>475</v>
      </c>
      <c r="M249" s="1" t="s">
        <v>22</v>
      </c>
      <c r="N249" s="1"/>
      <c r="O249" s="1"/>
      <c r="P249">
        <v>1</v>
      </c>
      <c r="W249">
        <f t="shared" si="78"/>
        <v>1</v>
      </c>
      <c r="X249">
        <f t="shared" si="79"/>
        <v>0</v>
      </c>
      <c r="Y249">
        <f t="shared" si="80"/>
        <v>0</v>
      </c>
      <c r="Z249">
        <f t="shared" si="81"/>
        <v>0</v>
      </c>
      <c r="AA249">
        <f t="shared" si="82"/>
        <v>0</v>
      </c>
      <c r="AB249">
        <v>1</v>
      </c>
      <c r="AN249">
        <v>1</v>
      </c>
      <c r="AO249">
        <v>1</v>
      </c>
      <c r="AP249">
        <v>1</v>
      </c>
      <c r="AQ249">
        <f t="shared" si="83"/>
        <v>1</v>
      </c>
      <c r="AR249">
        <f t="shared" si="84"/>
        <v>1</v>
      </c>
      <c r="AS249">
        <v>1</v>
      </c>
      <c r="AT249">
        <f t="shared" si="53"/>
        <v>1</v>
      </c>
      <c r="CD249" s="52" t="str">
        <f t="shared" si="17"/>
        <v>P248</v>
      </c>
    </row>
    <row r="250" spans="1:82" ht="12.75">
      <c r="A250" s="1" t="s">
        <v>206</v>
      </c>
      <c r="B250" s="47">
        <v>1</v>
      </c>
      <c r="C250" s="4">
        <v>20220040200176</v>
      </c>
      <c r="D250">
        <v>0.463261</v>
      </c>
      <c r="E250" s="3">
        <v>0</v>
      </c>
      <c r="F250" s="157">
        <v>0.46</v>
      </c>
      <c r="G250" s="130" t="s">
        <v>475</v>
      </c>
      <c r="H250" s="130">
        <v>0</v>
      </c>
      <c r="I250" s="146">
        <v>1</v>
      </c>
      <c r="J250" s="11">
        <v>1</v>
      </c>
      <c r="L250" s="11" t="s">
        <v>475</v>
      </c>
      <c r="M250" s="1" t="s">
        <v>22</v>
      </c>
      <c r="N250" s="1"/>
      <c r="O250" s="1"/>
      <c r="P250">
        <v>1</v>
      </c>
      <c r="W250">
        <f t="shared" si="78"/>
        <v>1</v>
      </c>
      <c r="X250">
        <f t="shared" si="79"/>
        <v>0</v>
      </c>
      <c r="Y250">
        <f t="shared" si="80"/>
        <v>0</v>
      </c>
      <c r="Z250">
        <f t="shared" si="81"/>
        <v>0</v>
      </c>
      <c r="AA250">
        <f t="shared" si="82"/>
        <v>0</v>
      </c>
      <c r="AB250">
        <v>1</v>
      </c>
      <c r="AN250">
        <v>1</v>
      </c>
      <c r="AO250">
        <v>1</v>
      </c>
      <c r="AP250">
        <v>1</v>
      </c>
      <c r="AQ250">
        <f t="shared" si="83"/>
        <v>1</v>
      </c>
      <c r="AR250">
        <f t="shared" si="84"/>
        <v>1</v>
      </c>
      <c r="AS250">
        <v>1</v>
      </c>
      <c r="AT250">
        <f t="shared" si="53"/>
        <v>1</v>
      </c>
      <c r="CD250" s="52" t="str">
        <f t="shared" si="17"/>
        <v>P249</v>
      </c>
    </row>
    <row r="251" spans="1:83" ht="12.75">
      <c r="A251" s="1" t="s">
        <v>207</v>
      </c>
      <c r="B251" s="47">
        <v>2</v>
      </c>
      <c r="C251" s="4">
        <v>20220040200238</v>
      </c>
      <c r="D251">
        <v>1.9</v>
      </c>
      <c r="E251" s="3">
        <v>2</v>
      </c>
      <c r="F251" s="157">
        <v>0.63</v>
      </c>
      <c r="G251" s="130" t="s">
        <v>475</v>
      </c>
      <c r="H251" s="130">
        <v>0</v>
      </c>
      <c r="I251" s="146">
        <v>0.1</v>
      </c>
      <c r="J251" s="11">
        <v>1</v>
      </c>
      <c r="L251" s="11" t="s">
        <v>476</v>
      </c>
      <c r="M251" s="1" t="s">
        <v>22</v>
      </c>
      <c r="N251" s="1"/>
      <c r="O251" s="1"/>
      <c r="P251">
        <v>1</v>
      </c>
      <c r="W251">
        <f t="shared" si="78"/>
        <v>1</v>
      </c>
      <c r="X251">
        <f t="shared" si="79"/>
        <v>0</v>
      </c>
      <c r="Y251">
        <f t="shared" si="80"/>
        <v>0</v>
      </c>
      <c r="Z251">
        <f t="shared" si="81"/>
        <v>0</v>
      </c>
      <c r="AA251">
        <f t="shared" si="82"/>
        <v>0</v>
      </c>
      <c r="AC251">
        <v>1</v>
      </c>
      <c r="AN251">
        <v>1</v>
      </c>
      <c r="AO251">
        <v>1</v>
      </c>
      <c r="AP251">
        <v>1</v>
      </c>
      <c r="AQ251">
        <f t="shared" si="83"/>
        <v>1</v>
      </c>
      <c r="AR251">
        <f t="shared" si="84"/>
        <v>1</v>
      </c>
      <c r="AS251">
        <v>1</v>
      </c>
      <c r="AT251">
        <f t="shared" si="53"/>
        <v>1</v>
      </c>
      <c r="AV251">
        <v>1</v>
      </c>
      <c r="CD251" s="52" t="str">
        <f t="shared" si="17"/>
        <v>P250</v>
      </c>
      <c r="CE251">
        <f>SUM(P202:P251)+SUM(Q202:Q251)</f>
        <v>42</v>
      </c>
    </row>
    <row r="252" spans="1:82" ht="12.75">
      <c r="A252" s="1" t="s">
        <v>208</v>
      </c>
      <c r="B252" s="47">
        <v>3</v>
      </c>
      <c r="C252" s="4">
        <v>20220040200243</v>
      </c>
      <c r="D252">
        <v>0.46248</v>
      </c>
      <c r="E252" s="3">
        <v>0</v>
      </c>
      <c r="F252" s="157">
        <v>0.48</v>
      </c>
      <c r="G252" s="130" t="s">
        <v>475</v>
      </c>
      <c r="H252" s="130">
        <v>0</v>
      </c>
      <c r="I252" s="146">
        <v>1</v>
      </c>
      <c r="J252" s="11">
        <v>1</v>
      </c>
      <c r="L252" s="11" t="s">
        <v>476</v>
      </c>
      <c r="M252" s="1" t="s">
        <v>22</v>
      </c>
      <c r="N252" s="1"/>
      <c r="O252" s="1"/>
      <c r="P252">
        <v>1</v>
      </c>
      <c r="W252">
        <f t="shared" si="78"/>
        <v>1</v>
      </c>
      <c r="X252">
        <f t="shared" si="79"/>
        <v>0</v>
      </c>
      <c r="Y252">
        <f t="shared" si="80"/>
        <v>0</v>
      </c>
      <c r="Z252">
        <f t="shared" si="81"/>
        <v>0</v>
      </c>
      <c r="AA252">
        <f t="shared" si="82"/>
        <v>0</v>
      </c>
      <c r="AB252">
        <v>1</v>
      </c>
      <c r="AN252">
        <v>1</v>
      </c>
      <c r="AO252">
        <v>1</v>
      </c>
      <c r="AP252">
        <v>1</v>
      </c>
      <c r="AQ252">
        <f t="shared" si="83"/>
        <v>1</v>
      </c>
      <c r="AR252">
        <f t="shared" si="84"/>
        <v>1</v>
      </c>
      <c r="AS252">
        <v>1</v>
      </c>
      <c r="AT252">
        <f t="shared" si="53"/>
        <v>1</v>
      </c>
      <c r="CD252" s="52" t="str">
        <f t="shared" si="17"/>
        <v>P251</v>
      </c>
    </row>
    <row r="253" spans="1:82" ht="12.75">
      <c r="A253" s="1" t="s">
        <v>209</v>
      </c>
      <c r="B253" s="47">
        <v>4</v>
      </c>
      <c r="C253" s="4">
        <v>20220040200287</v>
      </c>
      <c r="D253">
        <v>0.447291</v>
      </c>
      <c r="E253" s="3">
        <v>0</v>
      </c>
      <c r="F253" s="157">
        <v>0.48</v>
      </c>
      <c r="G253" s="130" t="s">
        <v>475</v>
      </c>
      <c r="H253" s="130">
        <v>0</v>
      </c>
      <c r="I253" s="146">
        <v>0.1</v>
      </c>
      <c r="J253" s="11">
        <v>1</v>
      </c>
      <c r="L253" s="11" t="s">
        <v>476</v>
      </c>
      <c r="M253" s="1" t="s">
        <v>22</v>
      </c>
      <c r="N253" s="1"/>
      <c r="O253" s="1"/>
      <c r="P253">
        <v>1</v>
      </c>
      <c r="W253">
        <f t="shared" si="78"/>
        <v>1</v>
      </c>
      <c r="X253">
        <f t="shared" si="79"/>
        <v>0</v>
      </c>
      <c r="Y253">
        <f t="shared" si="80"/>
        <v>0</v>
      </c>
      <c r="Z253">
        <f t="shared" si="81"/>
        <v>0</v>
      </c>
      <c r="AA253">
        <f t="shared" si="82"/>
        <v>0</v>
      </c>
      <c r="AB253">
        <v>1</v>
      </c>
      <c r="AN253">
        <v>1</v>
      </c>
      <c r="AO253">
        <v>1</v>
      </c>
      <c r="AP253">
        <v>1</v>
      </c>
      <c r="AQ253">
        <f>IF(C253&gt;200000000,1,0)</f>
        <v>1</v>
      </c>
      <c r="AR253">
        <f t="shared" si="84"/>
        <v>1</v>
      </c>
      <c r="AS253">
        <v>1</v>
      </c>
      <c r="AT253">
        <f t="shared" si="53"/>
        <v>1</v>
      </c>
      <c r="CD253" s="52" t="str">
        <f t="shared" si="17"/>
        <v>P252</v>
      </c>
    </row>
    <row r="254" spans="1:82" ht="12.75">
      <c r="A254" s="1" t="s">
        <v>210</v>
      </c>
      <c r="B254" s="47">
        <v>5</v>
      </c>
      <c r="C254" s="4">
        <v>20220040200099</v>
      </c>
      <c r="D254">
        <v>0.439639</v>
      </c>
      <c r="E254" s="3">
        <v>0</v>
      </c>
      <c r="F254" s="157">
        <v>0.47</v>
      </c>
      <c r="G254" s="130" t="s">
        <v>475</v>
      </c>
      <c r="H254" s="130">
        <v>0</v>
      </c>
      <c r="I254" s="146">
        <v>0.1</v>
      </c>
      <c r="J254" s="11">
        <v>1</v>
      </c>
      <c r="L254" s="11" t="s">
        <v>476</v>
      </c>
      <c r="M254" s="1" t="s">
        <v>22</v>
      </c>
      <c r="N254" s="1"/>
      <c r="O254" s="1"/>
      <c r="P254">
        <v>1</v>
      </c>
      <c r="W254">
        <f t="shared" si="78"/>
        <v>1</v>
      </c>
      <c r="X254">
        <f t="shared" si="79"/>
        <v>0</v>
      </c>
      <c r="Y254">
        <f t="shared" si="80"/>
        <v>0</v>
      </c>
      <c r="Z254">
        <f t="shared" si="81"/>
        <v>0</v>
      </c>
      <c r="AA254">
        <f t="shared" si="82"/>
        <v>0</v>
      </c>
      <c r="AB254">
        <v>1</v>
      </c>
      <c r="AN254">
        <v>1</v>
      </c>
      <c r="AO254">
        <v>1</v>
      </c>
      <c r="AP254">
        <v>1</v>
      </c>
      <c r="AQ254">
        <f>IF(C254&gt;200000000,1,0)</f>
        <v>1</v>
      </c>
      <c r="AR254">
        <f t="shared" si="84"/>
        <v>1</v>
      </c>
      <c r="AS254">
        <v>1</v>
      </c>
      <c r="AT254">
        <f t="shared" si="53"/>
        <v>1</v>
      </c>
      <c r="CD254" s="52" t="str">
        <f t="shared" si="17"/>
        <v>P253</v>
      </c>
    </row>
    <row r="255" spans="1:82" ht="12.75">
      <c r="A255" s="103" t="s">
        <v>211</v>
      </c>
      <c r="B255" s="103">
        <v>6</v>
      </c>
      <c r="C255" s="108"/>
      <c r="D255">
        <v>0.488551</v>
      </c>
      <c r="E255" s="106">
        <v>0</v>
      </c>
      <c r="F255" s="108"/>
      <c r="G255" s="125"/>
      <c r="H255" s="125"/>
      <c r="I255" s="108"/>
      <c r="J255" s="109"/>
      <c r="K255" s="108"/>
      <c r="L255" s="109"/>
      <c r="M255" s="167" t="s">
        <v>217</v>
      </c>
      <c r="N255" s="103"/>
      <c r="O255" s="103"/>
      <c r="P255" s="108"/>
      <c r="Q255" s="108"/>
      <c r="R255" s="108"/>
      <c r="S255" s="108"/>
      <c r="T255" s="108">
        <v>1</v>
      </c>
      <c r="W255">
        <f t="shared" si="78"/>
        <v>0</v>
      </c>
      <c r="X255">
        <f t="shared" si="79"/>
        <v>0</v>
      </c>
      <c r="Y255">
        <f t="shared" si="80"/>
        <v>1</v>
      </c>
      <c r="Z255">
        <f t="shared" si="81"/>
        <v>0</v>
      </c>
      <c r="AA255">
        <f t="shared" si="82"/>
        <v>0</v>
      </c>
      <c r="AI255">
        <v>1</v>
      </c>
      <c r="AN255">
        <v>1</v>
      </c>
      <c r="AO255">
        <v>1</v>
      </c>
      <c r="AP255">
        <v>1</v>
      </c>
      <c r="AQ255">
        <f t="shared" si="83"/>
        <v>0</v>
      </c>
      <c r="AR255">
        <f t="shared" si="84"/>
        <v>0</v>
      </c>
      <c r="AS255">
        <v>0</v>
      </c>
      <c r="AT255">
        <f t="shared" si="53"/>
        <v>0</v>
      </c>
      <c r="BB255">
        <v>1</v>
      </c>
      <c r="CD255" s="52" t="str">
        <f t="shared" si="17"/>
        <v>P254</v>
      </c>
    </row>
    <row r="256" spans="1:82" ht="12.75">
      <c r="A256" s="47" t="s">
        <v>213</v>
      </c>
      <c r="B256" s="47">
        <v>1</v>
      </c>
      <c r="C256" s="4">
        <v>20220040200289</v>
      </c>
      <c r="D256" s="157">
        <v>0.58</v>
      </c>
      <c r="E256" s="129">
        <v>0</v>
      </c>
      <c r="F256" s="157">
        <v>0.59</v>
      </c>
      <c r="G256" s="130" t="s">
        <v>475</v>
      </c>
      <c r="H256" s="130">
        <v>1</v>
      </c>
      <c r="I256" s="146">
        <v>0.1</v>
      </c>
      <c r="J256" s="131">
        <v>1</v>
      </c>
      <c r="K256" s="46"/>
      <c r="L256" s="131" t="s">
        <v>475</v>
      </c>
      <c r="M256" s="47" t="s">
        <v>22</v>
      </c>
      <c r="N256" s="47"/>
      <c r="O256" s="47"/>
      <c r="P256" s="46">
        <v>1</v>
      </c>
      <c r="Q256" s="46"/>
      <c r="R256" s="46"/>
      <c r="S256" s="46"/>
      <c r="T256" s="46"/>
      <c r="W256">
        <f>IF(J256=1,P256,0)</f>
        <v>1</v>
      </c>
      <c r="X256">
        <f>IF(J256=1,Q256,0)</f>
        <v>0</v>
      </c>
      <c r="Y256">
        <f aca="true" t="shared" si="85" ref="Y256:AA259">T256</f>
        <v>0</v>
      </c>
      <c r="Z256">
        <f t="shared" si="85"/>
        <v>0</v>
      </c>
      <c r="AA256">
        <f t="shared" si="85"/>
        <v>0</v>
      </c>
      <c r="AB256">
        <v>1</v>
      </c>
      <c r="AN256">
        <v>1</v>
      </c>
      <c r="AO256">
        <v>1</v>
      </c>
      <c r="AP256">
        <v>1</v>
      </c>
      <c r="AQ256">
        <f>IF(C256&gt;200000000,1,0)</f>
        <v>1</v>
      </c>
      <c r="AR256">
        <f>IF(F256&gt;0,1,0)</f>
        <v>1</v>
      </c>
      <c r="AS256">
        <v>1</v>
      </c>
      <c r="AT256">
        <f t="shared" si="53"/>
        <v>1</v>
      </c>
      <c r="CD256" s="52" t="str">
        <f t="shared" si="17"/>
        <v>P255</v>
      </c>
    </row>
    <row r="257" spans="1:82" ht="12.75">
      <c r="A257" s="1" t="s">
        <v>215</v>
      </c>
      <c r="B257" s="47">
        <v>2</v>
      </c>
      <c r="C257" s="4">
        <v>20220040200288</v>
      </c>
      <c r="D257">
        <v>0.61344502</v>
      </c>
      <c r="E257" s="3">
        <v>0</v>
      </c>
      <c r="F257" s="157">
        <v>0.56</v>
      </c>
      <c r="G257" s="130" t="s">
        <v>475</v>
      </c>
      <c r="H257" s="130">
        <v>0</v>
      </c>
      <c r="I257" s="146">
        <v>2</v>
      </c>
      <c r="J257" s="11">
        <v>1</v>
      </c>
      <c r="L257" s="11" t="s">
        <v>475</v>
      </c>
      <c r="M257" s="1" t="s">
        <v>22</v>
      </c>
      <c r="N257" s="1"/>
      <c r="O257" s="1"/>
      <c r="P257">
        <v>1</v>
      </c>
      <c r="W257">
        <f>IF(J257=1,P257,0)</f>
        <v>1</v>
      </c>
      <c r="X257">
        <f>IF(J257=1,Q257,0)</f>
        <v>0</v>
      </c>
      <c r="Y257">
        <f t="shared" si="85"/>
        <v>0</v>
      </c>
      <c r="Z257">
        <f t="shared" si="85"/>
        <v>0</v>
      </c>
      <c r="AA257">
        <f t="shared" si="85"/>
        <v>0</v>
      </c>
      <c r="AB257">
        <v>1</v>
      </c>
      <c r="AN257">
        <v>1</v>
      </c>
      <c r="AO257">
        <v>1</v>
      </c>
      <c r="AP257">
        <v>1</v>
      </c>
      <c r="AQ257">
        <f>IF(C257&gt;200000000,1,0)</f>
        <v>1</v>
      </c>
      <c r="AR257">
        <f>IF(F257&gt;0,1,0)</f>
        <v>1</v>
      </c>
      <c r="AS257">
        <v>1</v>
      </c>
      <c r="AT257">
        <f t="shared" si="53"/>
        <v>1</v>
      </c>
      <c r="CD257" s="52" t="str">
        <f t="shared" si="17"/>
        <v>P256</v>
      </c>
    </row>
    <row r="258" spans="1:82" ht="12.75">
      <c r="A258" s="47" t="s">
        <v>216</v>
      </c>
      <c r="B258" s="47">
        <v>4</v>
      </c>
      <c r="C258" s="4">
        <v>20220040200299</v>
      </c>
      <c r="D258" s="157">
        <v>0.73</v>
      </c>
      <c r="E258" s="129">
        <v>0</v>
      </c>
      <c r="F258" s="157">
        <v>0.99</v>
      </c>
      <c r="G258" s="130" t="s">
        <v>476</v>
      </c>
      <c r="H258" s="130">
        <v>0</v>
      </c>
      <c r="I258" s="146">
        <v>6</v>
      </c>
      <c r="J258" s="131">
        <v>1</v>
      </c>
      <c r="K258" s="46"/>
      <c r="L258" s="131" t="s">
        <v>475</v>
      </c>
      <c r="M258" s="47" t="s">
        <v>230</v>
      </c>
      <c r="N258" s="47"/>
      <c r="O258" s="47"/>
      <c r="P258" s="46"/>
      <c r="Q258" s="46">
        <v>1</v>
      </c>
      <c r="R258" s="46"/>
      <c r="S258" s="46"/>
      <c r="T258" s="46"/>
      <c r="W258">
        <f>IF(J258=1,P258,0)</f>
        <v>0</v>
      </c>
      <c r="X258">
        <f>IF(J258=1,Q258,0)</f>
        <v>1</v>
      </c>
      <c r="Y258">
        <f t="shared" si="85"/>
        <v>0</v>
      </c>
      <c r="Z258">
        <f t="shared" si="85"/>
        <v>0</v>
      </c>
      <c r="AA258">
        <f t="shared" si="85"/>
        <v>0</v>
      </c>
      <c r="AE258">
        <v>1</v>
      </c>
      <c r="AN258">
        <v>1</v>
      </c>
      <c r="AO258">
        <v>1</v>
      </c>
      <c r="AP258">
        <v>1</v>
      </c>
      <c r="AQ258">
        <f>IF(C258&gt;200000000,1,0)</f>
        <v>1</v>
      </c>
      <c r="AR258">
        <f>IF(F258&gt;0,1,0)</f>
        <v>1</v>
      </c>
      <c r="AS258">
        <v>1</v>
      </c>
      <c r="AT258">
        <f t="shared" si="53"/>
        <v>1</v>
      </c>
      <c r="AV258">
        <v>1</v>
      </c>
      <c r="CD258" s="52" t="str">
        <f t="shared" si="17"/>
        <v>P257</v>
      </c>
    </row>
    <row r="259" spans="1:82" ht="12.75">
      <c r="A259" s="1" t="s">
        <v>214</v>
      </c>
      <c r="B259" s="47">
        <v>6</v>
      </c>
      <c r="C259" s="4">
        <v>20220040200305</v>
      </c>
      <c r="D259">
        <v>0.62</v>
      </c>
      <c r="E259" s="3">
        <v>0</v>
      </c>
      <c r="F259" s="157">
        <v>0.64</v>
      </c>
      <c r="G259" s="130" t="s">
        <v>475</v>
      </c>
      <c r="H259" s="130">
        <v>0</v>
      </c>
      <c r="I259" s="146">
        <v>1</v>
      </c>
      <c r="J259" s="11">
        <v>1</v>
      </c>
      <c r="L259" s="11" t="s">
        <v>476</v>
      </c>
      <c r="M259" s="1" t="s">
        <v>22</v>
      </c>
      <c r="N259" s="1"/>
      <c r="O259" s="1"/>
      <c r="P259">
        <v>1</v>
      </c>
      <c r="W259">
        <f>IF(J259=1,P259,0)</f>
        <v>1</v>
      </c>
      <c r="X259">
        <f>IF(J259=1,Q259,0)</f>
        <v>0</v>
      </c>
      <c r="Y259">
        <f t="shared" si="85"/>
        <v>0</v>
      </c>
      <c r="Z259">
        <f t="shared" si="85"/>
        <v>0</v>
      </c>
      <c r="AA259">
        <f t="shared" si="85"/>
        <v>0</v>
      </c>
      <c r="AB259">
        <v>1</v>
      </c>
      <c r="AN259">
        <v>1</v>
      </c>
      <c r="AO259">
        <v>1</v>
      </c>
      <c r="AP259">
        <v>1</v>
      </c>
      <c r="AQ259">
        <f>IF(C259&gt;200000000,1,0)</f>
        <v>1</v>
      </c>
      <c r="AR259">
        <f>IF(F259&gt;0,1,0)</f>
        <v>1</v>
      </c>
      <c r="AS259">
        <v>1</v>
      </c>
      <c r="AT259">
        <f t="shared" si="53"/>
        <v>1</v>
      </c>
      <c r="CD259" s="52" t="str">
        <f t="shared" si="17"/>
        <v>P258</v>
      </c>
    </row>
    <row r="260" spans="1:82" ht="12.75">
      <c r="A260" s="1" t="s">
        <v>218</v>
      </c>
      <c r="B260" s="47">
        <v>1</v>
      </c>
      <c r="C260" s="4">
        <v>20220040200290</v>
      </c>
      <c r="D260">
        <v>0.65</v>
      </c>
      <c r="E260" s="3">
        <v>0</v>
      </c>
      <c r="F260" s="157">
        <v>1</v>
      </c>
      <c r="G260" s="130" t="s">
        <v>476</v>
      </c>
      <c r="H260" s="130">
        <v>13</v>
      </c>
      <c r="I260" s="146">
        <v>1</v>
      </c>
      <c r="J260" s="11">
        <v>1</v>
      </c>
      <c r="L260" s="11" t="s">
        <v>475</v>
      </c>
      <c r="M260" s="1" t="s">
        <v>22</v>
      </c>
      <c r="N260" s="1"/>
      <c r="O260" s="1"/>
      <c r="P260">
        <v>1</v>
      </c>
      <c r="W260">
        <f aca="true" t="shared" si="86" ref="W260:W271">IF(J260=1,P260,0)</f>
        <v>1</v>
      </c>
      <c r="X260">
        <f aca="true" t="shared" si="87" ref="X260:X271">IF(J260=1,Q260,0)</f>
        <v>0</v>
      </c>
      <c r="Y260">
        <f aca="true" t="shared" si="88" ref="Y260:Y271">T260</f>
        <v>0</v>
      </c>
      <c r="Z260">
        <f aca="true" t="shared" si="89" ref="Z260:Z271">U260</f>
        <v>0</v>
      </c>
      <c r="AA260">
        <f aca="true" t="shared" si="90" ref="AA260:AA271">V260</f>
        <v>0</v>
      </c>
      <c r="AC260">
        <v>1</v>
      </c>
      <c r="AN260">
        <v>1</v>
      </c>
      <c r="AO260">
        <v>1</v>
      </c>
      <c r="AP260">
        <v>1</v>
      </c>
      <c r="AQ260">
        <f>IF(C260&gt;200000000,1,0)</f>
        <v>1</v>
      </c>
      <c r="AR260">
        <f>IF(F260&gt;0,1,0)</f>
        <v>1</v>
      </c>
      <c r="AS260">
        <v>1</v>
      </c>
      <c r="AT260">
        <f t="shared" si="53"/>
        <v>1</v>
      </c>
      <c r="AW260">
        <v>1</v>
      </c>
      <c r="CD260" s="52" t="str">
        <f t="shared" si="17"/>
        <v>P259</v>
      </c>
    </row>
    <row r="261" spans="1:82" ht="12.75">
      <c r="A261" s="1" t="s">
        <v>219</v>
      </c>
      <c r="B261" s="47">
        <v>3</v>
      </c>
      <c r="C261" s="4">
        <v>20220040200292</v>
      </c>
      <c r="D261">
        <v>0.57</v>
      </c>
      <c r="E261" s="3">
        <v>0</v>
      </c>
      <c r="F261" s="157">
        <v>0.59</v>
      </c>
      <c r="G261" s="130" t="s">
        <v>475</v>
      </c>
      <c r="H261" s="130">
        <v>24</v>
      </c>
      <c r="I261" s="146">
        <v>0.1</v>
      </c>
      <c r="J261" s="11">
        <v>1</v>
      </c>
      <c r="L261" s="11" t="s">
        <v>476</v>
      </c>
      <c r="M261" s="1" t="s">
        <v>22</v>
      </c>
      <c r="N261" s="1"/>
      <c r="O261" s="1"/>
      <c r="P261">
        <v>1</v>
      </c>
      <c r="W261">
        <f t="shared" si="86"/>
        <v>1</v>
      </c>
      <c r="X261">
        <f t="shared" si="87"/>
        <v>0</v>
      </c>
      <c r="Y261">
        <f t="shared" si="88"/>
        <v>0</v>
      </c>
      <c r="Z261">
        <f t="shared" si="89"/>
        <v>0</v>
      </c>
      <c r="AA261">
        <f t="shared" si="90"/>
        <v>0</v>
      </c>
      <c r="AB261">
        <v>1</v>
      </c>
      <c r="AN261">
        <v>1</v>
      </c>
      <c r="AO261">
        <v>1</v>
      </c>
      <c r="AP261">
        <v>1</v>
      </c>
      <c r="AQ261">
        <v>1</v>
      </c>
      <c r="AR261">
        <v>1</v>
      </c>
      <c r="AS261">
        <v>1</v>
      </c>
      <c r="AT261">
        <f t="shared" si="53"/>
        <v>1</v>
      </c>
      <c r="CD261" s="52" t="str">
        <f t="shared" si="17"/>
        <v>P260</v>
      </c>
    </row>
    <row r="262" spans="1:82" ht="12.75">
      <c r="A262" s="1" t="s">
        <v>220</v>
      </c>
      <c r="B262" s="47">
        <v>5</v>
      </c>
      <c r="C262" s="4">
        <v>20220040200298</v>
      </c>
      <c r="D262">
        <v>0.49</v>
      </c>
      <c r="E262" s="3">
        <v>0</v>
      </c>
      <c r="F262">
        <v>0.58</v>
      </c>
      <c r="G262" s="90" t="s">
        <v>475</v>
      </c>
      <c r="H262" s="90">
        <v>0</v>
      </c>
      <c r="I262" s="146">
        <v>2</v>
      </c>
      <c r="J262" s="11">
        <v>1</v>
      </c>
      <c r="L262" s="11" t="s">
        <v>475</v>
      </c>
      <c r="M262" s="1" t="s">
        <v>22</v>
      </c>
      <c r="N262" s="1"/>
      <c r="O262" s="1"/>
      <c r="P262">
        <v>1</v>
      </c>
      <c r="W262">
        <f t="shared" si="86"/>
        <v>1</v>
      </c>
      <c r="X262">
        <f t="shared" si="87"/>
        <v>0</v>
      </c>
      <c r="Y262">
        <f t="shared" si="88"/>
        <v>0</v>
      </c>
      <c r="Z262">
        <f t="shared" si="89"/>
        <v>0</v>
      </c>
      <c r="AA262">
        <f t="shared" si="90"/>
        <v>0</v>
      </c>
      <c r="AC262">
        <v>1</v>
      </c>
      <c r="AN262">
        <v>1</v>
      </c>
      <c r="AO262">
        <v>1</v>
      </c>
      <c r="AP262">
        <v>1</v>
      </c>
      <c r="AQ262">
        <f>IF(C262&gt;200000000,1,0)</f>
        <v>1</v>
      </c>
      <c r="AR262">
        <f>IF(F262&gt;0,1,0)</f>
        <v>1</v>
      </c>
      <c r="AS262">
        <v>1</v>
      </c>
      <c r="AT262">
        <f aca="true" t="shared" si="91" ref="AT262:AT267">J262</f>
        <v>1</v>
      </c>
      <c r="AV262">
        <v>1</v>
      </c>
      <c r="CD262" s="52" t="str">
        <f t="shared" si="17"/>
        <v>P261</v>
      </c>
    </row>
    <row r="263" spans="1:82" ht="12.75">
      <c r="A263" s="1" t="s">
        <v>221</v>
      </c>
      <c r="B263" s="47">
        <v>2</v>
      </c>
      <c r="C263" s="4">
        <v>20220040200260</v>
      </c>
      <c r="D263">
        <v>0.42</v>
      </c>
      <c r="E263" s="3">
        <v>0</v>
      </c>
      <c r="F263" s="169">
        <v>0.28</v>
      </c>
      <c r="G263" s="90" t="s">
        <v>476</v>
      </c>
      <c r="H263" s="90">
        <v>8</v>
      </c>
      <c r="I263" s="146">
        <v>0.1</v>
      </c>
      <c r="J263" s="11">
        <v>1</v>
      </c>
      <c r="L263" s="11" t="s">
        <v>475</v>
      </c>
      <c r="M263" s="1" t="s">
        <v>22</v>
      </c>
      <c r="N263" s="1"/>
      <c r="O263" s="1"/>
      <c r="P263">
        <v>1</v>
      </c>
      <c r="W263">
        <f t="shared" si="86"/>
        <v>1</v>
      </c>
      <c r="X263">
        <f t="shared" si="87"/>
        <v>0</v>
      </c>
      <c r="Y263">
        <f t="shared" si="88"/>
        <v>0</v>
      </c>
      <c r="Z263">
        <f t="shared" si="89"/>
        <v>0</v>
      </c>
      <c r="AA263">
        <f t="shared" si="90"/>
        <v>0</v>
      </c>
      <c r="AC263">
        <v>1</v>
      </c>
      <c r="AN263">
        <v>1</v>
      </c>
      <c r="AO263">
        <v>1</v>
      </c>
      <c r="AP263">
        <v>1</v>
      </c>
      <c r="AQ263">
        <f>IF(C263&gt;200000000,1,0)</f>
        <v>1</v>
      </c>
      <c r="AR263">
        <f>IF(F263&gt;0,1,0)</f>
        <v>1</v>
      </c>
      <c r="AS263">
        <v>1</v>
      </c>
      <c r="AT263">
        <f t="shared" si="91"/>
        <v>1</v>
      </c>
      <c r="AV263">
        <v>1</v>
      </c>
      <c r="CD263" s="52" t="str">
        <f t="shared" si="17"/>
        <v>P262</v>
      </c>
    </row>
    <row r="264" spans="1:82" ht="12.75">
      <c r="A264" s="1" t="s">
        <v>222</v>
      </c>
      <c r="B264" s="47">
        <v>4</v>
      </c>
      <c r="C264" s="4">
        <v>20220040200160</v>
      </c>
      <c r="D264">
        <v>0.35</v>
      </c>
      <c r="E264" s="3">
        <v>0</v>
      </c>
      <c r="F264" s="169">
        <v>0.34</v>
      </c>
      <c r="G264" s="90" t="s">
        <v>475</v>
      </c>
      <c r="H264" s="90">
        <v>2</v>
      </c>
      <c r="I264" s="146">
        <v>0.1</v>
      </c>
      <c r="J264" s="11">
        <v>1</v>
      </c>
      <c r="L264" s="11" t="s">
        <v>475</v>
      </c>
      <c r="M264" s="1" t="s">
        <v>22</v>
      </c>
      <c r="N264" s="1"/>
      <c r="O264" s="1"/>
      <c r="P264">
        <v>1</v>
      </c>
      <c r="W264">
        <f t="shared" si="86"/>
        <v>1</v>
      </c>
      <c r="X264">
        <f t="shared" si="87"/>
        <v>0</v>
      </c>
      <c r="Y264">
        <f t="shared" si="88"/>
        <v>0</v>
      </c>
      <c r="Z264">
        <f t="shared" si="89"/>
        <v>0</v>
      </c>
      <c r="AA264">
        <f t="shared" si="90"/>
        <v>0</v>
      </c>
      <c r="AB264">
        <v>1</v>
      </c>
      <c r="AN264">
        <v>1</v>
      </c>
      <c r="AO264">
        <v>1</v>
      </c>
      <c r="AP264">
        <v>1</v>
      </c>
      <c r="AQ264">
        <f>IF(C264&gt;200000000,1,0)</f>
        <v>1</v>
      </c>
      <c r="AR264">
        <f>IF(F264&gt;0,1,0)</f>
        <v>1</v>
      </c>
      <c r="AS264">
        <v>1</v>
      </c>
      <c r="AT264">
        <f t="shared" si="91"/>
        <v>1</v>
      </c>
      <c r="CD264" s="52" t="str">
        <f t="shared" si="17"/>
        <v>P263</v>
      </c>
    </row>
    <row r="265" spans="1:82" ht="12.75">
      <c r="A265" s="1" t="s">
        <v>223</v>
      </c>
      <c r="B265" s="47">
        <v>6</v>
      </c>
      <c r="C265" s="4">
        <v>20220040200252</v>
      </c>
      <c r="D265">
        <v>0.36</v>
      </c>
      <c r="E265" s="3">
        <v>0</v>
      </c>
      <c r="F265">
        <v>0.35</v>
      </c>
      <c r="G265" s="90" t="s">
        <v>475</v>
      </c>
      <c r="H265" s="90">
        <v>0</v>
      </c>
      <c r="I265" s="146">
        <v>0.1</v>
      </c>
      <c r="J265" s="11">
        <v>1</v>
      </c>
      <c r="L265" s="11" t="s">
        <v>476</v>
      </c>
      <c r="M265" s="1" t="s">
        <v>22</v>
      </c>
      <c r="N265" s="1"/>
      <c r="O265" s="1"/>
      <c r="P265">
        <v>1</v>
      </c>
      <c r="W265">
        <f t="shared" si="86"/>
        <v>1</v>
      </c>
      <c r="X265">
        <f t="shared" si="87"/>
        <v>0</v>
      </c>
      <c r="Y265">
        <f t="shared" si="88"/>
        <v>0</v>
      </c>
      <c r="Z265">
        <f t="shared" si="89"/>
        <v>0</v>
      </c>
      <c r="AA265">
        <f t="shared" si="90"/>
        <v>0</v>
      </c>
      <c r="AB265">
        <v>1</v>
      </c>
      <c r="AN265">
        <v>1</v>
      </c>
      <c r="AO265">
        <v>1</v>
      </c>
      <c r="AP265">
        <v>1</v>
      </c>
      <c r="AQ265">
        <f>IF(C265&gt;200000000,1,0)</f>
        <v>1</v>
      </c>
      <c r="AR265">
        <f>IF(F265&gt;0,1,0)</f>
        <v>1</v>
      </c>
      <c r="AS265">
        <v>1</v>
      </c>
      <c r="AT265">
        <f t="shared" si="91"/>
        <v>1</v>
      </c>
      <c r="CD265" s="52" t="str">
        <f t="shared" si="17"/>
        <v>P264</v>
      </c>
    </row>
    <row r="266" spans="1:82" ht="12.75">
      <c r="A266" s="1" t="s">
        <v>224</v>
      </c>
      <c r="B266" s="47">
        <v>1</v>
      </c>
      <c r="C266" s="4">
        <v>20220040200303</v>
      </c>
      <c r="D266">
        <v>0.36</v>
      </c>
      <c r="E266" s="3">
        <v>0</v>
      </c>
      <c r="F266">
        <v>0.36</v>
      </c>
      <c r="G266" s="90" t="s">
        <v>475</v>
      </c>
      <c r="H266" s="90">
        <v>0</v>
      </c>
      <c r="I266" s="146">
        <v>0.1</v>
      </c>
      <c r="J266" s="11">
        <v>1</v>
      </c>
      <c r="L266" s="11" t="s">
        <v>475</v>
      </c>
      <c r="M266" s="1" t="s">
        <v>22</v>
      </c>
      <c r="N266" s="1"/>
      <c r="O266" s="1"/>
      <c r="P266">
        <v>1</v>
      </c>
      <c r="W266">
        <f t="shared" si="86"/>
        <v>1</v>
      </c>
      <c r="X266">
        <f t="shared" si="87"/>
        <v>0</v>
      </c>
      <c r="Y266">
        <f t="shared" si="88"/>
        <v>0</v>
      </c>
      <c r="Z266">
        <f t="shared" si="89"/>
        <v>0</v>
      </c>
      <c r="AA266">
        <f t="shared" si="90"/>
        <v>0</v>
      </c>
      <c r="AB266">
        <v>1</v>
      </c>
      <c r="AN266">
        <v>1</v>
      </c>
      <c r="AO266">
        <v>1</v>
      </c>
      <c r="AP266">
        <v>1</v>
      </c>
      <c r="AQ266">
        <f>IF(C266&gt;200000000,1,0)</f>
        <v>1</v>
      </c>
      <c r="AR266">
        <f>IF(F266&gt;0,1,0)</f>
        <v>1</v>
      </c>
      <c r="AS266">
        <v>1</v>
      </c>
      <c r="AT266">
        <f t="shared" si="91"/>
        <v>1</v>
      </c>
      <c r="CD266" s="52" t="str">
        <f t="shared" si="17"/>
        <v>P265</v>
      </c>
    </row>
    <row r="267" spans="1:82" ht="12.75">
      <c r="A267" s="1" t="s">
        <v>225</v>
      </c>
      <c r="B267" s="47">
        <v>3</v>
      </c>
      <c r="C267" s="4">
        <v>20220040200253</v>
      </c>
      <c r="D267">
        <v>0.33</v>
      </c>
      <c r="E267" s="3">
        <v>0</v>
      </c>
      <c r="F267">
        <v>0.37</v>
      </c>
      <c r="G267" s="90" t="s">
        <v>475</v>
      </c>
      <c r="H267" s="90">
        <v>0</v>
      </c>
      <c r="I267" s="146">
        <v>0.1</v>
      </c>
      <c r="J267" s="11">
        <v>1</v>
      </c>
      <c r="L267" s="11" t="s">
        <v>475</v>
      </c>
      <c r="M267" s="1" t="s">
        <v>22</v>
      </c>
      <c r="N267" s="1"/>
      <c r="O267" s="1"/>
      <c r="P267">
        <v>1</v>
      </c>
      <c r="W267">
        <f t="shared" si="86"/>
        <v>1</v>
      </c>
      <c r="X267">
        <f t="shared" si="87"/>
        <v>0</v>
      </c>
      <c r="Y267">
        <f t="shared" si="88"/>
        <v>0</v>
      </c>
      <c r="Z267">
        <f t="shared" si="89"/>
        <v>0</v>
      </c>
      <c r="AA267">
        <f t="shared" si="90"/>
        <v>0</v>
      </c>
      <c r="AB267">
        <v>1</v>
      </c>
      <c r="AN267">
        <v>1</v>
      </c>
      <c r="AO267">
        <v>1</v>
      </c>
      <c r="AP267">
        <v>1</v>
      </c>
      <c r="AQ267">
        <f aca="true" t="shared" si="92" ref="AQ267:AQ330">IF(C267&gt;200000000,1,0)</f>
        <v>1</v>
      </c>
      <c r="AR267">
        <f aca="true" t="shared" si="93" ref="AR267:AR330">IF(F267&gt;0,1,0)</f>
        <v>1</v>
      </c>
      <c r="AS267">
        <v>1</v>
      </c>
      <c r="AT267">
        <f t="shared" si="91"/>
        <v>1</v>
      </c>
      <c r="CD267" s="52" t="str">
        <f t="shared" si="17"/>
        <v>P266</v>
      </c>
    </row>
    <row r="268" spans="1:82" ht="12.75">
      <c r="A268" s="1" t="s">
        <v>226</v>
      </c>
      <c r="B268" s="47">
        <v>5</v>
      </c>
      <c r="C268" s="4">
        <v>20220040200277</v>
      </c>
      <c r="D268">
        <v>0.48</v>
      </c>
      <c r="E268" s="3">
        <v>0</v>
      </c>
      <c r="F268">
        <v>0.54</v>
      </c>
      <c r="G268" s="90" t="s">
        <v>475</v>
      </c>
      <c r="H268" s="90">
        <v>9</v>
      </c>
      <c r="I268" s="146">
        <v>2</v>
      </c>
      <c r="J268" s="11">
        <v>1</v>
      </c>
      <c r="L268" s="11" t="s">
        <v>476</v>
      </c>
      <c r="M268" s="1" t="s">
        <v>22</v>
      </c>
      <c r="N268" s="1"/>
      <c r="O268" s="1"/>
      <c r="P268">
        <v>1</v>
      </c>
      <c r="W268">
        <f t="shared" si="86"/>
        <v>1</v>
      </c>
      <c r="X268">
        <f t="shared" si="87"/>
        <v>0</v>
      </c>
      <c r="Y268">
        <f t="shared" si="88"/>
        <v>0</v>
      </c>
      <c r="Z268">
        <f t="shared" si="89"/>
        <v>0</v>
      </c>
      <c r="AA268">
        <f t="shared" si="90"/>
        <v>0</v>
      </c>
      <c r="AB268">
        <v>1</v>
      </c>
      <c r="AN268">
        <v>1</v>
      </c>
      <c r="AO268">
        <v>1</v>
      </c>
      <c r="AP268">
        <v>1</v>
      </c>
      <c r="AQ268">
        <f t="shared" si="92"/>
        <v>1</v>
      </c>
      <c r="AR268">
        <f t="shared" si="93"/>
        <v>1</v>
      </c>
      <c r="AS268">
        <v>1</v>
      </c>
      <c r="AT268">
        <f aca="true" t="shared" si="94" ref="AT268:AT331">J268</f>
        <v>1</v>
      </c>
      <c r="CD268" s="52" t="str">
        <f t="shared" si="17"/>
        <v>P267</v>
      </c>
    </row>
    <row r="269" spans="1:82" ht="12.75">
      <c r="A269" s="1" t="s">
        <v>227</v>
      </c>
      <c r="B269" s="47">
        <v>2</v>
      </c>
      <c r="C269" s="4">
        <v>20220040200272</v>
      </c>
      <c r="D269">
        <v>0.52</v>
      </c>
      <c r="E269" s="3">
        <v>0</v>
      </c>
      <c r="F269">
        <v>0.47</v>
      </c>
      <c r="G269" s="90" t="s">
        <v>475</v>
      </c>
      <c r="H269" s="90">
        <v>2</v>
      </c>
      <c r="I269" s="146">
        <v>1</v>
      </c>
      <c r="J269" s="11">
        <v>1</v>
      </c>
      <c r="L269" s="11" t="s">
        <v>475</v>
      </c>
      <c r="M269" s="1" t="s">
        <v>22</v>
      </c>
      <c r="N269" s="1"/>
      <c r="O269" s="1"/>
      <c r="P269">
        <v>1</v>
      </c>
      <c r="W269">
        <f t="shared" si="86"/>
        <v>1</v>
      </c>
      <c r="X269">
        <f t="shared" si="87"/>
        <v>0</v>
      </c>
      <c r="Y269">
        <f t="shared" si="88"/>
        <v>0</v>
      </c>
      <c r="Z269">
        <f t="shared" si="89"/>
        <v>0</v>
      </c>
      <c r="AA269">
        <f t="shared" si="90"/>
        <v>0</v>
      </c>
      <c r="AB269">
        <v>1</v>
      </c>
      <c r="AN269">
        <v>1</v>
      </c>
      <c r="AO269">
        <v>1</v>
      </c>
      <c r="AP269">
        <v>1</v>
      </c>
      <c r="AQ269">
        <f t="shared" si="92"/>
        <v>1</v>
      </c>
      <c r="AR269">
        <f t="shared" si="93"/>
        <v>1</v>
      </c>
      <c r="AS269">
        <v>1</v>
      </c>
      <c r="AT269">
        <f t="shared" si="94"/>
        <v>1</v>
      </c>
      <c r="CD269" s="52" t="str">
        <f t="shared" si="17"/>
        <v>P268</v>
      </c>
    </row>
    <row r="270" spans="1:82" ht="12.75">
      <c r="A270" s="1" t="s">
        <v>228</v>
      </c>
      <c r="B270" s="47">
        <v>4</v>
      </c>
      <c r="C270" s="4">
        <v>20220040200271</v>
      </c>
      <c r="D270">
        <v>0.51</v>
      </c>
      <c r="E270" s="3">
        <v>0</v>
      </c>
      <c r="F270">
        <v>0.48</v>
      </c>
      <c r="G270" s="90" t="s">
        <v>475</v>
      </c>
      <c r="H270" s="90">
        <v>0</v>
      </c>
      <c r="I270" s="146">
        <v>3</v>
      </c>
      <c r="J270" s="11">
        <v>1</v>
      </c>
      <c r="L270" s="11" t="s">
        <v>475</v>
      </c>
      <c r="M270" s="1" t="s">
        <v>22</v>
      </c>
      <c r="N270" s="1"/>
      <c r="O270" s="1"/>
      <c r="P270">
        <v>1</v>
      </c>
      <c r="W270">
        <f t="shared" si="86"/>
        <v>1</v>
      </c>
      <c r="X270">
        <f t="shared" si="87"/>
        <v>0</v>
      </c>
      <c r="Y270">
        <f t="shared" si="88"/>
        <v>0</v>
      </c>
      <c r="Z270">
        <f t="shared" si="89"/>
        <v>0</v>
      </c>
      <c r="AA270">
        <f t="shared" si="90"/>
        <v>0</v>
      </c>
      <c r="AB270">
        <v>1</v>
      </c>
      <c r="AN270">
        <v>1</v>
      </c>
      <c r="AO270">
        <v>1</v>
      </c>
      <c r="AP270">
        <v>1</v>
      </c>
      <c r="AQ270">
        <f t="shared" si="92"/>
        <v>1</v>
      </c>
      <c r="AR270">
        <f t="shared" si="93"/>
        <v>1</v>
      </c>
      <c r="AS270">
        <v>1</v>
      </c>
      <c r="AT270">
        <f t="shared" si="94"/>
        <v>1</v>
      </c>
      <c r="CD270" s="52" t="str">
        <f t="shared" si="17"/>
        <v>P269</v>
      </c>
    </row>
    <row r="271" spans="1:82" ht="12.75">
      <c r="A271" s="1" t="s">
        <v>229</v>
      </c>
      <c r="B271" s="47">
        <v>6</v>
      </c>
      <c r="C271" s="4">
        <v>20220040200310</v>
      </c>
      <c r="D271">
        <v>0.51</v>
      </c>
      <c r="E271" s="3">
        <v>0</v>
      </c>
      <c r="F271">
        <v>0.49</v>
      </c>
      <c r="G271" s="90" t="s">
        <v>475</v>
      </c>
      <c r="H271" s="90">
        <v>1</v>
      </c>
      <c r="I271" s="146">
        <v>0.1</v>
      </c>
      <c r="J271" s="11">
        <v>1</v>
      </c>
      <c r="L271" s="11" t="s">
        <v>475</v>
      </c>
      <c r="M271" s="1" t="s">
        <v>22</v>
      </c>
      <c r="N271" s="1"/>
      <c r="O271" s="1"/>
      <c r="P271">
        <v>1</v>
      </c>
      <c r="W271">
        <f t="shared" si="86"/>
        <v>1</v>
      </c>
      <c r="X271">
        <f t="shared" si="87"/>
        <v>0</v>
      </c>
      <c r="Y271">
        <f t="shared" si="88"/>
        <v>0</v>
      </c>
      <c r="Z271">
        <f t="shared" si="89"/>
        <v>0</v>
      </c>
      <c r="AA271">
        <f t="shared" si="90"/>
        <v>0</v>
      </c>
      <c r="AB271">
        <v>1</v>
      </c>
      <c r="AN271">
        <v>1</v>
      </c>
      <c r="AO271">
        <v>1</v>
      </c>
      <c r="AP271">
        <v>1</v>
      </c>
      <c r="AQ271">
        <f t="shared" si="92"/>
        <v>1</v>
      </c>
      <c r="AR271">
        <f t="shared" si="93"/>
        <v>1</v>
      </c>
      <c r="AS271">
        <v>1</v>
      </c>
      <c r="AT271">
        <f t="shared" si="94"/>
        <v>1</v>
      </c>
      <c r="CD271" s="52" t="str">
        <f t="shared" si="17"/>
        <v>P270</v>
      </c>
    </row>
    <row r="272" spans="1:82" ht="12.75">
      <c r="A272" s="103" t="s">
        <v>251</v>
      </c>
      <c r="B272" s="103">
        <v>1</v>
      </c>
      <c r="C272" s="104"/>
      <c r="D272" s="108">
        <v>0.54</v>
      </c>
      <c r="E272" s="106">
        <v>0</v>
      </c>
      <c r="F272" s="108"/>
      <c r="G272" s="125"/>
      <c r="H272" s="125"/>
      <c r="I272" s="108"/>
      <c r="J272" s="109"/>
      <c r="K272" s="108"/>
      <c r="L272" s="109"/>
      <c r="M272" s="103" t="s">
        <v>22</v>
      </c>
      <c r="N272" s="167" t="s">
        <v>142</v>
      </c>
      <c r="O272" s="103"/>
      <c r="P272" s="108"/>
      <c r="Q272" s="108"/>
      <c r="R272" s="108"/>
      <c r="S272" s="108"/>
      <c r="T272" s="108">
        <v>1</v>
      </c>
      <c r="W272">
        <f aca="true" t="shared" si="95" ref="W272:W283">IF(J272=1,P272,0)</f>
        <v>0</v>
      </c>
      <c r="X272">
        <f aca="true" t="shared" si="96" ref="X272:X283">IF(J272=1,Q272,0)</f>
        <v>0</v>
      </c>
      <c r="Y272">
        <f aca="true" t="shared" si="97" ref="Y272:Y283">T272</f>
        <v>1</v>
      </c>
      <c r="Z272">
        <f aca="true" t="shared" si="98" ref="Z272:Z283">U272</f>
        <v>0</v>
      </c>
      <c r="AA272">
        <f aca="true" t="shared" si="99" ref="AA272:AA283">V272</f>
        <v>0</v>
      </c>
      <c r="AI272">
        <v>1</v>
      </c>
      <c r="AN272">
        <v>1</v>
      </c>
      <c r="AO272">
        <v>1</v>
      </c>
      <c r="AP272">
        <v>1</v>
      </c>
      <c r="AQ272">
        <f t="shared" si="92"/>
        <v>0</v>
      </c>
      <c r="AR272">
        <f t="shared" si="93"/>
        <v>0</v>
      </c>
      <c r="AT272">
        <f t="shared" si="94"/>
        <v>0</v>
      </c>
      <c r="BC272">
        <v>1</v>
      </c>
      <c r="CD272" s="52" t="str">
        <f t="shared" si="17"/>
        <v>P271</v>
      </c>
    </row>
    <row r="273" spans="1:82" ht="12.75">
      <c r="A273" s="1" t="s">
        <v>252</v>
      </c>
      <c r="B273" s="47">
        <v>2</v>
      </c>
      <c r="C273" s="4">
        <v>20220040200280</v>
      </c>
      <c r="D273">
        <v>0.55</v>
      </c>
      <c r="E273" s="3">
        <v>0</v>
      </c>
      <c r="F273">
        <v>0.5</v>
      </c>
      <c r="H273" s="90">
        <v>0</v>
      </c>
      <c r="I273" s="146">
        <v>0.1</v>
      </c>
      <c r="J273" s="11">
        <v>1</v>
      </c>
      <c r="L273" s="11" t="s">
        <v>475</v>
      </c>
      <c r="M273" s="1" t="s">
        <v>22</v>
      </c>
      <c r="N273" s="1"/>
      <c r="O273" s="1"/>
      <c r="P273">
        <v>1</v>
      </c>
      <c r="W273">
        <f t="shared" si="95"/>
        <v>1</v>
      </c>
      <c r="X273">
        <f t="shared" si="96"/>
        <v>0</v>
      </c>
      <c r="Y273">
        <f t="shared" si="97"/>
        <v>0</v>
      </c>
      <c r="Z273">
        <f t="shared" si="98"/>
        <v>0</v>
      </c>
      <c r="AA273">
        <f t="shared" si="99"/>
        <v>0</v>
      </c>
      <c r="AB273">
        <v>1</v>
      </c>
      <c r="AN273">
        <v>1</v>
      </c>
      <c r="AO273">
        <v>1</v>
      </c>
      <c r="AP273">
        <v>1</v>
      </c>
      <c r="AQ273">
        <f t="shared" si="92"/>
        <v>1</v>
      </c>
      <c r="AR273">
        <f t="shared" si="93"/>
        <v>1</v>
      </c>
      <c r="AS273">
        <v>1</v>
      </c>
      <c r="AT273">
        <f t="shared" si="94"/>
        <v>1</v>
      </c>
      <c r="CD273" s="52" t="str">
        <f t="shared" si="17"/>
        <v>P272</v>
      </c>
    </row>
    <row r="274" spans="1:82" ht="12.75">
      <c r="A274" s="1" t="s">
        <v>253</v>
      </c>
      <c r="B274" s="47">
        <v>3</v>
      </c>
      <c r="C274" s="3">
        <v>20220040200307</v>
      </c>
      <c r="D274">
        <v>0.51</v>
      </c>
      <c r="E274" s="3">
        <v>0</v>
      </c>
      <c r="F274">
        <v>0.45</v>
      </c>
      <c r="G274" s="90" t="s">
        <v>476</v>
      </c>
      <c r="H274" s="90">
        <v>0</v>
      </c>
      <c r="I274" s="146">
        <v>0.1</v>
      </c>
      <c r="J274" s="11">
        <v>1</v>
      </c>
      <c r="L274" s="11" t="s">
        <v>475</v>
      </c>
      <c r="M274" s="1" t="s">
        <v>22</v>
      </c>
      <c r="N274" s="1"/>
      <c r="O274" s="1"/>
      <c r="P274">
        <v>1</v>
      </c>
      <c r="W274">
        <f t="shared" si="95"/>
        <v>1</v>
      </c>
      <c r="X274">
        <f t="shared" si="96"/>
        <v>0</v>
      </c>
      <c r="Y274">
        <f t="shared" si="97"/>
        <v>0</v>
      </c>
      <c r="Z274">
        <f t="shared" si="98"/>
        <v>0</v>
      </c>
      <c r="AA274">
        <f t="shared" si="99"/>
        <v>0</v>
      </c>
      <c r="AC274">
        <v>1</v>
      </c>
      <c r="AN274">
        <v>1</v>
      </c>
      <c r="AO274">
        <v>1</v>
      </c>
      <c r="AP274">
        <v>1</v>
      </c>
      <c r="AQ274">
        <f t="shared" si="92"/>
        <v>1</v>
      </c>
      <c r="AR274">
        <f t="shared" si="93"/>
        <v>1</v>
      </c>
      <c r="AS274">
        <v>1</v>
      </c>
      <c r="AT274">
        <f t="shared" si="94"/>
        <v>1</v>
      </c>
      <c r="AV274">
        <v>1</v>
      </c>
      <c r="CD274" s="52" t="str">
        <f t="shared" si="17"/>
        <v>P273</v>
      </c>
    </row>
    <row r="275" spans="1:82" ht="12.75">
      <c r="A275" s="1" t="s">
        <v>254</v>
      </c>
      <c r="B275" s="47">
        <v>4</v>
      </c>
      <c r="C275" s="3">
        <v>20220040200306</v>
      </c>
      <c r="D275">
        <v>0.49</v>
      </c>
      <c r="E275" s="3">
        <v>0</v>
      </c>
      <c r="F275">
        <v>0.4</v>
      </c>
      <c r="G275" s="90" t="s">
        <v>475</v>
      </c>
      <c r="H275" s="90">
        <v>0</v>
      </c>
      <c r="I275" s="146">
        <v>0.1</v>
      </c>
      <c r="J275" s="11">
        <v>1</v>
      </c>
      <c r="L275" s="11" t="s">
        <v>475</v>
      </c>
      <c r="M275" s="1" t="s">
        <v>22</v>
      </c>
      <c r="N275" s="1"/>
      <c r="O275" s="1"/>
      <c r="P275">
        <v>1</v>
      </c>
      <c r="W275">
        <f t="shared" si="95"/>
        <v>1</v>
      </c>
      <c r="X275">
        <f t="shared" si="96"/>
        <v>0</v>
      </c>
      <c r="Y275">
        <f t="shared" si="97"/>
        <v>0</v>
      </c>
      <c r="Z275">
        <f t="shared" si="98"/>
        <v>0</v>
      </c>
      <c r="AA275">
        <f t="shared" si="99"/>
        <v>0</v>
      </c>
      <c r="AB275">
        <v>1</v>
      </c>
      <c r="AN275">
        <v>1</v>
      </c>
      <c r="AO275">
        <v>1</v>
      </c>
      <c r="AP275">
        <v>1</v>
      </c>
      <c r="AQ275">
        <f t="shared" si="92"/>
        <v>1</v>
      </c>
      <c r="AR275">
        <f t="shared" si="93"/>
        <v>1</v>
      </c>
      <c r="AS275">
        <v>1</v>
      </c>
      <c r="AT275">
        <f t="shared" si="94"/>
        <v>1</v>
      </c>
      <c r="CD275" s="52" t="str">
        <f t="shared" si="17"/>
        <v>P274</v>
      </c>
    </row>
    <row r="276" spans="1:82" ht="12.75">
      <c r="A276" s="1" t="s">
        <v>255</v>
      </c>
      <c r="B276" s="47">
        <v>5</v>
      </c>
      <c r="C276" s="3">
        <v>20220040200321</v>
      </c>
      <c r="D276">
        <v>0.5</v>
      </c>
      <c r="E276" s="3">
        <v>0</v>
      </c>
      <c r="F276">
        <v>0.54</v>
      </c>
      <c r="G276" s="90" t="s">
        <v>475</v>
      </c>
      <c r="H276" s="90">
        <v>0</v>
      </c>
      <c r="I276" s="146">
        <v>4</v>
      </c>
      <c r="J276" s="11">
        <v>1</v>
      </c>
      <c r="L276" s="11" t="s">
        <v>475</v>
      </c>
      <c r="M276" s="1" t="s">
        <v>22</v>
      </c>
      <c r="N276" s="1"/>
      <c r="O276" s="1"/>
      <c r="P276">
        <v>1</v>
      </c>
      <c r="W276">
        <f t="shared" si="95"/>
        <v>1</v>
      </c>
      <c r="X276">
        <f t="shared" si="96"/>
        <v>0</v>
      </c>
      <c r="Y276">
        <f t="shared" si="97"/>
        <v>0</v>
      </c>
      <c r="Z276">
        <f t="shared" si="98"/>
        <v>0</v>
      </c>
      <c r="AA276">
        <f t="shared" si="99"/>
        <v>0</v>
      </c>
      <c r="AB276">
        <v>1</v>
      </c>
      <c r="AN276">
        <v>1</v>
      </c>
      <c r="AO276">
        <v>1</v>
      </c>
      <c r="AP276">
        <v>1</v>
      </c>
      <c r="AQ276">
        <f t="shared" si="92"/>
        <v>1</v>
      </c>
      <c r="AR276">
        <f t="shared" si="93"/>
        <v>1</v>
      </c>
      <c r="AS276">
        <v>1</v>
      </c>
      <c r="AT276">
        <f t="shared" si="94"/>
        <v>1</v>
      </c>
      <c r="CD276" s="52" t="str">
        <f t="shared" si="17"/>
        <v>P275</v>
      </c>
    </row>
    <row r="277" spans="1:82" ht="12.75">
      <c r="A277" s="1" t="s">
        <v>256</v>
      </c>
      <c r="B277" s="47">
        <v>6</v>
      </c>
      <c r="C277" s="3">
        <v>20220040200313</v>
      </c>
      <c r="D277">
        <v>0.52</v>
      </c>
      <c r="E277" s="3">
        <v>0</v>
      </c>
      <c r="F277">
        <v>0.45</v>
      </c>
      <c r="G277" s="90" t="s">
        <v>475</v>
      </c>
      <c r="H277" s="90">
        <v>2</v>
      </c>
      <c r="I277" s="146">
        <v>0.1</v>
      </c>
      <c r="J277" s="11">
        <v>1</v>
      </c>
      <c r="L277" s="11" t="s">
        <v>475</v>
      </c>
      <c r="M277" s="1" t="s">
        <v>22</v>
      </c>
      <c r="N277" s="1"/>
      <c r="O277" s="1"/>
      <c r="P277">
        <v>1</v>
      </c>
      <c r="W277">
        <f t="shared" si="95"/>
        <v>1</v>
      </c>
      <c r="X277">
        <f t="shared" si="96"/>
        <v>0</v>
      </c>
      <c r="Y277">
        <f t="shared" si="97"/>
        <v>0</v>
      </c>
      <c r="Z277">
        <f t="shared" si="98"/>
        <v>0</v>
      </c>
      <c r="AA277">
        <f t="shared" si="99"/>
        <v>0</v>
      </c>
      <c r="AB277">
        <v>1</v>
      </c>
      <c r="AN277">
        <v>1</v>
      </c>
      <c r="AO277">
        <v>1</v>
      </c>
      <c r="AP277">
        <v>1</v>
      </c>
      <c r="AQ277">
        <f t="shared" si="92"/>
        <v>1</v>
      </c>
      <c r="AR277">
        <f t="shared" si="93"/>
        <v>1</v>
      </c>
      <c r="AS277">
        <v>1</v>
      </c>
      <c r="AT277">
        <f t="shared" si="94"/>
        <v>1</v>
      </c>
      <c r="CD277" s="52" t="str">
        <f t="shared" si="17"/>
        <v>P276</v>
      </c>
    </row>
    <row r="278" spans="1:82" ht="12.75">
      <c r="A278" s="1" t="s">
        <v>257</v>
      </c>
      <c r="B278" s="47">
        <v>1</v>
      </c>
      <c r="C278" s="3">
        <v>20220040200311</v>
      </c>
      <c r="D278">
        <v>0.55</v>
      </c>
      <c r="E278" s="3">
        <v>0</v>
      </c>
      <c r="F278">
        <v>0.51</v>
      </c>
      <c r="G278" s="90" t="s">
        <v>475</v>
      </c>
      <c r="H278" s="90">
        <v>1</v>
      </c>
      <c r="I278" s="146">
        <v>0.1</v>
      </c>
      <c r="J278" s="11">
        <v>1</v>
      </c>
      <c r="L278" s="11" t="s">
        <v>476</v>
      </c>
      <c r="M278" s="1" t="s">
        <v>22</v>
      </c>
      <c r="N278" s="1"/>
      <c r="O278" s="1"/>
      <c r="P278">
        <v>1</v>
      </c>
      <c r="W278">
        <f t="shared" si="95"/>
        <v>1</v>
      </c>
      <c r="X278">
        <f t="shared" si="96"/>
        <v>0</v>
      </c>
      <c r="Y278">
        <f t="shared" si="97"/>
        <v>0</v>
      </c>
      <c r="Z278">
        <f t="shared" si="98"/>
        <v>0</v>
      </c>
      <c r="AA278">
        <f t="shared" si="99"/>
        <v>0</v>
      </c>
      <c r="AB278">
        <v>1</v>
      </c>
      <c r="AN278">
        <v>1</v>
      </c>
      <c r="AO278">
        <v>1</v>
      </c>
      <c r="AP278">
        <v>1</v>
      </c>
      <c r="AQ278">
        <f t="shared" si="92"/>
        <v>1</v>
      </c>
      <c r="AR278">
        <f t="shared" si="93"/>
        <v>1</v>
      </c>
      <c r="AS278">
        <v>1</v>
      </c>
      <c r="AT278">
        <f t="shared" si="94"/>
        <v>1</v>
      </c>
      <c r="CD278" s="52" t="str">
        <f t="shared" si="17"/>
        <v>P277</v>
      </c>
    </row>
    <row r="279" spans="1:82" ht="12.75">
      <c r="A279" s="1" t="s">
        <v>258</v>
      </c>
      <c r="B279" s="47">
        <v>2</v>
      </c>
      <c r="C279" s="3">
        <v>20220040200285</v>
      </c>
      <c r="D279">
        <v>0.39</v>
      </c>
      <c r="E279" s="3">
        <v>0</v>
      </c>
      <c r="F279">
        <v>0.49</v>
      </c>
      <c r="G279" s="90" t="s">
        <v>476</v>
      </c>
      <c r="H279" s="90">
        <v>0</v>
      </c>
      <c r="I279" s="146">
        <v>5</v>
      </c>
      <c r="J279" s="11">
        <v>1</v>
      </c>
      <c r="L279" s="11" t="s">
        <v>476</v>
      </c>
      <c r="M279" s="1" t="s">
        <v>22</v>
      </c>
      <c r="N279" s="1"/>
      <c r="O279" s="1"/>
      <c r="P279">
        <v>1</v>
      </c>
      <c r="W279">
        <f t="shared" si="95"/>
        <v>1</v>
      </c>
      <c r="X279">
        <f t="shared" si="96"/>
        <v>0</v>
      </c>
      <c r="Y279">
        <f t="shared" si="97"/>
        <v>0</v>
      </c>
      <c r="Z279">
        <f t="shared" si="98"/>
        <v>0</v>
      </c>
      <c r="AA279">
        <f t="shared" si="99"/>
        <v>0</v>
      </c>
      <c r="AC279">
        <v>1</v>
      </c>
      <c r="AN279">
        <v>1</v>
      </c>
      <c r="AO279">
        <v>1</v>
      </c>
      <c r="AP279">
        <v>1</v>
      </c>
      <c r="AQ279">
        <f t="shared" si="92"/>
        <v>1</v>
      </c>
      <c r="AR279">
        <f t="shared" si="93"/>
        <v>1</v>
      </c>
      <c r="AS279">
        <v>1</v>
      </c>
      <c r="AT279">
        <f t="shared" si="94"/>
        <v>1</v>
      </c>
      <c r="AV279">
        <v>1</v>
      </c>
      <c r="CD279" s="52" t="str">
        <f t="shared" si="17"/>
        <v>P278</v>
      </c>
    </row>
    <row r="280" spans="1:82" ht="12.75">
      <c r="A280" s="103" t="s">
        <v>259</v>
      </c>
      <c r="B280" s="103">
        <v>3</v>
      </c>
      <c r="C280" s="106">
        <v>20220040200279</v>
      </c>
      <c r="D280" s="108">
        <v>0.45</v>
      </c>
      <c r="E280" s="106">
        <v>1</v>
      </c>
      <c r="F280" s="108">
        <v>0.43</v>
      </c>
      <c r="G280" s="125" t="s">
        <v>476</v>
      </c>
      <c r="H280" s="125">
        <v>0</v>
      </c>
      <c r="I280" s="122">
        <v>13</v>
      </c>
      <c r="J280" s="109"/>
      <c r="K280" s="108"/>
      <c r="L280" s="109" t="s">
        <v>475</v>
      </c>
      <c r="M280" s="103" t="s">
        <v>22</v>
      </c>
      <c r="N280" s="103"/>
      <c r="O280" s="103"/>
      <c r="P280" s="108"/>
      <c r="Q280" s="108"/>
      <c r="R280" s="108"/>
      <c r="S280" s="108"/>
      <c r="T280" s="108"/>
      <c r="U280" s="108"/>
      <c r="V280" s="108">
        <v>1</v>
      </c>
      <c r="W280">
        <f t="shared" si="95"/>
        <v>0</v>
      </c>
      <c r="X280">
        <f t="shared" si="96"/>
        <v>0</v>
      </c>
      <c r="Y280">
        <f t="shared" si="97"/>
        <v>0</v>
      </c>
      <c r="Z280">
        <f t="shared" si="98"/>
        <v>0</v>
      </c>
      <c r="AA280">
        <f t="shared" si="99"/>
        <v>1</v>
      </c>
      <c r="AM280">
        <v>1</v>
      </c>
      <c r="AN280">
        <v>1</v>
      </c>
      <c r="AO280">
        <v>1</v>
      </c>
      <c r="AP280">
        <v>1</v>
      </c>
      <c r="AQ280">
        <f t="shared" si="92"/>
        <v>1</v>
      </c>
      <c r="AR280">
        <f t="shared" si="93"/>
        <v>1</v>
      </c>
      <c r="AS280">
        <v>1</v>
      </c>
      <c r="AT280">
        <f t="shared" si="94"/>
        <v>0</v>
      </c>
      <c r="BM280">
        <v>1</v>
      </c>
      <c r="CD280" s="52" t="str">
        <f t="shared" si="17"/>
        <v>P279</v>
      </c>
    </row>
    <row r="281" spans="1:82" ht="12.75">
      <c r="A281" s="1" t="s">
        <v>260</v>
      </c>
      <c r="B281" s="47">
        <v>4</v>
      </c>
      <c r="C281" s="3">
        <v>20220040200315</v>
      </c>
      <c r="D281">
        <v>0.45</v>
      </c>
      <c r="E281" s="3">
        <v>0</v>
      </c>
      <c r="F281">
        <v>0.44</v>
      </c>
      <c r="G281" s="90" t="s">
        <v>475</v>
      </c>
      <c r="H281" s="90">
        <v>0</v>
      </c>
      <c r="I281" s="146">
        <v>2</v>
      </c>
      <c r="J281" s="11">
        <v>1</v>
      </c>
      <c r="L281" s="11" t="s">
        <v>476</v>
      </c>
      <c r="M281" s="1" t="s">
        <v>22</v>
      </c>
      <c r="N281" s="1"/>
      <c r="O281" s="1"/>
      <c r="P281">
        <v>1</v>
      </c>
      <c r="W281">
        <f t="shared" si="95"/>
        <v>1</v>
      </c>
      <c r="X281">
        <f t="shared" si="96"/>
        <v>0</v>
      </c>
      <c r="Y281">
        <f t="shared" si="97"/>
        <v>0</v>
      </c>
      <c r="Z281">
        <f t="shared" si="98"/>
        <v>0</v>
      </c>
      <c r="AA281">
        <f t="shared" si="99"/>
        <v>0</v>
      </c>
      <c r="AB281">
        <v>1</v>
      </c>
      <c r="AN281">
        <v>1</v>
      </c>
      <c r="AO281">
        <v>1</v>
      </c>
      <c r="AP281">
        <v>1</v>
      </c>
      <c r="AQ281">
        <f t="shared" si="92"/>
        <v>1</v>
      </c>
      <c r="AR281">
        <f t="shared" si="93"/>
        <v>1</v>
      </c>
      <c r="AS281">
        <v>1</v>
      </c>
      <c r="AT281">
        <f t="shared" si="94"/>
        <v>1</v>
      </c>
      <c r="CD281" s="52" t="str">
        <f t="shared" si="17"/>
        <v>P280</v>
      </c>
    </row>
    <row r="282" spans="1:82" ht="12.75">
      <c r="A282" s="1" t="s">
        <v>261</v>
      </c>
      <c r="B282" s="47">
        <v>5</v>
      </c>
      <c r="C282" s="3">
        <v>20220040200301</v>
      </c>
      <c r="D282">
        <v>0.44</v>
      </c>
      <c r="E282" s="3">
        <v>0</v>
      </c>
      <c r="F282">
        <v>0.87</v>
      </c>
      <c r="G282" s="90" t="s">
        <v>475</v>
      </c>
      <c r="H282" s="90">
        <v>0</v>
      </c>
      <c r="I282" s="146">
        <v>1</v>
      </c>
      <c r="J282" s="11">
        <v>1</v>
      </c>
      <c r="L282" s="11" t="s">
        <v>476</v>
      </c>
      <c r="M282" s="1" t="s">
        <v>22</v>
      </c>
      <c r="N282" s="1"/>
      <c r="O282" s="1"/>
      <c r="P282">
        <v>1</v>
      </c>
      <c r="W282">
        <f t="shared" si="95"/>
        <v>1</v>
      </c>
      <c r="X282">
        <f t="shared" si="96"/>
        <v>0</v>
      </c>
      <c r="Y282">
        <f t="shared" si="97"/>
        <v>0</v>
      </c>
      <c r="Z282">
        <f t="shared" si="98"/>
        <v>0</v>
      </c>
      <c r="AA282">
        <f t="shared" si="99"/>
        <v>0</v>
      </c>
      <c r="AC282">
        <v>1</v>
      </c>
      <c r="AN282">
        <v>1</v>
      </c>
      <c r="AO282">
        <v>1</v>
      </c>
      <c r="AP282">
        <v>1</v>
      </c>
      <c r="AQ282">
        <f t="shared" si="92"/>
        <v>1</v>
      </c>
      <c r="AR282">
        <f t="shared" si="93"/>
        <v>1</v>
      </c>
      <c r="AS282">
        <v>1</v>
      </c>
      <c r="AT282">
        <f t="shared" si="94"/>
        <v>1</v>
      </c>
      <c r="AV282">
        <v>1</v>
      </c>
      <c r="CD282" s="52" t="str">
        <f t="shared" si="17"/>
        <v>P281</v>
      </c>
    </row>
    <row r="283" spans="1:82" ht="12.75">
      <c r="A283" s="1" t="s">
        <v>262</v>
      </c>
      <c r="B283" s="47">
        <v>6</v>
      </c>
      <c r="C283" s="3">
        <v>20220040200304</v>
      </c>
      <c r="D283">
        <v>0.39</v>
      </c>
      <c r="E283" s="3">
        <v>0</v>
      </c>
      <c r="F283">
        <v>0.4</v>
      </c>
      <c r="G283" s="90" t="s">
        <v>475</v>
      </c>
      <c r="H283" s="90">
        <v>2</v>
      </c>
      <c r="I283" s="146">
        <v>1</v>
      </c>
      <c r="J283" s="11">
        <v>1</v>
      </c>
      <c r="L283" s="11" t="s">
        <v>476</v>
      </c>
      <c r="M283" s="1" t="s">
        <v>22</v>
      </c>
      <c r="N283" s="1"/>
      <c r="O283" s="1"/>
      <c r="P283">
        <v>1</v>
      </c>
      <c r="W283">
        <f t="shared" si="95"/>
        <v>1</v>
      </c>
      <c r="X283">
        <f t="shared" si="96"/>
        <v>0</v>
      </c>
      <c r="Y283">
        <f t="shared" si="97"/>
        <v>0</v>
      </c>
      <c r="Z283">
        <f t="shared" si="98"/>
        <v>0</v>
      </c>
      <c r="AA283">
        <f t="shared" si="99"/>
        <v>0</v>
      </c>
      <c r="AB283">
        <v>1</v>
      </c>
      <c r="AN283">
        <v>1</v>
      </c>
      <c r="AO283">
        <v>1</v>
      </c>
      <c r="AP283">
        <v>1</v>
      </c>
      <c r="AQ283">
        <f t="shared" si="92"/>
        <v>1</v>
      </c>
      <c r="AR283">
        <f t="shared" si="93"/>
        <v>1</v>
      </c>
      <c r="AS283">
        <v>1</v>
      </c>
      <c r="AT283">
        <f t="shared" si="94"/>
        <v>1</v>
      </c>
      <c r="CD283" s="52" t="str">
        <f t="shared" si="17"/>
        <v>P282</v>
      </c>
    </row>
    <row r="284" spans="1:82" ht="12.75">
      <c r="A284" s="1" t="s">
        <v>231</v>
      </c>
      <c r="B284" s="47">
        <v>1</v>
      </c>
      <c r="C284" s="3">
        <v>20220040200273</v>
      </c>
      <c r="D284">
        <v>0.55</v>
      </c>
      <c r="E284" s="3">
        <v>0</v>
      </c>
      <c r="F284">
        <v>1.36</v>
      </c>
      <c r="G284" s="90" t="s">
        <v>476</v>
      </c>
      <c r="H284" s="90">
        <v>0</v>
      </c>
      <c r="I284" s="146">
        <v>2</v>
      </c>
      <c r="J284" s="11">
        <v>1</v>
      </c>
      <c r="L284" s="11" t="s">
        <v>475</v>
      </c>
      <c r="M284" s="1" t="s">
        <v>22</v>
      </c>
      <c r="N284" s="1"/>
      <c r="O284" s="1"/>
      <c r="P284">
        <v>1</v>
      </c>
      <c r="W284">
        <f>IF(J284=1,P284,0)</f>
        <v>1</v>
      </c>
      <c r="X284">
        <f>IF(J284=1,Q284,0)</f>
        <v>0</v>
      </c>
      <c r="Y284">
        <f aca="true" t="shared" si="100" ref="Y284:AA286">T284</f>
        <v>0</v>
      </c>
      <c r="Z284">
        <f t="shared" si="100"/>
        <v>0</v>
      </c>
      <c r="AA284">
        <f t="shared" si="100"/>
        <v>0</v>
      </c>
      <c r="AC284">
        <v>1</v>
      </c>
      <c r="AN284">
        <v>1</v>
      </c>
      <c r="AO284">
        <v>1</v>
      </c>
      <c r="AP284">
        <v>1</v>
      </c>
      <c r="AQ284">
        <f t="shared" si="92"/>
        <v>1</v>
      </c>
      <c r="AR284">
        <f t="shared" si="93"/>
        <v>1</v>
      </c>
      <c r="AS284">
        <v>1</v>
      </c>
      <c r="AT284">
        <f t="shared" si="94"/>
        <v>1</v>
      </c>
      <c r="AW284">
        <v>1</v>
      </c>
      <c r="CD284" s="52" t="str">
        <f t="shared" si="17"/>
        <v>P283</v>
      </c>
    </row>
    <row r="285" spans="1:82" ht="12.75">
      <c r="A285" s="1" t="s">
        <v>232</v>
      </c>
      <c r="B285" s="47">
        <v>2</v>
      </c>
      <c r="C285" s="3">
        <v>20220040200317</v>
      </c>
      <c r="D285">
        <v>0.88</v>
      </c>
      <c r="E285" s="3">
        <v>0</v>
      </c>
      <c r="F285">
        <v>0.92</v>
      </c>
      <c r="G285" s="90" t="s">
        <v>475</v>
      </c>
      <c r="H285" s="90">
        <v>0</v>
      </c>
      <c r="I285" s="146">
        <v>2</v>
      </c>
      <c r="J285" s="11">
        <v>1</v>
      </c>
      <c r="L285" s="11" t="s">
        <v>476</v>
      </c>
      <c r="M285" s="1" t="s">
        <v>22</v>
      </c>
      <c r="N285" s="1"/>
      <c r="O285" s="1"/>
      <c r="P285">
        <v>1</v>
      </c>
      <c r="W285">
        <f>IF(J285=1,P285,0)</f>
        <v>1</v>
      </c>
      <c r="X285">
        <f>IF(J285=1,Q285,0)</f>
        <v>0</v>
      </c>
      <c r="Y285">
        <f t="shared" si="100"/>
        <v>0</v>
      </c>
      <c r="Z285">
        <f t="shared" si="100"/>
        <v>0</v>
      </c>
      <c r="AA285">
        <f t="shared" si="100"/>
        <v>0</v>
      </c>
      <c r="AB285">
        <v>1</v>
      </c>
      <c r="AN285">
        <v>1</v>
      </c>
      <c r="AO285">
        <v>1</v>
      </c>
      <c r="AP285">
        <v>1</v>
      </c>
      <c r="AQ285">
        <f t="shared" si="92"/>
        <v>1</v>
      </c>
      <c r="AR285">
        <f t="shared" si="93"/>
        <v>1</v>
      </c>
      <c r="AS285">
        <v>1</v>
      </c>
      <c r="AT285">
        <f t="shared" si="94"/>
        <v>1</v>
      </c>
      <c r="CD285" s="52" t="str">
        <f t="shared" si="17"/>
        <v>P284</v>
      </c>
    </row>
    <row r="286" spans="1:82" ht="12.75">
      <c r="A286" s="1" t="s">
        <v>233</v>
      </c>
      <c r="B286" s="47">
        <v>3</v>
      </c>
      <c r="C286" s="3">
        <v>20220040200319</v>
      </c>
      <c r="D286">
        <v>0.97</v>
      </c>
      <c r="E286" s="3">
        <v>0</v>
      </c>
      <c r="F286">
        <v>0.93</v>
      </c>
      <c r="G286" s="90" t="s">
        <v>476</v>
      </c>
      <c r="H286" s="90">
        <v>5</v>
      </c>
      <c r="I286" s="146">
        <v>2</v>
      </c>
      <c r="J286" s="11">
        <v>1</v>
      </c>
      <c r="L286" s="11" t="s">
        <v>475</v>
      </c>
      <c r="M286" s="1" t="s">
        <v>22</v>
      </c>
      <c r="N286" s="1"/>
      <c r="O286" s="1"/>
      <c r="P286">
        <v>1</v>
      </c>
      <c r="W286">
        <f>IF(J286=1,P286,0)</f>
        <v>1</v>
      </c>
      <c r="X286">
        <f>IF(J286=1,Q286,0)</f>
        <v>0</v>
      </c>
      <c r="Y286">
        <f t="shared" si="100"/>
        <v>0</v>
      </c>
      <c r="Z286">
        <f t="shared" si="100"/>
        <v>0</v>
      </c>
      <c r="AA286">
        <f t="shared" si="100"/>
        <v>0</v>
      </c>
      <c r="AB286">
        <v>1</v>
      </c>
      <c r="AN286">
        <v>1</v>
      </c>
      <c r="AO286">
        <v>1</v>
      </c>
      <c r="AP286">
        <v>1</v>
      </c>
      <c r="AQ286">
        <f t="shared" si="92"/>
        <v>1</v>
      </c>
      <c r="AR286">
        <f t="shared" si="93"/>
        <v>1</v>
      </c>
      <c r="AS286">
        <v>1</v>
      </c>
      <c r="AT286">
        <f t="shared" si="94"/>
        <v>1</v>
      </c>
      <c r="CD286" s="52" t="str">
        <f t="shared" si="17"/>
        <v>P285</v>
      </c>
    </row>
    <row r="287" spans="1:82" ht="10.5" customHeight="1">
      <c r="A287" s="1" t="s">
        <v>234</v>
      </c>
      <c r="B287" s="47">
        <v>4</v>
      </c>
      <c r="C287" s="3">
        <v>20220040200322</v>
      </c>
      <c r="D287">
        <v>0.4</v>
      </c>
      <c r="E287" s="3">
        <v>0</v>
      </c>
      <c r="F287">
        <v>0.87</v>
      </c>
      <c r="G287" s="90" t="s">
        <v>475</v>
      </c>
      <c r="H287" s="90">
        <v>7</v>
      </c>
      <c r="I287" s="146">
        <v>0.1</v>
      </c>
      <c r="J287" s="11">
        <v>1</v>
      </c>
      <c r="L287" s="11" t="s">
        <v>475</v>
      </c>
      <c r="M287" s="1" t="s">
        <v>22</v>
      </c>
      <c r="N287" s="1"/>
      <c r="O287" s="1"/>
      <c r="P287">
        <v>1</v>
      </c>
      <c r="W287">
        <f aca="true" t="shared" si="101" ref="W287:W301">IF(J287=1,P287,0)</f>
        <v>1</v>
      </c>
      <c r="X287">
        <f aca="true" t="shared" si="102" ref="X287:X301">IF(J287=1,Q287,0)</f>
        <v>0</v>
      </c>
      <c r="Y287">
        <f aca="true" t="shared" si="103" ref="Y287:Y301">T287</f>
        <v>0</v>
      </c>
      <c r="Z287">
        <f aca="true" t="shared" si="104" ref="Z287:Z301">U287</f>
        <v>0</v>
      </c>
      <c r="AA287">
        <f aca="true" t="shared" si="105" ref="AA287:AA301">V287</f>
        <v>0</v>
      </c>
      <c r="AC287">
        <v>1</v>
      </c>
      <c r="AN287">
        <v>1</v>
      </c>
      <c r="AO287">
        <v>1</v>
      </c>
      <c r="AP287">
        <v>1</v>
      </c>
      <c r="AQ287">
        <f t="shared" si="92"/>
        <v>1</v>
      </c>
      <c r="AR287">
        <f t="shared" si="93"/>
        <v>1</v>
      </c>
      <c r="AS287">
        <v>1</v>
      </c>
      <c r="AT287">
        <f t="shared" si="94"/>
        <v>1</v>
      </c>
      <c r="AV287">
        <v>1</v>
      </c>
      <c r="CD287" s="52" t="str">
        <f t="shared" si="17"/>
        <v>P286</v>
      </c>
    </row>
    <row r="288" spans="1:82" ht="10.5" customHeight="1">
      <c r="A288" s="47" t="s">
        <v>248</v>
      </c>
      <c r="B288" s="47">
        <v>5</v>
      </c>
      <c r="C288" s="129">
        <v>20220040200320</v>
      </c>
      <c r="D288" s="46">
        <v>0.39</v>
      </c>
      <c r="E288" s="129">
        <v>0</v>
      </c>
      <c r="F288" s="164">
        <v>1.9</v>
      </c>
      <c r="G288" s="130" t="s">
        <v>476</v>
      </c>
      <c r="H288" s="130">
        <v>7</v>
      </c>
      <c r="I288" s="146">
        <v>3</v>
      </c>
      <c r="J288" s="131">
        <v>1</v>
      </c>
      <c r="K288" s="46"/>
      <c r="L288" s="131" t="s">
        <v>475</v>
      </c>
      <c r="M288" s="47" t="s">
        <v>22</v>
      </c>
      <c r="N288" s="47"/>
      <c r="O288" s="47"/>
      <c r="P288" s="46">
        <v>1</v>
      </c>
      <c r="Q288" s="46"/>
      <c r="R288" s="46"/>
      <c r="S288" s="46"/>
      <c r="T288" s="46"/>
      <c r="W288">
        <f t="shared" si="101"/>
        <v>1</v>
      </c>
      <c r="X288">
        <f t="shared" si="102"/>
        <v>0</v>
      </c>
      <c r="Y288">
        <f t="shared" si="103"/>
        <v>0</v>
      </c>
      <c r="Z288">
        <f t="shared" si="104"/>
        <v>0</v>
      </c>
      <c r="AA288">
        <f t="shared" si="105"/>
        <v>0</v>
      </c>
      <c r="AC288">
        <v>1</v>
      </c>
      <c r="AN288">
        <v>1</v>
      </c>
      <c r="AO288">
        <v>1</v>
      </c>
      <c r="AP288">
        <v>1</v>
      </c>
      <c r="AQ288">
        <f t="shared" si="92"/>
        <v>1</v>
      </c>
      <c r="AR288">
        <f t="shared" si="93"/>
        <v>1</v>
      </c>
      <c r="AS288">
        <v>1</v>
      </c>
      <c r="AT288">
        <f t="shared" si="94"/>
        <v>1</v>
      </c>
      <c r="AV288">
        <v>1</v>
      </c>
      <c r="CD288" s="52" t="str">
        <f t="shared" si="17"/>
        <v>P287</v>
      </c>
    </row>
    <row r="289" spans="1:82" ht="12.75">
      <c r="A289" s="1" t="s">
        <v>235</v>
      </c>
      <c r="B289" s="47">
        <v>6</v>
      </c>
      <c r="C289" s="3">
        <v>20220040200221</v>
      </c>
      <c r="D289">
        <v>0.34</v>
      </c>
      <c r="E289" s="3">
        <v>0</v>
      </c>
      <c r="F289">
        <v>0.35</v>
      </c>
      <c r="G289" s="90" t="s">
        <v>475</v>
      </c>
      <c r="H289" s="90">
        <v>0</v>
      </c>
      <c r="I289" s="146">
        <v>1</v>
      </c>
      <c r="J289" s="11">
        <v>1</v>
      </c>
      <c r="L289" s="11" t="s">
        <v>475</v>
      </c>
      <c r="M289" s="1" t="s">
        <v>22</v>
      </c>
      <c r="N289" s="1"/>
      <c r="O289" s="1"/>
      <c r="P289">
        <v>1</v>
      </c>
      <c r="W289">
        <f t="shared" si="101"/>
        <v>1</v>
      </c>
      <c r="X289">
        <f t="shared" si="102"/>
        <v>0</v>
      </c>
      <c r="Y289">
        <f t="shared" si="103"/>
        <v>0</v>
      </c>
      <c r="Z289">
        <f t="shared" si="104"/>
        <v>0</v>
      </c>
      <c r="AA289">
        <f t="shared" si="105"/>
        <v>0</v>
      </c>
      <c r="AB289">
        <v>1</v>
      </c>
      <c r="AN289">
        <v>1</v>
      </c>
      <c r="AO289">
        <v>1</v>
      </c>
      <c r="AP289">
        <v>1</v>
      </c>
      <c r="AQ289">
        <f t="shared" si="92"/>
        <v>1</v>
      </c>
      <c r="AR289">
        <f t="shared" si="93"/>
        <v>1</v>
      </c>
      <c r="AS289">
        <v>1</v>
      </c>
      <c r="AT289">
        <f t="shared" si="94"/>
        <v>1</v>
      </c>
      <c r="CD289" s="52" t="str">
        <f t="shared" si="17"/>
        <v>P288</v>
      </c>
    </row>
    <row r="290" spans="1:82" ht="12.75">
      <c r="A290" s="1" t="s">
        <v>236</v>
      </c>
      <c r="B290" s="47">
        <v>1</v>
      </c>
      <c r="C290" s="3">
        <v>20220040200323</v>
      </c>
      <c r="D290">
        <v>0.79</v>
      </c>
      <c r="E290" s="3">
        <v>0</v>
      </c>
      <c r="F290" s="160">
        <v>1.5</v>
      </c>
      <c r="G290" s="90" t="s">
        <v>476</v>
      </c>
      <c r="H290" s="90">
        <v>6</v>
      </c>
      <c r="I290" s="146">
        <v>0.1</v>
      </c>
      <c r="J290" s="11">
        <v>1</v>
      </c>
      <c r="L290" s="11" t="s">
        <v>476</v>
      </c>
      <c r="M290" s="1" t="s">
        <v>22</v>
      </c>
      <c r="N290" s="1"/>
      <c r="O290" s="1"/>
      <c r="P290">
        <v>1</v>
      </c>
      <c r="W290">
        <f t="shared" si="101"/>
        <v>1</v>
      </c>
      <c r="X290">
        <f t="shared" si="102"/>
        <v>0</v>
      </c>
      <c r="Y290">
        <f t="shared" si="103"/>
        <v>0</v>
      </c>
      <c r="Z290">
        <f t="shared" si="104"/>
        <v>0</v>
      </c>
      <c r="AA290">
        <f t="shared" si="105"/>
        <v>0</v>
      </c>
      <c r="AC290">
        <v>1</v>
      </c>
      <c r="AN290">
        <v>1</v>
      </c>
      <c r="AO290">
        <v>1</v>
      </c>
      <c r="AP290">
        <v>1</v>
      </c>
      <c r="AQ290">
        <f t="shared" si="92"/>
        <v>1</v>
      </c>
      <c r="AR290">
        <f t="shared" si="93"/>
        <v>1</v>
      </c>
      <c r="AS290">
        <v>1</v>
      </c>
      <c r="AT290">
        <f t="shared" si="94"/>
        <v>1</v>
      </c>
      <c r="AV290">
        <v>1</v>
      </c>
      <c r="CD290" s="52" t="str">
        <f t="shared" si="17"/>
        <v>P289</v>
      </c>
    </row>
    <row r="291" spans="1:82" ht="12.75">
      <c r="A291" s="1" t="s">
        <v>237</v>
      </c>
      <c r="B291" s="47">
        <v>2</v>
      </c>
      <c r="C291" s="3">
        <v>20220040200324</v>
      </c>
      <c r="D291">
        <v>0.88</v>
      </c>
      <c r="E291" s="3">
        <v>0</v>
      </c>
      <c r="F291">
        <v>0.96</v>
      </c>
      <c r="G291" s="90" t="s">
        <v>476</v>
      </c>
      <c r="H291" s="90">
        <v>10</v>
      </c>
      <c r="I291" s="146">
        <v>0</v>
      </c>
      <c r="J291" s="11">
        <v>1</v>
      </c>
      <c r="L291" s="11" t="s">
        <v>476</v>
      </c>
      <c r="M291" s="1" t="s">
        <v>22</v>
      </c>
      <c r="N291" s="1"/>
      <c r="O291" s="1"/>
      <c r="P291">
        <v>1</v>
      </c>
      <c r="W291">
        <f t="shared" si="101"/>
        <v>1</v>
      </c>
      <c r="X291">
        <f t="shared" si="102"/>
        <v>0</v>
      </c>
      <c r="Y291">
        <f t="shared" si="103"/>
        <v>0</v>
      </c>
      <c r="Z291">
        <f t="shared" si="104"/>
        <v>0</v>
      </c>
      <c r="AA291">
        <f t="shared" si="105"/>
        <v>0</v>
      </c>
      <c r="AB291">
        <v>1</v>
      </c>
      <c r="AN291">
        <v>1</v>
      </c>
      <c r="AO291">
        <v>1</v>
      </c>
      <c r="AP291">
        <v>1</v>
      </c>
      <c r="AQ291">
        <f t="shared" si="92"/>
        <v>1</v>
      </c>
      <c r="AR291">
        <f t="shared" si="93"/>
        <v>1</v>
      </c>
      <c r="AS291">
        <f>IF(F291&gt;0,1,0)</f>
        <v>1</v>
      </c>
      <c r="AT291">
        <f t="shared" si="94"/>
        <v>1</v>
      </c>
      <c r="CD291" s="52" t="str">
        <f t="shared" si="17"/>
        <v>P290</v>
      </c>
    </row>
    <row r="292" spans="1:82" ht="12.75">
      <c r="A292" s="1" t="s">
        <v>238</v>
      </c>
      <c r="B292" s="47">
        <v>3</v>
      </c>
      <c r="C292" s="3">
        <v>20220040200327</v>
      </c>
      <c r="D292">
        <v>0.79</v>
      </c>
      <c r="E292" s="3">
        <v>0</v>
      </c>
      <c r="F292" s="169">
        <v>1.12</v>
      </c>
      <c r="G292" s="90" t="s">
        <v>476</v>
      </c>
      <c r="H292" s="90">
        <v>16</v>
      </c>
      <c r="I292" s="146">
        <v>1</v>
      </c>
      <c r="J292" s="11">
        <v>1</v>
      </c>
      <c r="L292" s="11" t="s">
        <v>476</v>
      </c>
      <c r="M292" s="1" t="s">
        <v>22</v>
      </c>
      <c r="N292" s="1"/>
      <c r="O292" s="1"/>
      <c r="P292">
        <v>1</v>
      </c>
      <c r="W292">
        <f t="shared" si="101"/>
        <v>1</v>
      </c>
      <c r="X292">
        <f t="shared" si="102"/>
        <v>0</v>
      </c>
      <c r="Y292">
        <f t="shared" si="103"/>
        <v>0</v>
      </c>
      <c r="Z292">
        <f t="shared" si="104"/>
        <v>0</v>
      </c>
      <c r="AA292">
        <f t="shared" si="105"/>
        <v>0</v>
      </c>
      <c r="AC292">
        <v>1</v>
      </c>
      <c r="AN292">
        <v>1</v>
      </c>
      <c r="AO292">
        <v>1</v>
      </c>
      <c r="AP292">
        <v>1</v>
      </c>
      <c r="AQ292">
        <f t="shared" si="92"/>
        <v>1</v>
      </c>
      <c r="AR292">
        <f t="shared" si="93"/>
        <v>1</v>
      </c>
      <c r="AS292">
        <f aca="true" t="shared" si="106" ref="AS292:AS299">IF(F292&gt;0,1,0)</f>
        <v>1</v>
      </c>
      <c r="AT292">
        <f t="shared" si="94"/>
        <v>1</v>
      </c>
      <c r="AW292">
        <v>1</v>
      </c>
      <c r="CD292" s="52" t="str">
        <f t="shared" si="17"/>
        <v>P291</v>
      </c>
    </row>
    <row r="293" spans="1:82" ht="12.75">
      <c r="A293" s="1" t="s">
        <v>239</v>
      </c>
      <c r="B293" s="47">
        <v>4</v>
      </c>
      <c r="C293" s="3">
        <v>20220040200325</v>
      </c>
      <c r="D293">
        <v>0.79</v>
      </c>
      <c r="E293" s="3">
        <v>0</v>
      </c>
      <c r="F293">
        <v>0.98</v>
      </c>
      <c r="G293" s="90" t="s">
        <v>475</v>
      </c>
      <c r="H293" s="90">
        <v>10</v>
      </c>
      <c r="I293" s="146">
        <v>0.1</v>
      </c>
      <c r="J293" s="11">
        <v>1</v>
      </c>
      <c r="L293" s="11" t="s">
        <v>475</v>
      </c>
      <c r="M293" s="1" t="s">
        <v>22</v>
      </c>
      <c r="N293" s="1"/>
      <c r="O293" s="1"/>
      <c r="P293">
        <v>1</v>
      </c>
      <c r="W293">
        <f t="shared" si="101"/>
        <v>1</v>
      </c>
      <c r="X293">
        <f t="shared" si="102"/>
        <v>0</v>
      </c>
      <c r="Y293">
        <f t="shared" si="103"/>
        <v>0</v>
      </c>
      <c r="Z293">
        <f t="shared" si="104"/>
        <v>0</v>
      </c>
      <c r="AA293">
        <f t="shared" si="105"/>
        <v>0</v>
      </c>
      <c r="AB293">
        <v>1</v>
      </c>
      <c r="AN293">
        <v>1</v>
      </c>
      <c r="AO293">
        <v>1</v>
      </c>
      <c r="AP293">
        <v>1</v>
      </c>
      <c r="AQ293">
        <f t="shared" si="92"/>
        <v>1</v>
      </c>
      <c r="AR293">
        <f t="shared" si="93"/>
        <v>1</v>
      </c>
      <c r="AS293">
        <f t="shared" si="106"/>
        <v>1</v>
      </c>
      <c r="AT293">
        <f t="shared" si="94"/>
        <v>1</v>
      </c>
      <c r="CD293" s="52" t="str">
        <f t="shared" si="17"/>
        <v>P292</v>
      </c>
    </row>
    <row r="294" spans="1:82" ht="12.75">
      <c r="A294" s="103" t="s">
        <v>240</v>
      </c>
      <c r="B294" s="103">
        <v>5</v>
      </c>
      <c r="C294" s="3"/>
      <c r="D294" s="108">
        <v>17.5</v>
      </c>
      <c r="E294" s="106">
        <v>4</v>
      </c>
      <c r="F294" s="108"/>
      <c r="G294" s="125"/>
      <c r="H294" s="125"/>
      <c r="I294" s="108"/>
      <c r="J294" s="109"/>
      <c r="K294" s="108"/>
      <c r="L294" s="109"/>
      <c r="M294" s="103" t="s">
        <v>22</v>
      </c>
      <c r="N294" s="103"/>
      <c r="O294" s="103" t="s">
        <v>313</v>
      </c>
      <c r="P294" s="108"/>
      <c r="Q294" s="108"/>
      <c r="R294" s="108"/>
      <c r="S294" s="108"/>
      <c r="T294" s="108">
        <v>1</v>
      </c>
      <c r="W294">
        <f t="shared" si="101"/>
        <v>0</v>
      </c>
      <c r="X294">
        <f t="shared" si="102"/>
        <v>0</v>
      </c>
      <c r="Y294">
        <f t="shared" si="103"/>
        <v>1</v>
      </c>
      <c r="Z294">
        <f t="shared" si="104"/>
        <v>0</v>
      </c>
      <c r="AA294">
        <f t="shared" si="105"/>
        <v>0</v>
      </c>
      <c r="AI294">
        <v>1</v>
      </c>
      <c r="AN294">
        <v>1</v>
      </c>
      <c r="AO294">
        <v>1</v>
      </c>
      <c r="AP294">
        <v>1</v>
      </c>
      <c r="AQ294">
        <f t="shared" si="92"/>
        <v>0</v>
      </c>
      <c r="AR294">
        <f t="shared" si="93"/>
        <v>0</v>
      </c>
      <c r="AS294">
        <f t="shared" si="106"/>
        <v>0</v>
      </c>
      <c r="AT294">
        <f t="shared" si="94"/>
        <v>0</v>
      </c>
      <c r="BC294">
        <v>1</v>
      </c>
      <c r="CD294" s="52" t="str">
        <f t="shared" si="17"/>
        <v>P293</v>
      </c>
    </row>
    <row r="295" spans="1:82" ht="12.75">
      <c r="A295" s="103" t="s">
        <v>241</v>
      </c>
      <c r="B295" s="103">
        <v>6</v>
      </c>
      <c r="C295" s="106">
        <v>20220040200050</v>
      </c>
      <c r="D295" s="108">
        <v>1.8</v>
      </c>
      <c r="E295" s="106">
        <v>4</v>
      </c>
      <c r="F295" s="108"/>
      <c r="G295" s="125"/>
      <c r="H295" s="125">
        <v>0</v>
      </c>
      <c r="I295" s="108"/>
      <c r="J295" s="109"/>
      <c r="K295" s="108"/>
      <c r="L295" s="109"/>
      <c r="M295" s="103" t="s">
        <v>22</v>
      </c>
      <c r="N295" s="103" t="s">
        <v>675</v>
      </c>
      <c r="O295" s="103" t="s">
        <v>313</v>
      </c>
      <c r="P295" s="108"/>
      <c r="Q295" s="108"/>
      <c r="R295" s="108"/>
      <c r="S295" s="108"/>
      <c r="T295" s="108"/>
      <c r="U295" s="108"/>
      <c r="V295" s="108">
        <v>1</v>
      </c>
      <c r="W295">
        <f t="shared" si="101"/>
        <v>0</v>
      </c>
      <c r="X295">
        <f t="shared" si="102"/>
        <v>0</v>
      </c>
      <c r="Y295">
        <f t="shared" si="103"/>
        <v>0</v>
      </c>
      <c r="Z295">
        <f t="shared" si="104"/>
        <v>0</v>
      </c>
      <c r="AA295">
        <f t="shared" si="105"/>
        <v>1</v>
      </c>
      <c r="AM295">
        <v>1</v>
      </c>
      <c r="AN295">
        <v>1</v>
      </c>
      <c r="AO295">
        <v>1</v>
      </c>
      <c r="AP295">
        <v>1</v>
      </c>
      <c r="AQ295">
        <f t="shared" si="92"/>
        <v>1</v>
      </c>
      <c r="AR295">
        <v>1</v>
      </c>
      <c r="AS295">
        <v>1</v>
      </c>
      <c r="AT295">
        <v>1</v>
      </c>
      <c r="BM295">
        <v>1</v>
      </c>
      <c r="CD295" s="52" t="str">
        <f t="shared" si="17"/>
        <v>P294</v>
      </c>
    </row>
    <row r="296" spans="1:82" ht="12.75">
      <c r="A296" s="47" t="s">
        <v>242</v>
      </c>
      <c r="B296" s="47">
        <v>1</v>
      </c>
      <c r="C296" s="129"/>
      <c r="D296" s="46">
        <v>22</v>
      </c>
      <c r="E296" s="129">
        <v>3</v>
      </c>
      <c r="F296" s="46"/>
      <c r="G296" s="130"/>
      <c r="H296" s="130"/>
      <c r="I296" s="46"/>
      <c r="J296" s="131"/>
      <c r="K296" s="46"/>
      <c r="L296" s="131"/>
      <c r="M296" s="47" t="s">
        <v>22</v>
      </c>
      <c r="N296" s="47"/>
      <c r="O296" s="47" t="s">
        <v>313</v>
      </c>
      <c r="P296" s="46">
        <v>1</v>
      </c>
      <c r="Q296" s="46"/>
      <c r="R296" s="46"/>
      <c r="S296" s="46"/>
      <c r="T296" s="46"/>
      <c r="W296">
        <f t="shared" si="101"/>
        <v>0</v>
      </c>
      <c r="X296">
        <f t="shared" si="102"/>
        <v>0</v>
      </c>
      <c r="Y296">
        <f t="shared" si="103"/>
        <v>0</v>
      </c>
      <c r="Z296">
        <f t="shared" si="104"/>
        <v>0</v>
      </c>
      <c r="AA296">
        <f t="shared" si="105"/>
        <v>0</v>
      </c>
      <c r="AN296">
        <v>1</v>
      </c>
      <c r="AO296">
        <v>1</v>
      </c>
      <c r="AP296">
        <v>1</v>
      </c>
      <c r="AQ296">
        <f t="shared" si="92"/>
        <v>0</v>
      </c>
      <c r="AR296">
        <f t="shared" si="93"/>
        <v>0</v>
      </c>
      <c r="AS296">
        <f t="shared" si="106"/>
        <v>0</v>
      </c>
      <c r="AT296">
        <f t="shared" si="94"/>
        <v>0</v>
      </c>
      <c r="CD296" s="52" t="str">
        <f t="shared" si="17"/>
        <v>P295</v>
      </c>
    </row>
    <row r="297" spans="1:82" ht="12.75">
      <c r="A297" s="1" t="s">
        <v>243</v>
      </c>
      <c r="B297" s="47">
        <v>2</v>
      </c>
      <c r="C297" s="3">
        <v>20220040200326</v>
      </c>
      <c r="D297">
        <v>3.5</v>
      </c>
      <c r="E297" s="3">
        <v>2</v>
      </c>
      <c r="F297">
        <v>0.47</v>
      </c>
      <c r="G297" s="90" t="s">
        <v>476</v>
      </c>
      <c r="H297" s="90">
        <v>15</v>
      </c>
      <c r="I297" s="90">
        <v>0.1</v>
      </c>
      <c r="J297" s="11">
        <v>1</v>
      </c>
      <c r="L297" s="11" t="s">
        <v>475</v>
      </c>
      <c r="M297" s="1" t="s">
        <v>22</v>
      </c>
      <c r="N297" s="1"/>
      <c r="O297" s="1" t="s">
        <v>313</v>
      </c>
      <c r="P297">
        <v>1</v>
      </c>
      <c r="W297">
        <f t="shared" si="101"/>
        <v>1</v>
      </c>
      <c r="X297">
        <f t="shared" si="102"/>
        <v>0</v>
      </c>
      <c r="Y297">
        <f t="shared" si="103"/>
        <v>0</v>
      </c>
      <c r="Z297">
        <f t="shared" si="104"/>
        <v>0</v>
      </c>
      <c r="AA297">
        <f t="shared" si="105"/>
        <v>0</v>
      </c>
      <c r="AC297">
        <v>1</v>
      </c>
      <c r="AN297">
        <v>1</v>
      </c>
      <c r="AO297">
        <v>1</v>
      </c>
      <c r="AP297">
        <v>1</v>
      </c>
      <c r="AQ297">
        <f t="shared" si="92"/>
        <v>1</v>
      </c>
      <c r="AR297">
        <f t="shared" si="93"/>
        <v>1</v>
      </c>
      <c r="AS297">
        <f t="shared" si="106"/>
        <v>1</v>
      </c>
      <c r="AT297">
        <f t="shared" si="94"/>
        <v>1</v>
      </c>
      <c r="AV297">
        <v>1</v>
      </c>
      <c r="CD297" s="52" t="str">
        <f t="shared" si="17"/>
        <v>P296</v>
      </c>
    </row>
    <row r="298" spans="1:82" ht="12.75">
      <c r="A298" s="47" t="s">
        <v>244</v>
      </c>
      <c r="B298" s="47">
        <v>3</v>
      </c>
      <c r="C298" s="129"/>
      <c r="D298" s="46">
        <v>18.46</v>
      </c>
      <c r="E298" s="129">
        <v>2</v>
      </c>
      <c r="F298" s="46"/>
      <c r="G298" s="130"/>
      <c r="H298" s="130"/>
      <c r="I298" s="46"/>
      <c r="J298" s="131"/>
      <c r="K298" s="46"/>
      <c r="L298" s="131"/>
      <c r="M298" s="47" t="s">
        <v>22</v>
      </c>
      <c r="N298" s="47"/>
      <c r="O298" s="47" t="s">
        <v>313</v>
      </c>
      <c r="P298" s="46">
        <v>1</v>
      </c>
      <c r="Q298" s="46"/>
      <c r="R298" s="46"/>
      <c r="S298" s="46"/>
      <c r="T298" s="46"/>
      <c r="W298">
        <f t="shared" si="101"/>
        <v>0</v>
      </c>
      <c r="X298">
        <f t="shared" si="102"/>
        <v>0</v>
      </c>
      <c r="Y298">
        <f t="shared" si="103"/>
        <v>0</v>
      </c>
      <c r="Z298">
        <f t="shared" si="104"/>
        <v>0</v>
      </c>
      <c r="AA298">
        <f t="shared" si="105"/>
        <v>0</v>
      </c>
      <c r="AN298">
        <v>1</v>
      </c>
      <c r="AO298">
        <v>1</v>
      </c>
      <c r="AP298">
        <v>1</v>
      </c>
      <c r="AQ298">
        <f t="shared" si="92"/>
        <v>0</v>
      </c>
      <c r="AR298">
        <f t="shared" si="93"/>
        <v>0</v>
      </c>
      <c r="AS298">
        <f t="shared" si="106"/>
        <v>0</v>
      </c>
      <c r="AT298">
        <f t="shared" si="94"/>
        <v>0</v>
      </c>
      <c r="CD298" s="52" t="str">
        <f t="shared" si="17"/>
        <v>P297</v>
      </c>
    </row>
    <row r="299" spans="1:82" ht="12.75">
      <c r="A299" s="103" t="s">
        <v>245</v>
      </c>
      <c r="B299" s="103">
        <v>4</v>
      </c>
      <c r="C299" s="106"/>
      <c r="D299" s="108">
        <v>21.8</v>
      </c>
      <c r="E299" s="106">
        <v>3</v>
      </c>
      <c r="F299" s="108"/>
      <c r="G299" s="125"/>
      <c r="H299" s="125"/>
      <c r="I299" s="108"/>
      <c r="J299" s="109"/>
      <c r="K299" s="108"/>
      <c r="L299" s="109"/>
      <c r="M299" s="167" t="s">
        <v>306</v>
      </c>
      <c r="N299" s="103"/>
      <c r="O299" s="1" t="s">
        <v>313</v>
      </c>
      <c r="P299" s="108"/>
      <c r="Q299" s="108"/>
      <c r="R299" s="108"/>
      <c r="S299" s="108"/>
      <c r="T299" s="108">
        <v>1</v>
      </c>
      <c r="W299">
        <f t="shared" si="101"/>
        <v>0</v>
      </c>
      <c r="X299">
        <f t="shared" si="102"/>
        <v>0</v>
      </c>
      <c r="Y299">
        <f t="shared" si="103"/>
        <v>1</v>
      </c>
      <c r="Z299">
        <f t="shared" si="104"/>
        <v>0</v>
      </c>
      <c r="AA299">
        <f t="shared" si="105"/>
        <v>0</v>
      </c>
      <c r="AI299">
        <v>1</v>
      </c>
      <c r="AN299">
        <v>1</v>
      </c>
      <c r="AO299">
        <v>1</v>
      </c>
      <c r="AP299">
        <v>1</v>
      </c>
      <c r="AQ299">
        <f t="shared" si="92"/>
        <v>0</v>
      </c>
      <c r="AR299">
        <f t="shared" si="93"/>
        <v>0</v>
      </c>
      <c r="AS299">
        <f t="shared" si="106"/>
        <v>0</v>
      </c>
      <c r="AT299">
        <f t="shared" si="94"/>
        <v>0</v>
      </c>
      <c r="BB299">
        <v>1</v>
      </c>
      <c r="CD299" s="52" t="str">
        <f t="shared" si="17"/>
        <v>P298</v>
      </c>
    </row>
    <row r="300" spans="1:82" ht="12.75">
      <c r="A300" s="1" t="s">
        <v>246</v>
      </c>
      <c r="B300" s="47">
        <v>5</v>
      </c>
      <c r="C300" s="3">
        <v>20220040200197</v>
      </c>
      <c r="D300">
        <v>0.74</v>
      </c>
      <c r="E300" s="3">
        <v>1</v>
      </c>
      <c r="F300" s="160">
        <v>1.48</v>
      </c>
      <c r="G300" s="90" t="s">
        <v>476</v>
      </c>
      <c r="H300" s="90">
        <v>0</v>
      </c>
      <c r="I300" s="90">
        <v>1</v>
      </c>
      <c r="J300" s="11">
        <v>1</v>
      </c>
      <c r="L300" s="11" t="s">
        <v>475</v>
      </c>
      <c r="M300" s="1" t="s">
        <v>22</v>
      </c>
      <c r="N300" s="1"/>
      <c r="O300" s="1" t="s">
        <v>313</v>
      </c>
      <c r="P300">
        <v>1</v>
      </c>
      <c r="W300">
        <f t="shared" si="101"/>
        <v>1</v>
      </c>
      <c r="X300">
        <f t="shared" si="102"/>
        <v>0</v>
      </c>
      <c r="Y300">
        <f t="shared" si="103"/>
        <v>0</v>
      </c>
      <c r="Z300">
        <f t="shared" si="104"/>
        <v>0</v>
      </c>
      <c r="AA300">
        <f t="shared" si="105"/>
        <v>0</v>
      </c>
      <c r="AC300">
        <v>1</v>
      </c>
      <c r="AN300">
        <v>1</v>
      </c>
      <c r="AO300">
        <v>1</v>
      </c>
      <c r="AP300">
        <v>1</v>
      </c>
      <c r="AQ300">
        <f t="shared" si="92"/>
        <v>1</v>
      </c>
      <c r="AR300">
        <f t="shared" si="93"/>
        <v>1</v>
      </c>
      <c r="AS300">
        <v>1</v>
      </c>
      <c r="AT300">
        <f t="shared" si="94"/>
        <v>1</v>
      </c>
      <c r="AV300">
        <v>1</v>
      </c>
      <c r="CD300" s="52" t="str">
        <f t="shared" si="17"/>
        <v>P299</v>
      </c>
    </row>
    <row r="301" spans="1:83" ht="12.75">
      <c r="A301" s="1" t="s">
        <v>247</v>
      </c>
      <c r="B301" s="47">
        <v>6</v>
      </c>
      <c r="C301" s="3">
        <v>20220040200124</v>
      </c>
      <c r="D301">
        <v>0.92</v>
      </c>
      <c r="E301" s="3">
        <v>3</v>
      </c>
      <c r="F301" s="160">
        <v>21.2</v>
      </c>
      <c r="G301" s="90" t="s">
        <v>476</v>
      </c>
      <c r="H301" s="90">
        <v>0</v>
      </c>
      <c r="I301" s="113">
        <v>0.1</v>
      </c>
      <c r="J301" s="11">
        <v>1</v>
      </c>
      <c r="L301" s="11" t="s">
        <v>475</v>
      </c>
      <c r="M301" s="1" t="s">
        <v>22</v>
      </c>
      <c r="N301" s="1"/>
      <c r="O301" s="1" t="s">
        <v>313</v>
      </c>
      <c r="P301">
        <v>1</v>
      </c>
      <c r="W301">
        <f t="shared" si="101"/>
        <v>1</v>
      </c>
      <c r="X301">
        <f t="shared" si="102"/>
        <v>0</v>
      </c>
      <c r="Y301">
        <f t="shared" si="103"/>
        <v>0</v>
      </c>
      <c r="Z301">
        <f t="shared" si="104"/>
        <v>0</v>
      </c>
      <c r="AA301">
        <f t="shared" si="105"/>
        <v>0</v>
      </c>
      <c r="AC301">
        <v>1</v>
      </c>
      <c r="AN301">
        <v>1</v>
      </c>
      <c r="AO301">
        <v>1</v>
      </c>
      <c r="AP301">
        <v>1</v>
      </c>
      <c r="AQ301">
        <f t="shared" si="92"/>
        <v>1</v>
      </c>
      <c r="AR301">
        <f t="shared" si="93"/>
        <v>1</v>
      </c>
      <c r="AS301">
        <v>1</v>
      </c>
      <c r="AT301">
        <f t="shared" si="94"/>
        <v>1</v>
      </c>
      <c r="AV301">
        <v>1</v>
      </c>
      <c r="CD301" s="52" t="str">
        <f t="shared" si="17"/>
        <v>P300</v>
      </c>
      <c r="CE301">
        <f>SUM(P252:P301)+SUM(Q252:Q301)</f>
        <v>44</v>
      </c>
    </row>
    <row r="302" spans="1:82" ht="12.75">
      <c r="A302" s="1" t="s">
        <v>141</v>
      </c>
      <c r="B302" s="47">
        <v>1</v>
      </c>
      <c r="C302" s="3">
        <v>20220040200150</v>
      </c>
      <c r="D302">
        <v>0.6</v>
      </c>
      <c r="E302" s="3">
        <v>3</v>
      </c>
      <c r="F302">
        <v>0.53</v>
      </c>
      <c r="G302" s="90" t="s">
        <v>476</v>
      </c>
      <c r="H302" s="90">
        <v>0</v>
      </c>
      <c r="I302" s="90">
        <v>0</v>
      </c>
      <c r="J302" s="11">
        <v>1</v>
      </c>
      <c r="L302" s="11" t="s">
        <v>475</v>
      </c>
      <c r="M302" s="1" t="s">
        <v>22</v>
      </c>
      <c r="N302" s="1"/>
      <c r="O302" s="1" t="s">
        <v>313</v>
      </c>
      <c r="P302">
        <v>1</v>
      </c>
      <c r="W302">
        <f aca="true" t="shared" si="107" ref="W302:W307">IF(J302=1,P302,0)</f>
        <v>1</v>
      </c>
      <c r="X302">
        <f aca="true" t="shared" si="108" ref="X302:X307">IF(J302=1,Q302,0)</f>
        <v>0</v>
      </c>
      <c r="Y302">
        <f aca="true" t="shared" si="109" ref="Y302:Y307">T302</f>
        <v>0</v>
      </c>
      <c r="Z302">
        <f aca="true" t="shared" si="110" ref="Z302:Z307">U302</f>
        <v>0</v>
      </c>
      <c r="AA302">
        <f aca="true" t="shared" si="111" ref="AA302:AA307">V302</f>
        <v>0</v>
      </c>
      <c r="AC302">
        <v>1</v>
      </c>
      <c r="AN302">
        <v>1</v>
      </c>
      <c r="AO302">
        <v>1</v>
      </c>
      <c r="AP302">
        <v>1</v>
      </c>
      <c r="AQ302">
        <f t="shared" si="92"/>
        <v>1</v>
      </c>
      <c r="AR302">
        <f t="shared" si="93"/>
        <v>1</v>
      </c>
      <c r="AS302">
        <f>IF(F302&gt;0,1,0)</f>
        <v>1</v>
      </c>
      <c r="AT302">
        <f t="shared" si="94"/>
        <v>1</v>
      </c>
      <c r="AV302">
        <v>1</v>
      </c>
      <c r="CD302" s="52" t="str">
        <f t="shared" si="17"/>
        <v>P301</v>
      </c>
    </row>
    <row r="303" spans="1:82" ht="12.75">
      <c r="A303" s="1" t="s">
        <v>308</v>
      </c>
      <c r="B303" s="47">
        <v>2</v>
      </c>
      <c r="C303" s="3">
        <v>20220040200100</v>
      </c>
      <c r="D303">
        <v>0.48</v>
      </c>
      <c r="E303" s="3">
        <v>0</v>
      </c>
      <c r="F303">
        <v>0.52</v>
      </c>
      <c r="G303" s="90" t="s">
        <v>475</v>
      </c>
      <c r="H303" s="90">
        <v>0</v>
      </c>
      <c r="I303" s="90">
        <v>1</v>
      </c>
      <c r="J303" s="11">
        <v>1</v>
      </c>
      <c r="L303" s="11" t="s">
        <v>475</v>
      </c>
      <c r="M303" s="1" t="s">
        <v>22</v>
      </c>
      <c r="N303" s="1"/>
      <c r="O303" s="1"/>
      <c r="P303">
        <v>1</v>
      </c>
      <c r="W303">
        <f t="shared" si="107"/>
        <v>1</v>
      </c>
      <c r="X303">
        <f t="shared" si="108"/>
        <v>0</v>
      </c>
      <c r="Y303">
        <f t="shared" si="109"/>
        <v>0</v>
      </c>
      <c r="Z303">
        <f t="shared" si="110"/>
        <v>0</v>
      </c>
      <c r="AA303">
        <f t="shared" si="111"/>
        <v>0</v>
      </c>
      <c r="AB303">
        <v>1</v>
      </c>
      <c r="AN303">
        <v>1</v>
      </c>
      <c r="AO303">
        <v>1</v>
      </c>
      <c r="AP303">
        <v>1</v>
      </c>
      <c r="AQ303">
        <f t="shared" si="92"/>
        <v>1</v>
      </c>
      <c r="AR303">
        <f t="shared" si="93"/>
        <v>1</v>
      </c>
      <c r="AS303">
        <f aca="true" t="shared" si="112" ref="AS303:AS346">IF(F303&gt;0,1,0)</f>
        <v>1</v>
      </c>
      <c r="AT303">
        <f t="shared" si="94"/>
        <v>1</v>
      </c>
      <c r="CD303" s="52" t="str">
        <f t="shared" si="17"/>
        <v>P302</v>
      </c>
    </row>
    <row r="304" spans="1:82" ht="12.75">
      <c r="A304" s="1" t="s">
        <v>309</v>
      </c>
      <c r="B304" s="47">
        <v>3</v>
      </c>
      <c r="C304" s="3">
        <v>20220040200098</v>
      </c>
      <c r="D304">
        <v>0.58</v>
      </c>
      <c r="E304" s="3">
        <v>0</v>
      </c>
      <c r="F304">
        <v>0.6</v>
      </c>
      <c r="G304" s="90" t="s">
        <v>475</v>
      </c>
      <c r="H304" s="90">
        <v>0</v>
      </c>
      <c r="I304" s="113">
        <v>0.1</v>
      </c>
      <c r="J304" s="11">
        <v>1</v>
      </c>
      <c r="L304" s="11" t="s">
        <v>475</v>
      </c>
      <c r="M304" s="1" t="s">
        <v>22</v>
      </c>
      <c r="N304" s="1"/>
      <c r="O304" s="1"/>
      <c r="P304">
        <v>1</v>
      </c>
      <c r="W304">
        <f t="shared" si="107"/>
        <v>1</v>
      </c>
      <c r="X304">
        <f t="shared" si="108"/>
        <v>0</v>
      </c>
      <c r="Y304">
        <f t="shared" si="109"/>
        <v>0</v>
      </c>
      <c r="Z304">
        <f t="shared" si="110"/>
        <v>0</v>
      </c>
      <c r="AA304">
        <f t="shared" si="111"/>
        <v>0</v>
      </c>
      <c r="AB304">
        <v>1</v>
      </c>
      <c r="AN304">
        <v>1</v>
      </c>
      <c r="AO304">
        <v>1</v>
      </c>
      <c r="AP304">
        <v>1</v>
      </c>
      <c r="AQ304">
        <f t="shared" si="92"/>
        <v>1</v>
      </c>
      <c r="AR304">
        <f t="shared" si="93"/>
        <v>1</v>
      </c>
      <c r="AS304">
        <f t="shared" si="112"/>
        <v>1</v>
      </c>
      <c r="AT304">
        <f t="shared" si="94"/>
        <v>1</v>
      </c>
      <c r="CD304" s="52" t="str">
        <f t="shared" si="17"/>
        <v>P303</v>
      </c>
    </row>
    <row r="305" spans="1:82" ht="12.75">
      <c r="A305" s="1" t="s">
        <v>310</v>
      </c>
      <c r="B305" s="47">
        <v>4</v>
      </c>
      <c r="C305" s="3">
        <v>20220040200117</v>
      </c>
      <c r="D305">
        <v>0.54</v>
      </c>
      <c r="E305" s="3">
        <v>0</v>
      </c>
      <c r="F305">
        <v>0.57</v>
      </c>
      <c r="G305" s="90" t="s">
        <v>475</v>
      </c>
      <c r="H305" s="90">
        <v>0</v>
      </c>
      <c r="I305" s="113">
        <v>0.1</v>
      </c>
      <c r="J305" s="11">
        <v>1</v>
      </c>
      <c r="L305" s="11" t="s">
        <v>475</v>
      </c>
      <c r="M305" s="1" t="s">
        <v>22</v>
      </c>
      <c r="N305" s="1"/>
      <c r="O305" s="1"/>
      <c r="P305">
        <v>1</v>
      </c>
      <c r="W305">
        <f t="shared" si="107"/>
        <v>1</v>
      </c>
      <c r="X305">
        <f t="shared" si="108"/>
        <v>0</v>
      </c>
      <c r="Y305">
        <f t="shared" si="109"/>
        <v>0</v>
      </c>
      <c r="Z305">
        <f t="shared" si="110"/>
        <v>0</v>
      </c>
      <c r="AA305">
        <f t="shared" si="111"/>
        <v>0</v>
      </c>
      <c r="AB305">
        <v>1</v>
      </c>
      <c r="AN305">
        <v>1</v>
      </c>
      <c r="AO305">
        <v>1</v>
      </c>
      <c r="AP305">
        <v>1</v>
      </c>
      <c r="AQ305">
        <f t="shared" si="92"/>
        <v>1</v>
      </c>
      <c r="AR305">
        <f t="shared" si="93"/>
        <v>1</v>
      </c>
      <c r="AS305">
        <f t="shared" si="112"/>
        <v>1</v>
      </c>
      <c r="AT305">
        <f t="shared" si="94"/>
        <v>1</v>
      </c>
      <c r="CD305" s="52" t="str">
        <f t="shared" si="17"/>
        <v>P304</v>
      </c>
    </row>
    <row r="306" spans="1:82" ht="12.75">
      <c r="A306" s="1" t="s">
        <v>311</v>
      </c>
      <c r="B306" s="47">
        <v>5</v>
      </c>
      <c r="C306" s="3">
        <v>20220040200248</v>
      </c>
      <c r="D306">
        <v>0.57</v>
      </c>
      <c r="E306" s="3">
        <v>0</v>
      </c>
      <c r="F306">
        <v>0.61</v>
      </c>
      <c r="G306" s="90" t="s">
        <v>475</v>
      </c>
      <c r="H306" s="90">
        <v>2</v>
      </c>
      <c r="I306" s="113">
        <v>0.1</v>
      </c>
      <c r="J306" s="11">
        <v>1</v>
      </c>
      <c r="L306" s="11" t="s">
        <v>475</v>
      </c>
      <c r="M306" s="1" t="s">
        <v>22</v>
      </c>
      <c r="N306" s="1"/>
      <c r="O306" s="1"/>
      <c r="P306">
        <v>1</v>
      </c>
      <c r="W306">
        <f t="shared" si="107"/>
        <v>1</v>
      </c>
      <c r="X306">
        <f t="shared" si="108"/>
        <v>0</v>
      </c>
      <c r="Y306">
        <f t="shared" si="109"/>
        <v>0</v>
      </c>
      <c r="Z306">
        <f t="shared" si="110"/>
        <v>0</v>
      </c>
      <c r="AA306">
        <f t="shared" si="111"/>
        <v>0</v>
      </c>
      <c r="AB306">
        <v>1</v>
      </c>
      <c r="AN306">
        <v>1</v>
      </c>
      <c r="AO306">
        <v>1</v>
      </c>
      <c r="AP306">
        <v>1</v>
      </c>
      <c r="AQ306">
        <f t="shared" si="92"/>
        <v>1</v>
      </c>
      <c r="AR306">
        <f t="shared" si="93"/>
        <v>1</v>
      </c>
      <c r="AS306">
        <f t="shared" si="112"/>
        <v>1</v>
      </c>
      <c r="AT306">
        <f t="shared" si="94"/>
        <v>1</v>
      </c>
      <c r="CD306" s="52" t="str">
        <f t="shared" si="17"/>
        <v>P305</v>
      </c>
    </row>
    <row r="307" spans="1:82" ht="12.75">
      <c r="A307" s="1" t="s">
        <v>312</v>
      </c>
      <c r="B307" s="47">
        <v>6</v>
      </c>
      <c r="C307" s="3">
        <v>20220040200294</v>
      </c>
      <c r="D307">
        <v>0.52</v>
      </c>
      <c r="E307" s="3">
        <v>0</v>
      </c>
      <c r="F307">
        <v>0.49</v>
      </c>
      <c r="G307" s="90" t="s">
        <v>475</v>
      </c>
      <c r="H307" s="90">
        <v>1</v>
      </c>
      <c r="I307" s="113">
        <v>0.1</v>
      </c>
      <c r="J307" s="11">
        <v>1</v>
      </c>
      <c r="L307" s="11" t="s">
        <v>476</v>
      </c>
      <c r="M307" s="1" t="s">
        <v>22</v>
      </c>
      <c r="N307" s="1"/>
      <c r="O307" s="1"/>
      <c r="P307">
        <v>1</v>
      </c>
      <c r="W307">
        <f t="shared" si="107"/>
        <v>1</v>
      </c>
      <c r="X307">
        <f t="shared" si="108"/>
        <v>0</v>
      </c>
      <c r="Y307">
        <f t="shared" si="109"/>
        <v>0</v>
      </c>
      <c r="Z307">
        <f t="shared" si="110"/>
        <v>0</v>
      </c>
      <c r="AA307">
        <f t="shared" si="111"/>
        <v>0</v>
      </c>
      <c r="AB307">
        <v>1</v>
      </c>
      <c r="AN307">
        <v>1</v>
      </c>
      <c r="AO307">
        <v>1</v>
      </c>
      <c r="AP307">
        <v>1</v>
      </c>
      <c r="AQ307">
        <f t="shared" si="92"/>
        <v>1</v>
      </c>
      <c r="AR307">
        <f t="shared" si="93"/>
        <v>1</v>
      </c>
      <c r="AS307">
        <f t="shared" si="112"/>
        <v>1</v>
      </c>
      <c r="AT307">
        <f t="shared" si="94"/>
        <v>1</v>
      </c>
      <c r="CD307" s="52" t="str">
        <f t="shared" si="17"/>
        <v>P306</v>
      </c>
    </row>
    <row r="308" spans="1:82" ht="12.75">
      <c r="A308" s="1" t="s">
        <v>123</v>
      </c>
      <c r="B308" s="47">
        <v>1</v>
      </c>
      <c r="C308" s="3">
        <v>20220040200296</v>
      </c>
      <c r="D308">
        <v>0.43</v>
      </c>
      <c r="E308" s="3">
        <v>0</v>
      </c>
      <c r="F308">
        <v>0.57</v>
      </c>
      <c r="G308" s="90" t="s">
        <v>475</v>
      </c>
      <c r="H308" s="90">
        <v>4</v>
      </c>
      <c r="I308" s="90">
        <v>4</v>
      </c>
      <c r="J308" s="11">
        <v>1</v>
      </c>
      <c r="L308" s="11" t="s">
        <v>476</v>
      </c>
      <c r="M308" s="1" t="s">
        <v>22</v>
      </c>
      <c r="N308" s="1"/>
      <c r="O308" s="1"/>
      <c r="P308">
        <v>1</v>
      </c>
      <c r="W308">
        <f aca="true" t="shared" si="113" ref="W308:W326">IF(J308=1,P308,0)</f>
        <v>1</v>
      </c>
      <c r="X308">
        <f aca="true" t="shared" si="114" ref="X308:X326">IF(J308=1,Q308,0)</f>
        <v>0</v>
      </c>
      <c r="Y308">
        <f aca="true" t="shared" si="115" ref="Y308:Y326">T308</f>
        <v>0</v>
      </c>
      <c r="Z308">
        <f aca="true" t="shared" si="116" ref="Z308:Z326">U308</f>
        <v>0</v>
      </c>
      <c r="AA308">
        <f aca="true" t="shared" si="117" ref="AA308:AA326">V308</f>
        <v>0</v>
      </c>
      <c r="AB308">
        <v>1</v>
      </c>
      <c r="AN308">
        <v>1</v>
      </c>
      <c r="AO308">
        <v>1</v>
      </c>
      <c r="AP308">
        <v>1</v>
      </c>
      <c r="AQ308">
        <f t="shared" si="92"/>
        <v>1</v>
      </c>
      <c r="AR308">
        <f t="shared" si="93"/>
        <v>1</v>
      </c>
      <c r="AS308">
        <f t="shared" si="112"/>
        <v>1</v>
      </c>
      <c r="AT308">
        <f t="shared" si="94"/>
        <v>1</v>
      </c>
      <c r="CD308" s="52" t="str">
        <f t="shared" si="17"/>
        <v>P307</v>
      </c>
    </row>
    <row r="309" spans="1:82" ht="12.75">
      <c r="A309" s="1" t="s">
        <v>124</v>
      </c>
      <c r="B309" s="47">
        <v>2</v>
      </c>
      <c r="C309" s="3">
        <v>20220040200308</v>
      </c>
      <c r="D309">
        <v>0.42</v>
      </c>
      <c r="E309" s="3">
        <v>0</v>
      </c>
      <c r="F309">
        <v>0.47</v>
      </c>
      <c r="G309" s="90" t="s">
        <v>475</v>
      </c>
      <c r="H309" s="90">
        <v>1</v>
      </c>
      <c r="I309" s="90">
        <v>2</v>
      </c>
      <c r="J309" s="11">
        <v>1</v>
      </c>
      <c r="L309" s="11" t="s">
        <v>476</v>
      </c>
      <c r="M309" s="1" t="s">
        <v>22</v>
      </c>
      <c r="N309" s="1"/>
      <c r="O309" s="1"/>
      <c r="P309">
        <v>1</v>
      </c>
      <c r="W309">
        <f t="shared" si="113"/>
        <v>1</v>
      </c>
      <c r="X309">
        <f t="shared" si="114"/>
        <v>0</v>
      </c>
      <c r="Y309">
        <f t="shared" si="115"/>
        <v>0</v>
      </c>
      <c r="Z309">
        <f t="shared" si="116"/>
        <v>0</v>
      </c>
      <c r="AA309">
        <f t="shared" si="117"/>
        <v>0</v>
      </c>
      <c r="AB309">
        <v>1</v>
      </c>
      <c r="AN309">
        <v>1</v>
      </c>
      <c r="AO309">
        <v>1</v>
      </c>
      <c r="AP309">
        <v>1</v>
      </c>
      <c r="AQ309">
        <f t="shared" si="92"/>
        <v>1</v>
      </c>
      <c r="AR309">
        <f t="shared" si="93"/>
        <v>1</v>
      </c>
      <c r="AS309">
        <f t="shared" si="112"/>
        <v>1</v>
      </c>
      <c r="AT309">
        <f t="shared" si="94"/>
        <v>1</v>
      </c>
      <c r="CD309" s="52" t="str">
        <f t="shared" si="17"/>
        <v>P308</v>
      </c>
    </row>
    <row r="310" spans="1:82" ht="12.75">
      <c r="A310" s="1" t="s">
        <v>125</v>
      </c>
      <c r="B310" s="47">
        <v>3</v>
      </c>
      <c r="C310" s="3">
        <v>20220040200295</v>
      </c>
      <c r="D310">
        <v>0.47</v>
      </c>
      <c r="E310" s="3">
        <v>0</v>
      </c>
      <c r="F310">
        <v>0.52</v>
      </c>
      <c r="G310" s="90" t="s">
        <v>475</v>
      </c>
      <c r="H310" s="90">
        <v>0</v>
      </c>
      <c r="I310" s="113">
        <v>0.1</v>
      </c>
      <c r="J310" s="11">
        <v>1</v>
      </c>
      <c r="L310" s="11" t="s">
        <v>476</v>
      </c>
      <c r="M310" s="1" t="s">
        <v>22</v>
      </c>
      <c r="N310" s="1"/>
      <c r="O310" s="1"/>
      <c r="P310">
        <v>1</v>
      </c>
      <c r="W310">
        <f t="shared" si="113"/>
        <v>1</v>
      </c>
      <c r="X310">
        <f t="shared" si="114"/>
        <v>0</v>
      </c>
      <c r="Y310">
        <f t="shared" si="115"/>
        <v>0</v>
      </c>
      <c r="Z310">
        <f t="shared" si="116"/>
        <v>0</v>
      </c>
      <c r="AA310">
        <f t="shared" si="117"/>
        <v>0</v>
      </c>
      <c r="AB310">
        <v>1</v>
      </c>
      <c r="AN310">
        <v>1</v>
      </c>
      <c r="AO310">
        <v>1</v>
      </c>
      <c r="AP310">
        <v>1</v>
      </c>
      <c r="AQ310">
        <f t="shared" si="92"/>
        <v>1</v>
      </c>
      <c r="AR310">
        <f t="shared" si="93"/>
        <v>1</v>
      </c>
      <c r="AS310">
        <f t="shared" si="112"/>
        <v>1</v>
      </c>
      <c r="AT310">
        <f t="shared" si="94"/>
        <v>1</v>
      </c>
      <c r="CD310" s="52" t="str">
        <f t="shared" si="17"/>
        <v>P309</v>
      </c>
    </row>
    <row r="311" spans="1:82" ht="12.75">
      <c r="A311" s="1" t="s">
        <v>307</v>
      </c>
      <c r="B311" s="47">
        <v>4</v>
      </c>
      <c r="C311" s="3">
        <v>20220040200291</v>
      </c>
      <c r="D311">
        <v>0.43</v>
      </c>
      <c r="E311" s="3">
        <v>0</v>
      </c>
      <c r="F311">
        <v>0.57</v>
      </c>
      <c r="G311" s="90" t="s">
        <v>475</v>
      </c>
      <c r="H311" s="90">
        <v>19</v>
      </c>
      <c r="I311" s="90">
        <v>1</v>
      </c>
      <c r="J311" s="11">
        <v>1</v>
      </c>
      <c r="L311" s="11" t="s">
        <v>475</v>
      </c>
      <c r="M311" s="1" t="s">
        <v>22</v>
      </c>
      <c r="N311" s="1"/>
      <c r="O311" s="1"/>
      <c r="P311">
        <v>1</v>
      </c>
      <c r="W311">
        <f t="shared" si="113"/>
        <v>1</v>
      </c>
      <c r="X311">
        <f t="shared" si="114"/>
        <v>0</v>
      </c>
      <c r="Y311">
        <f t="shared" si="115"/>
        <v>0</v>
      </c>
      <c r="Z311">
        <f t="shared" si="116"/>
        <v>0</v>
      </c>
      <c r="AA311">
        <f t="shared" si="117"/>
        <v>0</v>
      </c>
      <c r="AB311">
        <v>1</v>
      </c>
      <c r="AN311">
        <v>1</v>
      </c>
      <c r="AO311">
        <v>1</v>
      </c>
      <c r="AP311">
        <v>1</v>
      </c>
      <c r="AQ311">
        <f t="shared" si="92"/>
        <v>1</v>
      </c>
      <c r="AR311">
        <f t="shared" si="93"/>
        <v>1</v>
      </c>
      <c r="AS311">
        <f t="shared" si="112"/>
        <v>1</v>
      </c>
      <c r="AT311">
        <f t="shared" si="94"/>
        <v>1</v>
      </c>
      <c r="CD311" s="52" t="str">
        <f t="shared" si="17"/>
        <v>P310</v>
      </c>
    </row>
    <row r="312" spans="1:82" ht="12.75">
      <c r="A312" s="1" t="s">
        <v>126</v>
      </c>
      <c r="B312" s="47">
        <v>5</v>
      </c>
      <c r="C312" s="3">
        <v>20220040200312</v>
      </c>
      <c r="D312">
        <v>0.42</v>
      </c>
      <c r="E312" s="3">
        <v>0</v>
      </c>
      <c r="F312">
        <v>0.45</v>
      </c>
      <c r="G312" s="90" t="s">
        <v>475</v>
      </c>
      <c r="H312" s="90">
        <v>1</v>
      </c>
      <c r="I312" s="113">
        <v>0.1</v>
      </c>
      <c r="J312" s="11">
        <v>1</v>
      </c>
      <c r="L312" s="11" t="s">
        <v>476</v>
      </c>
      <c r="M312" s="1" t="s">
        <v>22</v>
      </c>
      <c r="N312" s="1"/>
      <c r="O312" s="1"/>
      <c r="P312">
        <v>1</v>
      </c>
      <c r="W312">
        <f t="shared" si="113"/>
        <v>1</v>
      </c>
      <c r="X312">
        <f t="shared" si="114"/>
        <v>0</v>
      </c>
      <c r="Y312">
        <f t="shared" si="115"/>
        <v>0</v>
      </c>
      <c r="Z312">
        <f t="shared" si="116"/>
        <v>0</v>
      </c>
      <c r="AA312">
        <f t="shared" si="117"/>
        <v>0</v>
      </c>
      <c r="AB312">
        <v>1</v>
      </c>
      <c r="AN312">
        <v>1</v>
      </c>
      <c r="AO312">
        <v>1</v>
      </c>
      <c r="AP312">
        <v>1</v>
      </c>
      <c r="AQ312">
        <f t="shared" si="92"/>
        <v>1</v>
      </c>
      <c r="AR312">
        <f t="shared" si="93"/>
        <v>1</v>
      </c>
      <c r="AS312">
        <f t="shared" si="112"/>
        <v>1</v>
      </c>
      <c r="AT312">
        <f t="shared" si="94"/>
        <v>1</v>
      </c>
      <c r="CD312" s="52" t="str">
        <f t="shared" si="17"/>
        <v>P311</v>
      </c>
    </row>
    <row r="313" spans="1:82" ht="12.75">
      <c r="A313" s="1" t="s">
        <v>127</v>
      </c>
      <c r="B313" s="47">
        <v>6</v>
      </c>
      <c r="C313" s="3">
        <v>20220040200276</v>
      </c>
      <c r="D313">
        <v>0.55</v>
      </c>
      <c r="E313" s="3">
        <v>0</v>
      </c>
      <c r="F313">
        <v>0.57</v>
      </c>
      <c r="G313" s="90" t="s">
        <v>475</v>
      </c>
      <c r="H313" s="90">
        <v>12</v>
      </c>
      <c r="I313" s="113">
        <v>0.1</v>
      </c>
      <c r="J313" s="11">
        <v>1</v>
      </c>
      <c r="L313" s="11" t="s">
        <v>476</v>
      </c>
      <c r="M313" s="1" t="s">
        <v>22</v>
      </c>
      <c r="N313" s="1"/>
      <c r="O313" s="1"/>
      <c r="P313">
        <v>1</v>
      </c>
      <c r="W313">
        <f t="shared" si="113"/>
        <v>1</v>
      </c>
      <c r="X313">
        <f t="shared" si="114"/>
        <v>0</v>
      </c>
      <c r="Y313">
        <f t="shared" si="115"/>
        <v>0</v>
      </c>
      <c r="Z313">
        <f t="shared" si="116"/>
        <v>0</v>
      </c>
      <c r="AA313">
        <f t="shared" si="117"/>
        <v>0</v>
      </c>
      <c r="AB313">
        <v>1</v>
      </c>
      <c r="AN313">
        <v>1</v>
      </c>
      <c r="AO313">
        <v>1</v>
      </c>
      <c r="AP313">
        <v>1</v>
      </c>
      <c r="AQ313">
        <f t="shared" si="92"/>
        <v>1</v>
      </c>
      <c r="AR313">
        <f t="shared" si="93"/>
        <v>1</v>
      </c>
      <c r="AS313">
        <f t="shared" si="112"/>
        <v>1</v>
      </c>
      <c r="AT313">
        <f t="shared" si="94"/>
        <v>1</v>
      </c>
      <c r="CD313" s="52" t="str">
        <f t="shared" si="17"/>
        <v>P312</v>
      </c>
    </row>
    <row r="314" spans="1:82" ht="12.75">
      <c r="A314" s="1" t="s">
        <v>128</v>
      </c>
      <c r="B314" s="47">
        <v>1</v>
      </c>
      <c r="C314" s="3">
        <v>20220040200269</v>
      </c>
      <c r="D314">
        <v>0.34</v>
      </c>
      <c r="E314" s="3">
        <v>0</v>
      </c>
      <c r="F314">
        <v>0.42</v>
      </c>
      <c r="G314" s="90" t="s">
        <v>475</v>
      </c>
      <c r="H314" s="90">
        <v>2</v>
      </c>
      <c r="I314" s="113">
        <v>0.1</v>
      </c>
      <c r="J314" s="11">
        <v>1</v>
      </c>
      <c r="L314" s="11" t="s">
        <v>476</v>
      </c>
      <c r="M314" s="1" t="s">
        <v>22</v>
      </c>
      <c r="N314" s="1"/>
      <c r="O314" s="1"/>
      <c r="P314">
        <v>1</v>
      </c>
      <c r="W314">
        <f t="shared" si="113"/>
        <v>1</v>
      </c>
      <c r="X314">
        <f t="shared" si="114"/>
        <v>0</v>
      </c>
      <c r="Y314">
        <f t="shared" si="115"/>
        <v>0</v>
      </c>
      <c r="Z314">
        <f t="shared" si="116"/>
        <v>0</v>
      </c>
      <c r="AA314">
        <f t="shared" si="117"/>
        <v>0</v>
      </c>
      <c r="AB314">
        <v>1</v>
      </c>
      <c r="AN314">
        <v>1</v>
      </c>
      <c r="AO314">
        <v>1</v>
      </c>
      <c r="AP314">
        <v>1</v>
      </c>
      <c r="AQ314">
        <f t="shared" si="92"/>
        <v>1</v>
      </c>
      <c r="AR314">
        <f t="shared" si="93"/>
        <v>1</v>
      </c>
      <c r="AS314">
        <f t="shared" si="112"/>
        <v>1</v>
      </c>
      <c r="AT314">
        <f t="shared" si="94"/>
        <v>1</v>
      </c>
      <c r="CD314" s="52" t="str">
        <f t="shared" si="17"/>
        <v>P313</v>
      </c>
    </row>
    <row r="315" spans="1:82" ht="12.75">
      <c r="A315" s="1" t="s">
        <v>129</v>
      </c>
      <c r="B315" s="47">
        <v>2</v>
      </c>
      <c r="C315" s="3">
        <v>20220040200107</v>
      </c>
      <c r="D315">
        <v>0.33</v>
      </c>
      <c r="E315" s="3">
        <v>1</v>
      </c>
      <c r="F315">
        <v>0.37</v>
      </c>
      <c r="G315" s="90" t="s">
        <v>475</v>
      </c>
      <c r="H315" s="90">
        <v>0</v>
      </c>
      <c r="I315" s="113">
        <v>0.1</v>
      </c>
      <c r="J315" s="11">
        <v>1</v>
      </c>
      <c r="L315" s="11" t="s">
        <v>475</v>
      </c>
      <c r="M315" s="1" t="s">
        <v>22</v>
      </c>
      <c r="N315" s="1"/>
      <c r="O315" s="1"/>
      <c r="P315">
        <v>1</v>
      </c>
      <c r="W315">
        <f t="shared" si="113"/>
        <v>1</v>
      </c>
      <c r="X315">
        <f t="shared" si="114"/>
        <v>0</v>
      </c>
      <c r="Y315">
        <f t="shared" si="115"/>
        <v>0</v>
      </c>
      <c r="Z315">
        <f t="shared" si="116"/>
        <v>0</v>
      </c>
      <c r="AA315">
        <f t="shared" si="117"/>
        <v>0</v>
      </c>
      <c r="AB315">
        <v>1</v>
      </c>
      <c r="AN315">
        <v>1</v>
      </c>
      <c r="AO315">
        <v>1</v>
      </c>
      <c r="AP315">
        <v>1</v>
      </c>
      <c r="AQ315">
        <f t="shared" si="92"/>
        <v>1</v>
      </c>
      <c r="AR315">
        <f t="shared" si="93"/>
        <v>1</v>
      </c>
      <c r="AS315">
        <f t="shared" si="112"/>
        <v>1</v>
      </c>
      <c r="AT315">
        <f t="shared" si="94"/>
        <v>1</v>
      </c>
      <c r="CD315" s="52" t="str">
        <f t="shared" si="17"/>
        <v>P314</v>
      </c>
    </row>
    <row r="316" spans="1:82" ht="12.75">
      <c r="A316" s="1" t="s">
        <v>130</v>
      </c>
      <c r="B316" s="47">
        <v>3</v>
      </c>
      <c r="C316" s="3">
        <v>20220040200309</v>
      </c>
      <c r="D316">
        <v>0.42</v>
      </c>
      <c r="E316" s="3">
        <v>2</v>
      </c>
      <c r="F316">
        <v>0.47</v>
      </c>
      <c r="G316" s="90" t="s">
        <v>475</v>
      </c>
      <c r="H316" s="90">
        <v>0</v>
      </c>
      <c r="I316" s="113">
        <v>5</v>
      </c>
      <c r="J316" s="11">
        <v>1</v>
      </c>
      <c r="L316" s="11" t="s">
        <v>476</v>
      </c>
      <c r="M316" s="1" t="s">
        <v>22</v>
      </c>
      <c r="N316" s="1"/>
      <c r="O316" s="1"/>
      <c r="P316">
        <v>1</v>
      </c>
      <c r="W316">
        <f t="shared" si="113"/>
        <v>1</v>
      </c>
      <c r="X316">
        <f t="shared" si="114"/>
        <v>0</v>
      </c>
      <c r="Y316">
        <f t="shared" si="115"/>
        <v>0</v>
      </c>
      <c r="Z316">
        <f t="shared" si="116"/>
        <v>0</v>
      </c>
      <c r="AA316">
        <f t="shared" si="117"/>
        <v>0</v>
      </c>
      <c r="AB316">
        <v>1</v>
      </c>
      <c r="AN316">
        <v>1</v>
      </c>
      <c r="AO316">
        <v>1</v>
      </c>
      <c r="AP316">
        <v>1</v>
      </c>
      <c r="AQ316">
        <f t="shared" si="92"/>
        <v>1</v>
      </c>
      <c r="AR316">
        <f t="shared" si="93"/>
        <v>1</v>
      </c>
      <c r="AS316">
        <f t="shared" si="112"/>
        <v>1</v>
      </c>
      <c r="AT316">
        <f t="shared" si="94"/>
        <v>1</v>
      </c>
      <c r="CD316" s="52" t="str">
        <f t="shared" si="17"/>
        <v>P315</v>
      </c>
    </row>
    <row r="317" spans="1:82" ht="12.75">
      <c r="A317" s="103" t="s">
        <v>131</v>
      </c>
      <c r="B317" s="103">
        <v>4</v>
      </c>
      <c r="C317" s="108"/>
      <c r="D317" s="108">
        <v>1.07</v>
      </c>
      <c r="E317" s="106">
        <v>1</v>
      </c>
      <c r="F317" s="108"/>
      <c r="G317" s="125"/>
      <c r="H317" s="125"/>
      <c r="I317" s="106"/>
      <c r="J317" s="109"/>
      <c r="K317" s="108"/>
      <c r="L317" s="109"/>
      <c r="M317" s="167" t="s">
        <v>158</v>
      </c>
      <c r="N317" s="103"/>
      <c r="O317" s="103"/>
      <c r="P317" s="108"/>
      <c r="Q317" s="108"/>
      <c r="R317" s="108"/>
      <c r="S317" s="108"/>
      <c r="T317" s="108">
        <v>1</v>
      </c>
      <c r="W317">
        <f t="shared" si="113"/>
        <v>0</v>
      </c>
      <c r="X317">
        <f t="shared" si="114"/>
        <v>0</v>
      </c>
      <c r="Y317">
        <f t="shared" si="115"/>
        <v>1</v>
      </c>
      <c r="Z317">
        <f t="shared" si="116"/>
        <v>0</v>
      </c>
      <c r="AA317">
        <f t="shared" si="117"/>
        <v>0</v>
      </c>
      <c r="AI317">
        <v>1</v>
      </c>
      <c r="AN317">
        <v>1</v>
      </c>
      <c r="AO317">
        <v>1</v>
      </c>
      <c r="AP317">
        <v>1</v>
      </c>
      <c r="AQ317">
        <f t="shared" si="92"/>
        <v>0</v>
      </c>
      <c r="AR317">
        <f t="shared" si="93"/>
        <v>0</v>
      </c>
      <c r="AS317">
        <f t="shared" si="112"/>
        <v>0</v>
      </c>
      <c r="AT317">
        <f t="shared" si="94"/>
        <v>0</v>
      </c>
      <c r="BB317">
        <v>1</v>
      </c>
      <c r="CD317" s="52" t="str">
        <f t="shared" si="17"/>
        <v>P316</v>
      </c>
    </row>
    <row r="318" spans="1:82" ht="12.75">
      <c r="A318" s="1" t="s">
        <v>132</v>
      </c>
      <c r="B318" s="47">
        <v>5</v>
      </c>
      <c r="C318" s="3">
        <v>20220040200281</v>
      </c>
      <c r="D318">
        <v>5.4</v>
      </c>
      <c r="E318" s="3">
        <v>2</v>
      </c>
      <c r="F318">
        <v>0.4</v>
      </c>
      <c r="G318" s="90" t="s">
        <v>476</v>
      </c>
      <c r="H318" s="90">
        <v>1</v>
      </c>
      <c r="I318" s="113">
        <v>0.1</v>
      </c>
      <c r="J318" s="11">
        <v>1</v>
      </c>
      <c r="L318" s="11" t="s">
        <v>475</v>
      </c>
      <c r="M318" s="1" t="s">
        <v>22</v>
      </c>
      <c r="N318" s="1"/>
      <c r="O318" s="1"/>
      <c r="P318">
        <v>1</v>
      </c>
      <c r="W318">
        <f t="shared" si="113"/>
        <v>1</v>
      </c>
      <c r="X318">
        <f t="shared" si="114"/>
        <v>0</v>
      </c>
      <c r="Y318">
        <f t="shared" si="115"/>
        <v>0</v>
      </c>
      <c r="Z318">
        <f t="shared" si="116"/>
        <v>0</v>
      </c>
      <c r="AA318">
        <f t="shared" si="117"/>
        <v>0</v>
      </c>
      <c r="AC318">
        <v>1</v>
      </c>
      <c r="AN318">
        <v>1</v>
      </c>
      <c r="AO318">
        <v>1</v>
      </c>
      <c r="AP318">
        <v>1</v>
      </c>
      <c r="AQ318">
        <f t="shared" si="92"/>
        <v>1</v>
      </c>
      <c r="AR318">
        <f t="shared" si="93"/>
        <v>1</v>
      </c>
      <c r="AS318">
        <f t="shared" si="112"/>
        <v>1</v>
      </c>
      <c r="AT318">
        <f t="shared" si="94"/>
        <v>1</v>
      </c>
      <c r="AV318">
        <v>1</v>
      </c>
      <c r="CD318" s="52" t="str">
        <f t="shared" si="17"/>
        <v>P317</v>
      </c>
    </row>
    <row r="319" spans="1:82" ht="12.75">
      <c r="A319" s="1" t="s">
        <v>133</v>
      </c>
      <c r="B319" s="47">
        <v>6</v>
      </c>
      <c r="C319" s="3">
        <v>20220040200247</v>
      </c>
      <c r="D319">
        <v>0.53</v>
      </c>
      <c r="E319" s="3">
        <v>1</v>
      </c>
      <c r="F319">
        <v>0.57</v>
      </c>
      <c r="G319" s="90" t="s">
        <v>475</v>
      </c>
      <c r="H319" s="90">
        <v>0</v>
      </c>
      <c r="I319" s="113">
        <v>2</v>
      </c>
      <c r="J319" s="11">
        <v>1</v>
      </c>
      <c r="L319" s="11" t="s">
        <v>475</v>
      </c>
      <c r="M319" s="1" t="s">
        <v>22</v>
      </c>
      <c r="N319" s="1"/>
      <c r="O319" s="1"/>
      <c r="P319">
        <v>1</v>
      </c>
      <c r="W319">
        <f t="shared" si="113"/>
        <v>1</v>
      </c>
      <c r="X319">
        <f t="shared" si="114"/>
        <v>0</v>
      </c>
      <c r="Y319">
        <f t="shared" si="115"/>
        <v>0</v>
      </c>
      <c r="Z319">
        <f t="shared" si="116"/>
        <v>0</v>
      </c>
      <c r="AA319">
        <f t="shared" si="117"/>
        <v>0</v>
      </c>
      <c r="AB319">
        <v>1</v>
      </c>
      <c r="AN319">
        <v>1</v>
      </c>
      <c r="AO319">
        <v>1</v>
      </c>
      <c r="AP319">
        <v>1</v>
      </c>
      <c r="AQ319">
        <f t="shared" si="92"/>
        <v>1</v>
      </c>
      <c r="AR319">
        <f t="shared" si="93"/>
        <v>1</v>
      </c>
      <c r="AS319">
        <f t="shared" si="112"/>
        <v>1</v>
      </c>
      <c r="AT319">
        <f t="shared" si="94"/>
        <v>1</v>
      </c>
      <c r="CD319" s="52" t="str">
        <f t="shared" si="17"/>
        <v>P318</v>
      </c>
    </row>
    <row r="320" spans="1:82" ht="12.75">
      <c r="A320" s="47" t="s">
        <v>134</v>
      </c>
      <c r="B320" s="47">
        <v>1</v>
      </c>
      <c r="C320" s="3">
        <v>20220040200404</v>
      </c>
      <c r="D320" s="164">
        <v>5.4</v>
      </c>
      <c r="E320" s="129">
        <v>2</v>
      </c>
      <c r="F320" s="46"/>
      <c r="G320" s="130"/>
      <c r="H320" s="130">
        <v>0</v>
      </c>
      <c r="I320" s="129"/>
      <c r="J320" s="131"/>
      <c r="K320" s="46"/>
      <c r="L320" s="131"/>
      <c r="M320" s="47" t="s">
        <v>22</v>
      </c>
      <c r="N320" s="47"/>
      <c r="O320" s="47"/>
      <c r="P320" s="46">
        <v>1</v>
      </c>
      <c r="Q320" s="46"/>
      <c r="R320" s="46"/>
      <c r="S320" s="46"/>
      <c r="T320" s="46"/>
      <c r="W320">
        <f t="shared" si="113"/>
        <v>0</v>
      </c>
      <c r="X320">
        <f t="shared" si="114"/>
        <v>0</v>
      </c>
      <c r="Y320">
        <f t="shared" si="115"/>
        <v>0</v>
      </c>
      <c r="Z320">
        <f t="shared" si="116"/>
        <v>0</v>
      </c>
      <c r="AA320">
        <f t="shared" si="117"/>
        <v>0</v>
      </c>
      <c r="AN320">
        <v>1</v>
      </c>
      <c r="AO320">
        <v>1</v>
      </c>
      <c r="AP320">
        <v>1</v>
      </c>
      <c r="AQ320">
        <f t="shared" si="92"/>
        <v>1</v>
      </c>
      <c r="AR320">
        <f t="shared" si="93"/>
        <v>0</v>
      </c>
      <c r="AS320">
        <f t="shared" si="112"/>
        <v>0</v>
      </c>
      <c r="AT320">
        <f t="shared" si="94"/>
        <v>0</v>
      </c>
      <c r="CD320" s="52" t="str">
        <f t="shared" si="17"/>
        <v>P319</v>
      </c>
    </row>
    <row r="321" spans="1:82" ht="12.75">
      <c r="A321" s="103" t="s">
        <v>135</v>
      </c>
      <c r="B321" s="103">
        <v>1</v>
      </c>
      <c r="C321" s="108"/>
      <c r="D321" s="159">
        <v>2.8</v>
      </c>
      <c r="E321" s="106">
        <v>1</v>
      </c>
      <c r="F321" s="108"/>
      <c r="G321" s="125"/>
      <c r="H321" s="125"/>
      <c r="I321" s="106"/>
      <c r="J321" s="109"/>
      <c r="K321" s="108"/>
      <c r="L321" s="109"/>
      <c r="M321" s="103" t="s">
        <v>22</v>
      </c>
      <c r="N321" s="103"/>
      <c r="O321" s="103" t="s">
        <v>597</v>
      </c>
      <c r="P321" s="108"/>
      <c r="Q321" s="108"/>
      <c r="R321" s="108"/>
      <c r="S321" s="108"/>
      <c r="T321" s="108">
        <v>1</v>
      </c>
      <c r="W321">
        <f t="shared" si="113"/>
        <v>0</v>
      </c>
      <c r="X321">
        <f t="shared" si="114"/>
        <v>0</v>
      </c>
      <c r="Y321">
        <f t="shared" si="115"/>
        <v>1</v>
      </c>
      <c r="Z321">
        <f t="shared" si="116"/>
        <v>0</v>
      </c>
      <c r="AA321">
        <f t="shared" si="117"/>
        <v>0</v>
      </c>
      <c r="AI321">
        <v>1</v>
      </c>
      <c r="AN321">
        <v>1</v>
      </c>
      <c r="AO321">
        <v>1</v>
      </c>
      <c r="AP321">
        <v>1</v>
      </c>
      <c r="AQ321">
        <f t="shared" si="92"/>
        <v>0</v>
      </c>
      <c r="AR321">
        <f t="shared" si="93"/>
        <v>0</v>
      </c>
      <c r="AS321">
        <f t="shared" si="112"/>
        <v>0</v>
      </c>
      <c r="AT321">
        <f t="shared" si="94"/>
        <v>0</v>
      </c>
      <c r="BC321">
        <v>1</v>
      </c>
      <c r="CD321" s="52" t="str">
        <f aca="true" t="shared" si="118" ref="CD321:CD506">A321</f>
        <v>P320</v>
      </c>
    </row>
    <row r="322" spans="1:82" ht="12.75">
      <c r="A322" s="1" t="s">
        <v>136</v>
      </c>
      <c r="B322" s="47">
        <v>2</v>
      </c>
      <c r="C322" s="3">
        <v>20220040200300</v>
      </c>
      <c r="D322">
        <v>0.52</v>
      </c>
      <c r="E322" s="3">
        <v>0</v>
      </c>
      <c r="F322">
        <v>0.49</v>
      </c>
      <c r="G322" s="90" t="s">
        <v>476</v>
      </c>
      <c r="H322" s="90">
        <v>4</v>
      </c>
      <c r="I322" s="113">
        <v>0.1</v>
      </c>
      <c r="J322" s="11">
        <v>1</v>
      </c>
      <c r="L322" s="11" t="s">
        <v>476</v>
      </c>
      <c r="M322" s="1" t="s">
        <v>22</v>
      </c>
      <c r="N322" s="1"/>
      <c r="O322" s="1"/>
      <c r="P322">
        <v>1</v>
      </c>
      <c r="W322">
        <f t="shared" si="113"/>
        <v>1</v>
      </c>
      <c r="X322">
        <f t="shared" si="114"/>
        <v>0</v>
      </c>
      <c r="Y322">
        <f t="shared" si="115"/>
        <v>0</v>
      </c>
      <c r="Z322">
        <f t="shared" si="116"/>
        <v>0</v>
      </c>
      <c r="AA322">
        <f t="shared" si="117"/>
        <v>0</v>
      </c>
      <c r="AC322">
        <v>1</v>
      </c>
      <c r="AN322">
        <v>1</v>
      </c>
      <c r="AO322">
        <v>1</v>
      </c>
      <c r="AP322">
        <v>1</v>
      </c>
      <c r="AQ322">
        <f t="shared" si="92"/>
        <v>1</v>
      </c>
      <c r="AR322">
        <f t="shared" si="93"/>
        <v>1</v>
      </c>
      <c r="AS322">
        <f t="shared" si="112"/>
        <v>1</v>
      </c>
      <c r="AT322">
        <f t="shared" si="94"/>
        <v>1</v>
      </c>
      <c r="AV322">
        <v>1</v>
      </c>
      <c r="CD322" s="52" t="str">
        <f t="shared" si="118"/>
        <v>P321</v>
      </c>
    </row>
    <row r="323" spans="1:82" ht="12.75">
      <c r="A323" s="1" t="s">
        <v>137</v>
      </c>
      <c r="B323" s="47">
        <v>3</v>
      </c>
      <c r="C323" s="3">
        <v>20220040200189</v>
      </c>
      <c r="D323">
        <v>0.71</v>
      </c>
      <c r="E323" s="3">
        <v>0</v>
      </c>
      <c r="F323">
        <v>0.8</v>
      </c>
      <c r="G323" s="90" t="s">
        <v>475</v>
      </c>
      <c r="H323" s="90">
        <v>0</v>
      </c>
      <c r="I323" s="113">
        <v>7</v>
      </c>
      <c r="J323" s="11">
        <v>1</v>
      </c>
      <c r="L323" s="11" t="s">
        <v>475</v>
      </c>
      <c r="M323" s="1" t="s">
        <v>22</v>
      </c>
      <c r="N323" s="1"/>
      <c r="O323" s="1"/>
      <c r="P323">
        <v>1</v>
      </c>
      <c r="W323">
        <f t="shared" si="113"/>
        <v>1</v>
      </c>
      <c r="X323">
        <f t="shared" si="114"/>
        <v>0</v>
      </c>
      <c r="Y323">
        <f t="shared" si="115"/>
        <v>0</v>
      </c>
      <c r="Z323">
        <f t="shared" si="116"/>
        <v>0</v>
      </c>
      <c r="AA323">
        <f t="shared" si="117"/>
        <v>0</v>
      </c>
      <c r="AB323">
        <v>1</v>
      </c>
      <c r="AN323">
        <v>1</v>
      </c>
      <c r="AO323">
        <v>1</v>
      </c>
      <c r="AP323">
        <v>1</v>
      </c>
      <c r="AQ323">
        <f t="shared" si="92"/>
        <v>1</v>
      </c>
      <c r="AR323">
        <f t="shared" si="93"/>
        <v>1</v>
      </c>
      <c r="AS323">
        <f t="shared" si="112"/>
        <v>1</v>
      </c>
      <c r="AT323">
        <f t="shared" si="94"/>
        <v>1</v>
      </c>
      <c r="CD323" s="52" t="str">
        <f t="shared" si="118"/>
        <v>P322</v>
      </c>
    </row>
    <row r="324" spans="1:82" ht="12.75">
      <c r="A324" s="1" t="s">
        <v>138</v>
      </c>
      <c r="B324" s="47">
        <v>4</v>
      </c>
      <c r="C324" s="3">
        <v>20220040200212</v>
      </c>
      <c r="D324">
        <v>0.69</v>
      </c>
      <c r="E324" s="3">
        <v>0</v>
      </c>
      <c r="F324">
        <v>0.7</v>
      </c>
      <c r="G324" s="90" t="s">
        <v>475</v>
      </c>
      <c r="H324" s="90">
        <v>0</v>
      </c>
      <c r="I324" s="113">
        <v>3</v>
      </c>
      <c r="J324" s="11">
        <v>1</v>
      </c>
      <c r="L324" s="11" t="s">
        <v>475</v>
      </c>
      <c r="M324" s="1" t="s">
        <v>22</v>
      </c>
      <c r="N324" s="1"/>
      <c r="O324" s="1"/>
      <c r="P324">
        <v>1</v>
      </c>
      <c r="W324">
        <f t="shared" si="113"/>
        <v>1</v>
      </c>
      <c r="X324">
        <f t="shared" si="114"/>
        <v>0</v>
      </c>
      <c r="Y324">
        <f t="shared" si="115"/>
        <v>0</v>
      </c>
      <c r="Z324">
        <f t="shared" si="116"/>
        <v>0</v>
      </c>
      <c r="AA324">
        <f t="shared" si="117"/>
        <v>0</v>
      </c>
      <c r="AC324">
        <v>1</v>
      </c>
      <c r="AN324">
        <v>1</v>
      </c>
      <c r="AO324">
        <v>1</v>
      </c>
      <c r="AP324">
        <v>1</v>
      </c>
      <c r="AQ324">
        <f t="shared" si="92"/>
        <v>1</v>
      </c>
      <c r="AR324">
        <f t="shared" si="93"/>
        <v>1</v>
      </c>
      <c r="AS324">
        <f t="shared" si="112"/>
        <v>1</v>
      </c>
      <c r="AT324">
        <f t="shared" si="94"/>
        <v>1</v>
      </c>
      <c r="AV324">
        <v>1</v>
      </c>
      <c r="CD324" s="52" t="str">
        <f t="shared" si="118"/>
        <v>P323</v>
      </c>
    </row>
    <row r="325" spans="1:82" ht="12.75">
      <c r="A325" s="1" t="s">
        <v>139</v>
      </c>
      <c r="B325" s="47">
        <v>5</v>
      </c>
      <c r="C325" s="3">
        <v>20220040200174</v>
      </c>
      <c r="D325">
        <v>0.6</v>
      </c>
      <c r="E325" s="3">
        <v>1</v>
      </c>
      <c r="F325">
        <v>0.52</v>
      </c>
      <c r="G325" s="90" t="s">
        <v>476</v>
      </c>
      <c r="H325" s="90">
        <v>0</v>
      </c>
      <c r="I325" s="113">
        <v>0.1</v>
      </c>
      <c r="J325" s="11">
        <v>1</v>
      </c>
      <c r="L325" s="11" t="s">
        <v>475</v>
      </c>
      <c r="M325" s="1" t="s">
        <v>22</v>
      </c>
      <c r="N325" s="1"/>
      <c r="O325" s="1"/>
      <c r="P325">
        <v>1</v>
      </c>
      <c r="W325">
        <f t="shared" si="113"/>
        <v>1</v>
      </c>
      <c r="X325">
        <f t="shared" si="114"/>
        <v>0</v>
      </c>
      <c r="Y325">
        <f t="shared" si="115"/>
        <v>0</v>
      </c>
      <c r="Z325">
        <f t="shared" si="116"/>
        <v>0</v>
      </c>
      <c r="AA325">
        <f t="shared" si="117"/>
        <v>0</v>
      </c>
      <c r="AC325">
        <v>1</v>
      </c>
      <c r="AN325">
        <v>1</v>
      </c>
      <c r="AO325">
        <v>1</v>
      </c>
      <c r="AP325">
        <v>1</v>
      </c>
      <c r="AQ325">
        <f t="shared" si="92"/>
        <v>1</v>
      </c>
      <c r="AR325">
        <f t="shared" si="93"/>
        <v>1</v>
      </c>
      <c r="AS325">
        <f t="shared" si="112"/>
        <v>1</v>
      </c>
      <c r="AT325">
        <f t="shared" si="94"/>
        <v>1</v>
      </c>
      <c r="AV325">
        <v>1</v>
      </c>
      <c r="CD325" s="52" t="str">
        <f t="shared" si="118"/>
        <v>P324</v>
      </c>
    </row>
    <row r="326" spans="1:82" ht="12.75">
      <c r="A326" s="47" t="s">
        <v>140</v>
      </c>
      <c r="B326" s="47">
        <v>6</v>
      </c>
      <c r="C326" s="3">
        <v>20220040200397</v>
      </c>
      <c r="D326" s="164">
        <v>1.2</v>
      </c>
      <c r="E326" s="129">
        <v>1</v>
      </c>
      <c r="F326" s="46"/>
      <c r="G326" s="130"/>
      <c r="H326" s="130">
        <v>0</v>
      </c>
      <c r="I326" s="129"/>
      <c r="J326" s="131"/>
      <c r="K326" s="46"/>
      <c r="L326" s="131"/>
      <c r="M326" s="47" t="s">
        <v>22</v>
      </c>
      <c r="N326" s="47"/>
      <c r="O326" s="47"/>
      <c r="P326" s="46">
        <v>1</v>
      </c>
      <c r="Q326" s="46"/>
      <c r="R326" s="46"/>
      <c r="S326" s="46"/>
      <c r="T326" s="46"/>
      <c r="W326">
        <f t="shared" si="113"/>
        <v>0</v>
      </c>
      <c r="X326">
        <f t="shared" si="114"/>
        <v>0</v>
      </c>
      <c r="Y326">
        <f t="shared" si="115"/>
        <v>0</v>
      </c>
      <c r="Z326">
        <f t="shared" si="116"/>
        <v>0</v>
      </c>
      <c r="AA326">
        <f t="shared" si="117"/>
        <v>0</v>
      </c>
      <c r="AN326">
        <v>1</v>
      </c>
      <c r="AO326">
        <v>1</v>
      </c>
      <c r="AP326">
        <v>1</v>
      </c>
      <c r="AQ326">
        <f t="shared" si="92"/>
        <v>1</v>
      </c>
      <c r="AR326">
        <f t="shared" si="93"/>
        <v>0</v>
      </c>
      <c r="AS326">
        <f t="shared" si="112"/>
        <v>0</v>
      </c>
      <c r="AT326">
        <f t="shared" si="94"/>
        <v>0</v>
      </c>
      <c r="CD326" s="52" t="str">
        <f t="shared" si="118"/>
        <v>P325</v>
      </c>
    </row>
    <row r="327" spans="1:82" ht="12.75">
      <c r="A327" s="1" t="s">
        <v>144</v>
      </c>
      <c r="B327" s="47">
        <v>2</v>
      </c>
      <c r="C327" s="3">
        <v>20220040200148</v>
      </c>
      <c r="D327">
        <v>0.42</v>
      </c>
      <c r="E327" s="3">
        <v>1</v>
      </c>
      <c r="F327">
        <v>0.4</v>
      </c>
      <c r="G327" s="90" t="s">
        <v>475</v>
      </c>
      <c r="H327" s="90">
        <v>0</v>
      </c>
      <c r="I327" s="146">
        <v>1</v>
      </c>
      <c r="J327" s="11">
        <v>1</v>
      </c>
      <c r="L327" s="11" t="s">
        <v>475</v>
      </c>
      <c r="M327" s="1" t="s">
        <v>22</v>
      </c>
      <c r="N327" s="1"/>
      <c r="O327" s="1"/>
      <c r="P327">
        <v>1</v>
      </c>
      <c r="W327">
        <f aca="true" t="shared" si="119" ref="W327:W337">IF(J327=1,P327,0)</f>
        <v>1</v>
      </c>
      <c r="X327">
        <f aca="true" t="shared" si="120" ref="X327:X337">IF(J327=1,Q327,0)</f>
        <v>0</v>
      </c>
      <c r="Y327">
        <f aca="true" t="shared" si="121" ref="Y327:Y337">T327</f>
        <v>0</v>
      </c>
      <c r="Z327">
        <f aca="true" t="shared" si="122" ref="Z327:Z337">U327</f>
        <v>0</v>
      </c>
      <c r="AA327">
        <f aca="true" t="shared" si="123" ref="AA327:AA337">V327</f>
        <v>0</v>
      </c>
      <c r="AB327">
        <v>1</v>
      </c>
      <c r="AN327">
        <v>1</v>
      </c>
      <c r="AO327">
        <v>1</v>
      </c>
      <c r="AP327">
        <v>1</v>
      </c>
      <c r="AQ327">
        <f t="shared" si="92"/>
        <v>1</v>
      </c>
      <c r="AR327">
        <f t="shared" si="93"/>
        <v>1</v>
      </c>
      <c r="AS327">
        <f t="shared" si="112"/>
        <v>1</v>
      </c>
      <c r="AT327">
        <f t="shared" si="94"/>
        <v>1</v>
      </c>
      <c r="CD327" s="52" t="str">
        <f t="shared" si="118"/>
        <v>P326</v>
      </c>
    </row>
    <row r="328" spans="1:82" ht="12.75">
      <c r="A328" s="1" t="s">
        <v>145</v>
      </c>
      <c r="B328" s="47">
        <v>3</v>
      </c>
      <c r="C328" s="3">
        <v>20220040200170</v>
      </c>
      <c r="D328">
        <v>0.34</v>
      </c>
      <c r="E328" s="3">
        <v>0</v>
      </c>
      <c r="F328">
        <v>0.37</v>
      </c>
      <c r="G328" s="90" t="s">
        <v>475</v>
      </c>
      <c r="H328" s="90">
        <v>0</v>
      </c>
      <c r="I328" s="146">
        <v>0.1</v>
      </c>
      <c r="J328" s="11">
        <v>1</v>
      </c>
      <c r="L328" s="11" t="s">
        <v>475</v>
      </c>
      <c r="M328" s="1" t="s">
        <v>22</v>
      </c>
      <c r="N328" s="1"/>
      <c r="O328" s="1"/>
      <c r="P328">
        <v>1</v>
      </c>
      <c r="W328">
        <f t="shared" si="119"/>
        <v>1</v>
      </c>
      <c r="X328">
        <f t="shared" si="120"/>
        <v>0</v>
      </c>
      <c r="Y328">
        <f t="shared" si="121"/>
        <v>0</v>
      </c>
      <c r="Z328">
        <f t="shared" si="122"/>
        <v>0</v>
      </c>
      <c r="AA328">
        <f t="shared" si="123"/>
        <v>0</v>
      </c>
      <c r="AC328">
        <v>1</v>
      </c>
      <c r="AN328">
        <v>1</v>
      </c>
      <c r="AO328">
        <v>1</v>
      </c>
      <c r="AP328">
        <v>1</v>
      </c>
      <c r="AQ328">
        <f t="shared" si="92"/>
        <v>1</v>
      </c>
      <c r="AR328">
        <f t="shared" si="93"/>
        <v>1</v>
      </c>
      <c r="AS328">
        <f t="shared" si="112"/>
        <v>1</v>
      </c>
      <c r="AT328">
        <f t="shared" si="94"/>
        <v>1</v>
      </c>
      <c r="AV328">
        <v>1</v>
      </c>
      <c r="CD328" s="52" t="str">
        <f t="shared" si="118"/>
        <v>P327</v>
      </c>
    </row>
    <row r="329" spans="1:82" ht="12.75">
      <c r="A329" s="1" t="s">
        <v>146</v>
      </c>
      <c r="B329" s="47">
        <v>4</v>
      </c>
      <c r="C329" s="3">
        <v>20220040200185</v>
      </c>
      <c r="D329">
        <v>0.39</v>
      </c>
      <c r="E329" s="3">
        <v>0</v>
      </c>
      <c r="F329">
        <v>0.43</v>
      </c>
      <c r="G329" s="90" t="s">
        <v>475</v>
      </c>
      <c r="H329" s="90">
        <v>0</v>
      </c>
      <c r="I329" s="130">
        <v>4</v>
      </c>
      <c r="J329" s="11">
        <v>1</v>
      </c>
      <c r="L329" s="11" t="s">
        <v>476</v>
      </c>
      <c r="M329" s="1" t="s">
        <v>157</v>
      </c>
      <c r="N329" s="1"/>
      <c r="O329" s="1"/>
      <c r="Q329">
        <v>1</v>
      </c>
      <c r="W329">
        <f t="shared" si="119"/>
        <v>0</v>
      </c>
      <c r="X329">
        <f t="shared" si="120"/>
        <v>1</v>
      </c>
      <c r="Y329">
        <f t="shared" si="121"/>
        <v>0</v>
      </c>
      <c r="Z329">
        <f t="shared" si="122"/>
        <v>0</v>
      </c>
      <c r="AA329">
        <f t="shared" si="123"/>
        <v>0</v>
      </c>
      <c r="AD329">
        <v>1</v>
      </c>
      <c r="AN329">
        <v>1</v>
      </c>
      <c r="AO329">
        <v>1</v>
      </c>
      <c r="AP329">
        <v>1</v>
      </c>
      <c r="AQ329">
        <f t="shared" si="92"/>
        <v>1</v>
      </c>
      <c r="AR329">
        <f t="shared" si="93"/>
        <v>1</v>
      </c>
      <c r="AS329">
        <f t="shared" si="112"/>
        <v>1</v>
      </c>
      <c r="AT329">
        <f t="shared" si="94"/>
        <v>1</v>
      </c>
      <c r="CD329" s="52" t="str">
        <f t="shared" si="118"/>
        <v>P328</v>
      </c>
    </row>
    <row r="330" spans="1:82" ht="12.75">
      <c r="A330" s="1" t="s">
        <v>147</v>
      </c>
      <c r="B330" s="47">
        <v>5</v>
      </c>
      <c r="C330" s="3">
        <v>20220040200246</v>
      </c>
      <c r="D330">
        <v>0.57</v>
      </c>
      <c r="E330" s="3">
        <v>0</v>
      </c>
      <c r="F330">
        <v>0.47</v>
      </c>
      <c r="G330" s="90" t="s">
        <v>475</v>
      </c>
      <c r="H330" s="90">
        <v>0</v>
      </c>
      <c r="I330" s="130">
        <v>2</v>
      </c>
      <c r="J330" s="11">
        <v>1</v>
      </c>
      <c r="M330" s="1" t="s">
        <v>22</v>
      </c>
      <c r="N330" s="1"/>
      <c r="O330" s="1"/>
      <c r="P330">
        <v>1</v>
      </c>
      <c r="W330">
        <f t="shared" si="119"/>
        <v>1</v>
      </c>
      <c r="X330">
        <f t="shared" si="120"/>
        <v>0</v>
      </c>
      <c r="Y330">
        <f t="shared" si="121"/>
        <v>0</v>
      </c>
      <c r="Z330">
        <f t="shared" si="122"/>
        <v>0</v>
      </c>
      <c r="AA330">
        <f t="shared" si="123"/>
        <v>0</v>
      </c>
      <c r="AB330">
        <v>1</v>
      </c>
      <c r="AN330">
        <v>1</v>
      </c>
      <c r="AO330">
        <v>1</v>
      </c>
      <c r="AP330">
        <v>1</v>
      </c>
      <c r="AQ330">
        <f t="shared" si="92"/>
        <v>1</v>
      </c>
      <c r="AR330">
        <f t="shared" si="93"/>
        <v>1</v>
      </c>
      <c r="AS330">
        <f t="shared" si="112"/>
        <v>1</v>
      </c>
      <c r="AT330">
        <f t="shared" si="94"/>
        <v>1</v>
      </c>
      <c r="CD330" s="52" t="str">
        <f t="shared" si="118"/>
        <v>P329</v>
      </c>
    </row>
    <row r="331" spans="1:82" ht="12.75">
      <c r="A331" s="1" t="s">
        <v>148</v>
      </c>
      <c r="B331" s="47">
        <v>6</v>
      </c>
      <c r="C331" s="3">
        <v>20220040200175</v>
      </c>
      <c r="D331">
        <v>0.95</v>
      </c>
      <c r="E331" s="3">
        <v>1</v>
      </c>
      <c r="F331">
        <v>0.64</v>
      </c>
      <c r="G331" s="90" t="s">
        <v>476</v>
      </c>
      <c r="H331" s="90">
        <v>0</v>
      </c>
      <c r="I331" s="130">
        <v>3</v>
      </c>
      <c r="J331" s="11">
        <v>1</v>
      </c>
      <c r="L331" s="11" t="s">
        <v>475</v>
      </c>
      <c r="M331" s="1" t="s">
        <v>22</v>
      </c>
      <c r="N331" s="1"/>
      <c r="O331" s="1"/>
      <c r="P331">
        <v>1</v>
      </c>
      <c r="W331">
        <f t="shared" si="119"/>
        <v>1</v>
      </c>
      <c r="X331">
        <f t="shared" si="120"/>
        <v>0</v>
      </c>
      <c r="Y331">
        <f t="shared" si="121"/>
        <v>0</v>
      </c>
      <c r="Z331">
        <f t="shared" si="122"/>
        <v>0</v>
      </c>
      <c r="AA331">
        <f t="shared" si="123"/>
        <v>0</v>
      </c>
      <c r="AC331">
        <v>1</v>
      </c>
      <c r="AN331">
        <v>1</v>
      </c>
      <c r="AO331">
        <v>1</v>
      </c>
      <c r="AP331">
        <v>1</v>
      </c>
      <c r="AQ331">
        <f aca="true" t="shared" si="124" ref="AQ331:AQ337">IF(C331&gt;200000000,1,0)</f>
        <v>1</v>
      </c>
      <c r="AR331">
        <f aca="true" t="shared" si="125" ref="AR331:AR337">IF(F331&gt;0,1,0)</f>
        <v>1</v>
      </c>
      <c r="AS331">
        <f t="shared" si="112"/>
        <v>1</v>
      </c>
      <c r="AT331">
        <f t="shared" si="94"/>
        <v>1</v>
      </c>
      <c r="AV331">
        <v>1</v>
      </c>
      <c r="CD331" s="52" t="str">
        <f t="shared" si="118"/>
        <v>P330</v>
      </c>
    </row>
    <row r="332" spans="1:82" ht="12.75">
      <c r="A332" s="1" t="s">
        <v>149</v>
      </c>
      <c r="B332" s="47">
        <v>1</v>
      </c>
      <c r="C332" s="3">
        <v>20220040200064</v>
      </c>
      <c r="D332">
        <v>0.45</v>
      </c>
      <c r="E332" s="3">
        <v>0</v>
      </c>
      <c r="F332">
        <v>0.46</v>
      </c>
      <c r="G332" s="90" t="s">
        <v>475</v>
      </c>
      <c r="H332" s="90">
        <v>1</v>
      </c>
      <c r="I332" s="146">
        <v>0.1</v>
      </c>
      <c r="J332" s="11">
        <v>1</v>
      </c>
      <c r="L332" s="11" t="s">
        <v>475</v>
      </c>
      <c r="M332" s="1" t="s">
        <v>22</v>
      </c>
      <c r="N332" s="1"/>
      <c r="O332" s="1"/>
      <c r="P332">
        <v>1</v>
      </c>
      <c r="W332">
        <f t="shared" si="119"/>
        <v>1</v>
      </c>
      <c r="X332">
        <f t="shared" si="120"/>
        <v>0</v>
      </c>
      <c r="Y332">
        <f t="shared" si="121"/>
        <v>0</v>
      </c>
      <c r="Z332">
        <f t="shared" si="122"/>
        <v>0</v>
      </c>
      <c r="AA332">
        <f t="shared" si="123"/>
        <v>0</v>
      </c>
      <c r="AB332">
        <v>1</v>
      </c>
      <c r="AN332">
        <v>1</v>
      </c>
      <c r="AO332">
        <v>1</v>
      </c>
      <c r="AP332">
        <v>1</v>
      </c>
      <c r="AQ332">
        <f t="shared" si="124"/>
        <v>1</v>
      </c>
      <c r="AR332">
        <f t="shared" si="125"/>
        <v>1</v>
      </c>
      <c r="AS332">
        <f t="shared" si="112"/>
        <v>1</v>
      </c>
      <c r="AT332">
        <f aca="true" t="shared" si="126" ref="AT332:AT346">J332</f>
        <v>1</v>
      </c>
      <c r="CD332" s="52" t="str">
        <f t="shared" si="118"/>
        <v>P331</v>
      </c>
    </row>
    <row r="333" spans="1:82" ht="12.75">
      <c r="A333" s="1" t="s">
        <v>150</v>
      </c>
      <c r="B333" s="47">
        <v>2</v>
      </c>
      <c r="C333" s="3">
        <v>20220040200177</v>
      </c>
      <c r="D333">
        <v>0.67</v>
      </c>
      <c r="E333" s="3">
        <v>1</v>
      </c>
      <c r="F333">
        <v>0.78</v>
      </c>
      <c r="G333" s="90" t="s">
        <v>475</v>
      </c>
      <c r="H333" s="90">
        <v>0</v>
      </c>
      <c r="I333" s="146">
        <v>2</v>
      </c>
      <c r="J333" s="11">
        <v>1</v>
      </c>
      <c r="L333" s="11" t="s">
        <v>476</v>
      </c>
      <c r="M333" s="1" t="s">
        <v>22</v>
      </c>
      <c r="N333" s="1"/>
      <c r="O333" s="1"/>
      <c r="P333">
        <v>1</v>
      </c>
      <c r="W333">
        <f t="shared" si="119"/>
        <v>1</v>
      </c>
      <c r="X333">
        <f t="shared" si="120"/>
        <v>0</v>
      </c>
      <c r="Y333">
        <f t="shared" si="121"/>
        <v>0</v>
      </c>
      <c r="Z333">
        <f t="shared" si="122"/>
        <v>0</v>
      </c>
      <c r="AA333">
        <f t="shared" si="123"/>
        <v>0</v>
      </c>
      <c r="AB333">
        <v>1</v>
      </c>
      <c r="AN333">
        <v>1</v>
      </c>
      <c r="AO333">
        <v>1</v>
      </c>
      <c r="AP333">
        <v>1</v>
      </c>
      <c r="AQ333">
        <f t="shared" si="124"/>
        <v>1</v>
      </c>
      <c r="AR333">
        <f t="shared" si="125"/>
        <v>1</v>
      </c>
      <c r="AS333">
        <f t="shared" si="112"/>
        <v>1</v>
      </c>
      <c r="AT333">
        <f t="shared" si="126"/>
        <v>1</v>
      </c>
      <c r="CD333" s="52" t="str">
        <f t="shared" si="118"/>
        <v>P332</v>
      </c>
    </row>
    <row r="334" spans="1:82" ht="12.75">
      <c r="A334" s="1" t="s">
        <v>151</v>
      </c>
      <c r="B334" s="47">
        <v>3</v>
      </c>
      <c r="C334" s="3">
        <v>20220040200215</v>
      </c>
      <c r="D334">
        <v>0.47</v>
      </c>
      <c r="E334" s="3">
        <v>0</v>
      </c>
      <c r="F334">
        <v>0.53</v>
      </c>
      <c r="G334" s="90" t="s">
        <v>475</v>
      </c>
      <c r="H334" s="90">
        <v>1</v>
      </c>
      <c r="I334" s="146">
        <v>0.1</v>
      </c>
      <c r="J334" s="11">
        <v>1</v>
      </c>
      <c r="L334" s="11" t="s">
        <v>476</v>
      </c>
      <c r="M334" s="1" t="s">
        <v>22</v>
      </c>
      <c r="N334" s="1"/>
      <c r="O334" s="1"/>
      <c r="P334">
        <v>1</v>
      </c>
      <c r="W334">
        <f t="shared" si="119"/>
        <v>1</v>
      </c>
      <c r="X334">
        <f t="shared" si="120"/>
        <v>0</v>
      </c>
      <c r="Y334">
        <f t="shared" si="121"/>
        <v>0</v>
      </c>
      <c r="Z334">
        <f t="shared" si="122"/>
        <v>0</v>
      </c>
      <c r="AA334">
        <f t="shared" si="123"/>
        <v>0</v>
      </c>
      <c r="AB334">
        <v>1</v>
      </c>
      <c r="AN334">
        <v>1</v>
      </c>
      <c r="AO334">
        <v>1</v>
      </c>
      <c r="AP334">
        <v>1</v>
      </c>
      <c r="AQ334">
        <f t="shared" si="124"/>
        <v>1</v>
      </c>
      <c r="AR334">
        <f t="shared" si="125"/>
        <v>1</v>
      </c>
      <c r="AS334">
        <f t="shared" si="112"/>
        <v>1</v>
      </c>
      <c r="AT334">
        <f t="shared" si="126"/>
        <v>1</v>
      </c>
      <c r="CD334" s="52" t="str">
        <f t="shared" si="118"/>
        <v>P333</v>
      </c>
    </row>
    <row r="335" spans="1:82" ht="12.75">
      <c r="A335" s="1" t="s">
        <v>152</v>
      </c>
      <c r="B335" s="47">
        <v>4</v>
      </c>
      <c r="C335" s="3">
        <v>20220040200329</v>
      </c>
      <c r="D335">
        <v>0.46</v>
      </c>
      <c r="E335" s="3">
        <v>0</v>
      </c>
      <c r="F335">
        <v>0.47</v>
      </c>
      <c r="G335" s="90" t="s">
        <v>475</v>
      </c>
      <c r="H335" s="90">
        <v>1</v>
      </c>
      <c r="I335" s="146">
        <v>0.1</v>
      </c>
      <c r="J335" s="11">
        <v>1</v>
      </c>
      <c r="L335" s="11" t="s">
        <v>475</v>
      </c>
      <c r="M335" s="1" t="s">
        <v>22</v>
      </c>
      <c r="N335" s="1"/>
      <c r="O335" s="1"/>
      <c r="P335">
        <v>1</v>
      </c>
      <c r="W335">
        <f t="shared" si="119"/>
        <v>1</v>
      </c>
      <c r="X335">
        <f t="shared" si="120"/>
        <v>0</v>
      </c>
      <c r="Y335">
        <f t="shared" si="121"/>
        <v>0</v>
      </c>
      <c r="Z335">
        <f t="shared" si="122"/>
        <v>0</v>
      </c>
      <c r="AA335">
        <f t="shared" si="123"/>
        <v>0</v>
      </c>
      <c r="AB335">
        <v>1</v>
      </c>
      <c r="AN335">
        <v>1</v>
      </c>
      <c r="AO335">
        <v>1</v>
      </c>
      <c r="AP335">
        <v>1</v>
      </c>
      <c r="AQ335">
        <f t="shared" si="124"/>
        <v>1</v>
      </c>
      <c r="AR335">
        <f t="shared" si="125"/>
        <v>1</v>
      </c>
      <c r="AS335">
        <f t="shared" si="112"/>
        <v>1</v>
      </c>
      <c r="AT335">
        <f t="shared" si="126"/>
        <v>1</v>
      </c>
      <c r="CD335" s="52" t="str">
        <f t="shared" si="118"/>
        <v>P334</v>
      </c>
    </row>
    <row r="336" spans="1:82" ht="12.75">
      <c r="A336" s="1" t="s">
        <v>153</v>
      </c>
      <c r="B336" s="47">
        <v>5</v>
      </c>
      <c r="C336" s="3">
        <v>20220040200165</v>
      </c>
      <c r="D336">
        <v>0.38</v>
      </c>
      <c r="E336" s="3">
        <v>0</v>
      </c>
      <c r="F336">
        <v>0.48</v>
      </c>
      <c r="G336" s="90" t="s">
        <v>475</v>
      </c>
      <c r="H336" s="90">
        <v>1</v>
      </c>
      <c r="I336" s="146">
        <v>0.1</v>
      </c>
      <c r="J336" s="11">
        <v>1</v>
      </c>
      <c r="M336" s="1" t="s">
        <v>22</v>
      </c>
      <c r="N336" s="1"/>
      <c r="O336" s="1"/>
      <c r="P336">
        <v>1</v>
      </c>
      <c r="W336">
        <f t="shared" si="119"/>
        <v>1</v>
      </c>
      <c r="X336">
        <f t="shared" si="120"/>
        <v>0</v>
      </c>
      <c r="Y336">
        <f t="shared" si="121"/>
        <v>0</v>
      </c>
      <c r="Z336">
        <f t="shared" si="122"/>
        <v>0</v>
      </c>
      <c r="AA336">
        <f t="shared" si="123"/>
        <v>0</v>
      </c>
      <c r="AB336">
        <v>1</v>
      </c>
      <c r="AN336">
        <v>1</v>
      </c>
      <c r="AO336">
        <v>1</v>
      </c>
      <c r="AP336">
        <v>1</v>
      </c>
      <c r="AQ336">
        <f t="shared" si="124"/>
        <v>1</v>
      </c>
      <c r="AR336">
        <f t="shared" si="125"/>
        <v>1</v>
      </c>
      <c r="AS336">
        <f t="shared" si="112"/>
        <v>1</v>
      </c>
      <c r="AT336">
        <f t="shared" si="126"/>
        <v>1</v>
      </c>
      <c r="CD336" s="52" t="str">
        <f t="shared" si="118"/>
        <v>P335</v>
      </c>
    </row>
    <row r="337" spans="1:82" ht="12.75">
      <c r="A337" s="1" t="s">
        <v>156</v>
      </c>
      <c r="B337" s="47">
        <v>6</v>
      </c>
      <c r="C337" s="3">
        <v>20220040200109</v>
      </c>
      <c r="D337">
        <v>0.34</v>
      </c>
      <c r="E337" s="3">
        <v>0</v>
      </c>
      <c r="F337">
        <v>0.39</v>
      </c>
      <c r="G337" s="90" t="s">
        <v>475</v>
      </c>
      <c r="H337" s="90">
        <v>0</v>
      </c>
      <c r="I337" s="146">
        <v>0.1</v>
      </c>
      <c r="J337" s="11">
        <v>1</v>
      </c>
      <c r="L337" s="11" t="s">
        <v>475</v>
      </c>
      <c r="M337" s="1" t="s">
        <v>22</v>
      </c>
      <c r="N337" s="1"/>
      <c r="O337" s="1"/>
      <c r="P337">
        <v>1</v>
      </c>
      <c r="W337">
        <f t="shared" si="119"/>
        <v>1</v>
      </c>
      <c r="X337">
        <f t="shared" si="120"/>
        <v>0</v>
      </c>
      <c r="Y337">
        <f t="shared" si="121"/>
        <v>0</v>
      </c>
      <c r="Z337">
        <f t="shared" si="122"/>
        <v>0</v>
      </c>
      <c r="AA337">
        <f t="shared" si="123"/>
        <v>0</v>
      </c>
      <c r="AB337">
        <v>1</v>
      </c>
      <c r="AN337">
        <v>1</v>
      </c>
      <c r="AO337">
        <v>1</v>
      </c>
      <c r="AP337">
        <v>1</v>
      </c>
      <c r="AQ337">
        <f t="shared" si="124"/>
        <v>1</v>
      </c>
      <c r="AR337">
        <f t="shared" si="125"/>
        <v>1</v>
      </c>
      <c r="AS337">
        <f t="shared" si="112"/>
        <v>1</v>
      </c>
      <c r="AT337">
        <f t="shared" si="126"/>
        <v>1</v>
      </c>
      <c r="CD337" s="52" t="str">
        <f t="shared" si="118"/>
        <v>P336</v>
      </c>
    </row>
    <row r="338" spans="1:82" ht="12.75">
      <c r="A338" s="1" t="s">
        <v>0</v>
      </c>
      <c r="B338" s="47">
        <v>0</v>
      </c>
      <c r="C338" s="3">
        <v>20220040200163</v>
      </c>
      <c r="D338">
        <v>0.49</v>
      </c>
      <c r="E338" s="3">
        <v>0</v>
      </c>
      <c r="F338">
        <v>0.51</v>
      </c>
      <c r="G338" s="90" t="s">
        <v>475</v>
      </c>
      <c r="H338" s="90">
        <v>0</v>
      </c>
      <c r="I338" s="146">
        <v>0.1</v>
      </c>
      <c r="J338" s="11">
        <v>1</v>
      </c>
      <c r="L338" s="11" t="s">
        <v>476</v>
      </c>
      <c r="M338" s="1" t="s">
        <v>22</v>
      </c>
      <c r="N338" s="1"/>
      <c r="O338" s="1"/>
      <c r="P338">
        <v>1</v>
      </c>
      <c r="W338">
        <f aca="true" t="shared" si="127" ref="W338:W346">IF(J338=1,P338,0)</f>
        <v>1</v>
      </c>
      <c r="X338">
        <f aca="true" t="shared" si="128" ref="X338:X346">IF(J338=1,Q338,0)</f>
        <v>0</v>
      </c>
      <c r="Y338">
        <f aca="true" t="shared" si="129" ref="Y338:Y346">T338</f>
        <v>0</v>
      </c>
      <c r="Z338">
        <f aca="true" t="shared" si="130" ref="Z338:Z346">U338</f>
        <v>0</v>
      </c>
      <c r="AA338">
        <f aca="true" t="shared" si="131" ref="AA338:AA346">V338</f>
        <v>0</v>
      </c>
      <c r="AB338">
        <v>1</v>
      </c>
      <c r="AN338">
        <v>1</v>
      </c>
      <c r="AO338">
        <v>1</v>
      </c>
      <c r="AP338">
        <v>1</v>
      </c>
      <c r="AQ338">
        <f>IF(C338&gt;200000000,1,0)</f>
        <v>1</v>
      </c>
      <c r="AR338">
        <f>IF(F338&gt;0,1,0)</f>
        <v>1</v>
      </c>
      <c r="AS338">
        <f t="shared" si="112"/>
        <v>1</v>
      </c>
      <c r="AT338">
        <f t="shared" si="126"/>
        <v>1</v>
      </c>
      <c r="CD338" s="52" t="str">
        <f t="shared" si="118"/>
        <v>P337</v>
      </c>
    </row>
    <row r="339" spans="1:82" ht="12.75">
      <c r="A339" s="1" t="s">
        <v>1</v>
      </c>
      <c r="B339" s="47">
        <v>1</v>
      </c>
      <c r="C339" s="3">
        <v>20220040200047</v>
      </c>
      <c r="D339">
        <v>0.28</v>
      </c>
      <c r="E339" s="3">
        <v>0</v>
      </c>
      <c r="F339">
        <v>0.8</v>
      </c>
      <c r="G339" s="90" t="s">
        <v>476</v>
      </c>
      <c r="H339" s="90">
        <v>3</v>
      </c>
      <c r="I339" s="146">
        <v>0.1</v>
      </c>
      <c r="J339" s="11">
        <v>1</v>
      </c>
      <c r="L339" s="11" t="s">
        <v>476</v>
      </c>
      <c r="M339" s="1" t="s">
        <v>22</v>
      </c>
      <c r="N339" s="1"/>
      <c r="O339" s="1"/>
      <c r="P339">
        <v>1</v>
      </c>
      <c r="W339">
        <f t="shared" si="127"/>
        <v>1</v>
      </c>
      <c r="X339">
        <f t="shared" si="128"/>
        <v>0</v>
      </c>
      <c r="Y339">
        <f t="shared" si="129"/>
        <v>0</v>
      </c>
      <c r="Z339">
        <f t="shared" si="130"/>
        <v>0</v>
      </c>
      <c r="AA339">
        <f t="shared" si="131"/>
        <v>0</v>
      </c>
      <c r="AC339">
        <v>1</v>
      </c>
      <c r="AN339">
        <v>1</v>
      </c>
      <c r="AO339">
        <v>1</v>
      </c>
      <c r="AP339">
        <v>1</v>
      </c>
      <c r="AQ339">
        <f>IF(C339&gt;200000000,1,0)</f>
        <v>1</v>
      </c>
      <c r="AR339">
        <f>IF(F339&gt;0,1,0)</f>
        <v>1</v>
      </c>
      <c r="AS339">
        <f t="shared" si="112"/>
        <v>1</v>
      </c>
      <c r="AT339">
        <f t="shared" si="126"/>
        <v>1</v>
      </c>
      <c r="AV339">
        <v>1</v>
      </c>
      <c r="CD339" s="52" t="str">
        <f t="shared" si="118"/>
        <v>P338</v>
      </c>
    </row>
    <row r="340" spans="1:82" ht="12.75">
      <c r="A340" s="103" t="s">
        <v>532</v>
      </c>
      <c r="B340" s="103">
        <v>0</v>
      </c>
      <c r="C340" s="108"/>
      <c r="D340" s="108">
        <v>0.34</v>
      </c>
      <c r="E340" s="106">
        <v>0</v>
      </c>
      <c r="F340" s="108"/>
      <c r="G340" s="125"/>
      <c r="H340" s="125"/>
      <c r="I340" s="106"/>
      <c r="J340" s="109"/>
      <c r="K340" s="108"/>
      <c r="L340" s="109"/>
      <c r="M340" s="103" t="s">
        <v>553</v>
      </c>
      <c r="N340" s="103"/>
      <c r="O340" s="103"/>
      <c r="P340" s="108"/>
      <c r="Q340" s="108"/>
      <c r="R340" s="108"/>
      <c r="S340" s="108"/>
      <c r="T340" s="108">
        <v>1</v>
      </c>
      <c r="W340">
        <f t="shared" si="127"/>
        <v>0</v>
      </c>
      <c r="X340">
        <f t="shared" si="128"/>
        <v>0</v>
      </c>
      <c r="Y340">
        <f t="shared" si="129"/>
        <v>1</v>
      </c>
      <c r="Z340">
        <f t="shared" si="130"/>
        <v>0</v>
      </c>
      <c r="AA340">
        <f t="shared" si="131"/>
        <v>0</v>
      </c>
      <c r="AI340">
        <v>1</v>
      </c>
      <c r="AN340">
        <v>1</v>
      </c>
      <c r="AO340">
        <v>1</v>
      </c>
      <c r="AP340">
        <v>1</v>
      </c>
      <c r="AQ340">
        <f aca="true" t="shared" si="132" ref="AQ340:AQ346">IF(C340&gt;200000000,1,0)</f>
        <v>0</v>
      </c>
      <c r="AR340">
        <f aca="true" t="shared" si="133" ref="AR340:AR346">IF(F340&gt;0,1,0)</f>
        <v>0</v>
      </c>
      <c r="AS340">
        <f t="shared" si="112"/>
        <v>0</v>
      </c>
      <c r="AT340">
        <f t="shared" si="126"/>
        <v>0</v>
      </c>
      <c r="BB340">
        <v>1</v>
      </c>
      <c r="CD340" s="52" t="str">
        <f t="shared" si="118"/>
        <v>P339</v>
      </c>
    </row>
    <row r="341" spans="1:82" ht="12.75">
      <c r="A341" s="1" t="s">
        <v>533</v>
      </c>
      <c r="B341" s="47">
        <v>1</v>
      </c>
      <c r="C341" s="3">
        <v>20220040200328</v>
      </c>
      <c r="D341">
        <v>0.37</v>
      </c>
      <c r="E341" s="3">
        <v>0</v>
      </c>
      <c r="F341">
        <v>0.36</v>
      </c>
      <c r="G341" s="90" t="s">
        <v>475</v>
      </c>
      <c r="H341" s="90">
        <v>6</v>
      </c>
      <c r="I341" s="113">
        <v>0.1</v>
      </c>
      <c r="J341" s="11">
        <v>1</v>
      </c>
      <c r="M341" s="1" t="s">
        <v>554</v>
      </c>
      <c r="N341" s="1"/>
      <c r="O341" s="1"/>
      <c r="Q341">
        <v>1</v>
      </c>
      <c r="W341">
        <f t="shared" si="127"/>
        <v>0</v>
      </c>
      <c r="X341">
        <f t="shared" si="128"/>
        <v>1</v>
      </c>
      <c r="Y341">
        <f t="shared" si="129"/>
        <v>0</v>
      </c>
      <c r="Z341">
        <f t="shared" si="130"/>
        <v>0</v>
      </c>
      <c r="AA341">
        <f t="shared" si="131"/>
        <v>0</v>
      </c>
      <c r="AD341">
        <v>1</v>
      </c>
      <c r="AN341">
        <v>1</v>
      </c>
      <c r="AO341">
        <v>1</v>
      </c>
      <c r="AP341">
        <v>1</v>
      </c>
      <c r="AQ341">
        <f t="shared" si="132"/>
        <v>1</v>
      </c>
      <c r="AR341">
        <f t="shared" si="133"/>
        <v>1</v>
      </c>
      <c r="AS341">
        <f t="shared" si="112"/>
        <v>1</v>
      </c>
      <c r="AT341">
        <f t="shared" si="126"/>
        <v>1</v>
      </c>
      <c r="CD341" s="52" t="str">
        <f t="shared" si="118"/>
        <v>P340</v>
      </c>
    </row>
    <row r="342" spans="1:82" ht="12.75">
      <c r="A342" s="1" t="s">
        <v>534</v>
      </c>
      <c r="B342" s="47">
        <v>2</v>
      </c>
      <c r="C342" s="3">
        <v>20220040200293</v>
      </c>
      <c r="D342">
        <v>0.36</v>
      </c>
      <c r="E342" s="3">
        <v>0</v>
      </c>
      <c r="F342">
        <v>0.373</v>
      </c>
      <c r="G342" s="90" t="s">
        <v>475</v>
      </c>
      <c r="H342" s="90">
        <v>4</v>
      </c>
      <c r="I342" s="113">
        <v>1</v>
      </c>
      <c r="J342" s="11">
        <v>1</v>
      </c>
      <c r="L342" s="11" t="s">
        <v>475</v>
      </c>
      <c r="M342" s="1" t="s">
        <v>22</v>
      </c>
      <c r="N342" s="1"/>
      <c r="O342" s="1"/>
      <c r="P342">
        <v>1</v>
      </c>
      <c r="W342">
        <f t="shared" si="127"/>
        <v>1</v>
      </c>
      <c r="X342">
        <f t="shared" si="128"/>
        <v>0</v>
      </c>
      <c r="Y342">
        <f t="shared" si="129"/>
        <v>0</v>
      </c>
      <c r="Z342">
        <f t="shared" si="130"/>
        <v>0</v>
      </c>
      <c r="AA342">
        <f t="shared" si="131"/>
        <v>0</v>
      </c>
      <c r="AB342">
        <v>1</v>
      </c>
      <c r="AN342">
        <v>1</v>
      </c>
      <c r="AO342">
        <v>1</v>
      </c>
      <c r="AP342">
        <v>1</v>
      </c>
      <c r="AQ342">
        <f t="shared" si="132"/>
        <v>1</v>
      </c>
      <c r="AR342">
        <f t="shared" si="133"/>
        <v>1</v>
      </c>
      <c r="AS342">
        <f t="shared" si="112"/>
        <v>1</v>
      </c>
      <c r="AT342">
        <f t="shared" si="126"/>
        <v>1</v>
      </c>
      <c r="CD342" s="52" t="str">
        <f t="shared" si="118"/>
        <v>P341</v>
      </c>
    </row>
    <row r="343" spans="1:82" ht="12.75">
      <c r="A343" s="1" t="s">
        <v>535</v>
      </c>
      <c r="B343" s="47">
        <v>3</v>
      </c>
      <c r="C343" s="3">
        <v>20220040200314</v>
      </c>
      <c r="D343">
        <v>0.35</v>
      </c>
      <c r="E343" s="3">
        <v>0</v>
      </c>
      <c r="F343">
        <v>0.353</v>
      </c>
      <c r="G343" s="90" t="s">
        <v>475</v>
      </c>
      <c r="H343" s="90">
        <v>2</v>
      </c>
      <c r="I343" s="113">
        <v>0.1</v>
      </c>
      <c r="J343" s="11">
        <v>1</v>
      </c>
      <c r="L343" s="11" t="s">
        <v>475</v>
      </c>
      <c r="M343" s="1" t="s">
        <v>22</v>
      </c>
      <c r="N343" s="1"/>
      <c r="O343" s="1"/>
      <c r="P343">
        <v>1</v>
      </c>
      <c r="W343">
        <f t="shared" si="127"/>
        <v>1</v>
      </c>
      <c r="X343">
        <f t="shared" si="128"/>
        <v>0</v>
      </c>
      <c r="Y343">
        <f t="shared" si="129"/>
        <v>0</v>
      </c>
      <c r="Z343">
        <f t="shared" si="130"/>
        <v>0</v>
      </c>
      <c r="AA343">
        <f t="shared" si="131"/>
        <v>0</v>
      </c>
      <c r="AB343">
        <v>1</v>
      </c>
      <c r="AN343">
        <v>1</v>
      </c>
      <c r="AO343">
        <v>1</v>
      </c>
      <c r="AP343">
        <v>1</v>
      </c>
      <c r="AQ343">
        <f t="shared" si="132"/>
        <v>1</v>
      </c>
      <c r="AR343">
        <f t="shared" si="133"/>
        <v>1</v>
      </c>
      <c r="AS343">
        <f t="shared" si="112"/>
        <v>1</v>
      </c>
      <c r="AT343">
        <f t="shared" si="126"/>
        <v>1</v>
      </c>
      <c r="CD343" s="52" t="str">
        <f t="shared" si="118"/>
        <v>P342</v>
      </c>
    </row>
    <row r="344" spans="1:82" ht="12.75">
      <c r="A344" s="1" t="s">
        <v>536</v>
      </c>
      <c r="B344" s="47">
        <v>4</v>
      </c>
      <c r="C344" s="3">
        <v>20220040200264</v>
      </c>
      <c r="D344">
        <v>0.35</v>
      </c>
      <c r="E344" s="3">
        <v>0</v>
      </c>
      <c r="F344">
        <v>0.371</v>
      </c>
      <c r="G344" s="90" t="s">
        <v>475</v>
      </c>
      <c r="H344" s="90">
        <v>2</v>
      </c>
      <c r="I344" s="113">
        <v>0.1</v>
      </c>
      <c r="J344" s="11">
        <v>1</v>
      </c>
      <c r="L344" s="11" t="s">
        <v>475</v>
      </c>
      <c r="M344" s="1" t="s">
        <v>555</v>
      </c>
      <c r="N344" s="1"/>
      <c r="O344" s="1"/>
      <c r="Q344">
        <v>1</v>
      </c>
      <c r="W344">
        <f t="shared" si="127"/>
        <v>0</v>
      </c>
      <c r="X344">
        <f t="shared" si="128"/>
        <v>1</v>
      </c>
      <c r="Y344">
        <f t="shared" si="129"/>
        <v>0</v>
      </c>
      <c r="Z344">
        <f t="shared" si="130"/>
        <v>0</v>
      </c>
      <c r="AA344">
        <f t="shared" si="131"/>
        <v>0</v>
      </c>
      <c r="AD344">
        <v>1</v>
      </c>
      <c r="AN344">
        <v>1</v>
      </c>
      <c r="AO344">
        <v>1</v>
      </c>
      <c r="AP344">
        <v>1</v>
      </c>
      <c r="AQ344">
        <f t="shared" si="132"/>
        <v>1</v>
      </c>
      <c r="AR344">
        <f t="shared" si="133"/>
        <v>1</v>
      </c>
      <c r="AS344">
        <f t="shared" si="112"/>
        <v>1</v>
      </c>
      <c r="AT344">
        <f t="shared" si="126"/>
        <v>1</v>
      </c>
      <c r="CD344" s="52" t="str">
        <f t="shared" si="118"/>
        <v>P343</v>
      </c>
    </row>
    <row r="345" spans="1:82" ht="12.75">
      <c r="A345" s="1" t="s">
        <v>537</v>
      </c>
      <c r="B345" s="47">
        <v>5</v>
      </c>
      <c r="C345" s="3">
        <v>20220040200375</v>
      </c>
      <c r="D345">
        <v>0.28</v>
      </c>
      <c r="E345" s="3">
        <v>0</v>
      </c>
      <c r="F345">
        <v>0.322</v>
      </c>
      <c r="G345" s="90" t="s">
        <v>475</v>
      </c>
      <c r="H345" s="90">
        <v>1</v>
      </c>
      <c r="I345" s="113">
        <v>2</v>
      </c>
      <c r="J345" s="11">
        <v>1</v>
      </c>
      <c r="L345" s="11" t="s">
        <v>475</v>
      </c>
      <c r="M345" s="1" t="s">
        <v>22</v>
      </c>
      <c r="N345" s="1"/>
      <c r="O345" s="1"/>
      <c r="P345">
        <v>1</v>
      </c>
      <c r="W345">
        <f t="shared" si="127"/>
        <v>1</v>
      </c>
      <c r="X345">
        <f t="shared" si="128"/>
        <v>0</v>
      </c>
      <c r="Y345">
        <f t="shared" si="129"/>
        <v>0</v>
      </c>
      <c r="Z345">
        <f t="shared" si="130"/>
        <v>0</v>
      </c>
      <c r="AA345">
        <f t="shared" si="131"/>
        <v>0</v>
      </c>
      <c r="AB345">
        <v>1</v>
      </c>
      <c r="AN345">
        <v>1</v>
      </c>
      <c r="AO345">
        <v>1</v>
      </c>
      <c r="AP345">
        <v>1</v>
      </c>
      <c r="AQ345">
        <f t="shared" si="132"/>
        <v>1</v>
      </c>
      <c r="AR345">
        <f t="shared" si="133"/>
        <v>1</v>
      </c>
      <c r="AS345">
        <f t="shared" si="112"/>
        <v>1</v>
      </c>
      <c r="AT345">
        <f t="shared" si="126"/>
        <v>1</v>
      </c>
      <c r="CD345" s="52" t="str">
        <f t="shared" si="118"/>
        <v>P344</v>
      </c>
    </row>
    <row r="346" spans="1:82" ht="12.75">
      <c r="A346" s="1" t="s">
        <v>538</v>
      </c>
      <c r="B346" s="47">
        <v>6</v>
      </c>
      <c r="C346" s="3">
        <v>20220040200377</v>
      </c>
      <c r="D346">
        <v>0.31</v>
      </c>
      <c r="E346" s="3">
        <v>0</v>
      </c>
      <c r="F346">
        <v>0.343</v>
      </c>
      <c r="G346" s="90" t="s">
        <v>475</v>
      </c>
      <c r="H346" s="90">
        <v>0</v>
      </c>
      <c r="I346" s="113">
        <v>0.1</v>
      </c>
      <c r="J346" s="11">
        <v>1</v>
      </c>
      <c r="L346" s="11" t="s">
        <v>475</v>
      </c>
      <c r="M346" s="1" t="s">
        <v>22</v>
      </c>
      <c r="N346" s="1"/>
      <c r="O346" s="1"/>
      <c r="P346">
        <v>1</v>
      </c>
      <c r="W346">
        <f t="shared" si="127"/>
        <v>1</v>
      </c>
      <c r="X346">
        <f t="shared" si="128"/>
        <v>0</v>
      </c>
      <c r="Y346">
        <f t="shared" si="129"/>
        <v>0</v>
      </c>
      <c r="Z346">
        <f t="shared" si="130"/>
        <v>0</v>
      </c>
      <c r="AA346">
        <f t="shared" si="131"/>
        <v>0</v>
      </c>
      <c r="AB346">
        <v>1</v>
      </c>
      <c r="AN346">
        <v>1</v>
      </c>
      <c r="AO346">
        <v>1</v>
      </c>
      <c r="AP346">
        <v>1</v>
      </c>
      <c r="AQ346">
        <f t="shared" si="132"/>
        <v>1</v>
      </c>
      <c r="AR346">
        <f t="shared" si="133"/>
        <v>1</v>
      </c>
      <c r="AS346">
        <f t="shared" si="112"/>
        <v>1</v>
      </c>
      <c r="AT346">
        <f t="shared" si="126"/>
        <v>1</v>
      </c>
      <c r="CD346" s="52" t="str">
        <f t="shared" si="118"/>
        <v>P345</v>
      </c>
    </row>
    <row r="347" spans="1:82" ht="12.75">
      <c r="A347" s="1" t="s">
        <v>539</v>
      </c>
      <c r="B347" s="47">
        <v>0</v>
      </c>
      <c r="C347" s="3">
        <v>20220040200379</v>
      </c>
      <c r="D347">
        <v>0.33</v>
      </c>
      <c r="E347" s="3">
        <v>0</v>
      </c>
      <c r="F347">
        <v>0.354</v>
      </c>
      <c r="G347" s="90" t="s">
        <v>475</v>
      </c>
      <c r="H347" s="90">
        <v>0</v>
      </c>
      <c r="I347" s="113">
        <v>2</v>
      </c>
      <c r="J347" s="11">
        <v>1</v>
      </c>
      <c r="L347" s="11" t="s">
        <v>476</v>
      </c>
      <c r="M347" s="1" t="s">
        <v>22</v>
      </c>
      <c r="N347" s="1"/>
      <c r="O347" s="1"/>
      <c r="P347">
        <v>1</v>
      </c>
      <c r="W347">
        <f aca="true" t="shared" si="134" ref="W347:W360">IF(J347=1,P347,0)</f>
        <v>1</v>
      </c>
      <c r="X347">
        <f aca="true" t="shared" si="135" ref="X347:X360">IF(J347=1,Q347,0)</f>
        <v>0</v>
      </c>
      <c r="Y347">
        <f aca="true" t="shared" si="136" ref="Y347:Y360">T347</f>
        <v>0</v>
      </c>
      <c r="Z347">
        <f aca="true" t="shared" si="137" ref="Z347:Z360">U347</f>
        <v>0</v>
      </c>
      <c r="AA347">
        <f aca="true" t="shared" si="138" ref="AA347:AA360">V347</f>
        <v>0</v>
      </c>
      <c r="AB347">
        <v>1</v>
      </c>
      <c r="AN347">
        <v>1</v>
      </c>
      <c r="AO347">
        <v>1</v>
      </c>
      <c r="AP347">
        <v>1</v>
      </c>
      <c r="AQ347">
        <f aca="true" t="shared" si="139" ref="AQ347:AQ374">IF(C347&gt;200000000,1,0)</f>
        <v>1</v>
      </c>
      <c r="AR347">
        <f aca="true" t="shared" si="140" ref="AR347:AR374">IF(F347&gt;0,1,0)</f>
        <v>1</v>
      </c>
      <c r="AS347">
        <f aca="true" t="shared" si="141" ref="AS347:AS374">IF(F347&gt;0,1,0)</f>
        <v>1</v>
      </c>
      <c r="AT347">
        <f aca="true" t="shared" si="142" ref="AT347:AT374">J347</f>
        <v>1</v>
      </c>
      <c r="CD347" s="52" t="str">
        <f t="shared" si="118"/>
        <v>P346</v>
      </c>
    </row>
    <row r="348" spans="1:82" ht="12.75">
      <c r="A348" s="1" t="s">
        <v>540</v>
      </c>
      <c r="B348" s="47">
        <v>1</v>
      </c>
      <c r="C348" s="3">
        <v>20220040200383</v>
      </c>
      <c r="D348">
        <v>0.38</v>
      </c>
      <c r="E348" s="3">
        <v>0</v>
      </c>
      <c r="F348">
        <v>0.411</v>
      </c>
      <c r="G348" s="90" t="s">
        <v>475</v>
      </c>
      <c r="H348" s="90">
        <v>2</v>
      </c>
      <c r="I348" s="113">
        <v>0.1</v>
      </c>
      <c r="J348" s="11">
        <v>1</v>
      </c>
      <c r="L348" s="11" t="s">
        <v>475</v>
      </c>
      <c r="M348" s="1" t="s">
        <v>22</v>
      </c>
      <c r="N348" s="1"/>
      <c r="O348" s="1"/>
      <c r="P348">
        <v>1</v>
      </c>
      <c r="W348">
        <f t="shared" si="134"/>
        <v>1</v>
      </c>
      <c r="X348">
        <f t="shared" si="135"/>
        <v>0</v>
      </c>
      <c r="Y348">
        <f t="shared" si="136"/>
        <v>0</v>
      </c>
      <c r="Z348">
        <f t="shared" si="137"/>
        <v>0</v>
      </c>
      <c r="AA348">
        <f t="shared" si="138"/>
        <v>0</v>
      </c>
      <c r="AB348">
        <v>1</v>
      </c>
      <c r="AN348">
        <v>1</v>
      </c>
      <c r="AO348">
        <v>1</v>
      </c>
      <c r="AP348">
        <v>1</v>
      </c>
      <c r="AQ348">
        <f t="shared" si="139"/>
        <v>1</v>
      </c>
      <c r="AR348">
        <f t="shared" si="140"/>
        <v>1</v>
      </c>
      <c r="AS348">
        <f t="shared" si="141"/>
        <v>1</v>
      </c>
      <c r="AT348">
        <f t="shared" si="142"/>
        <v>1</v>
      </c>
      <c r="CD348" s="52" t="str">
        <f t="shared" si="118"/>
        <v>P347</v>
      </c>
    </row>
    <row r="349" spans="1:82" ht="12.75">
      <c r="A349" s="1" t="s">
        <v>541</v>
      </c>
      <c r="B349" s="47">
        <v>2</v>
      </c>
      <c r="C349" s="3">
        <v>20220040200365</v>
      </c>
      <c r="D349">
        <v>0.39</v>
      </c>
      <c r="E349" s="3">
        <v>0</v>
      </c>
      <c r="F349">
        <v>0.37</v>
      </c>
      <c r="G349" s="90" t="s">
        <v>475</v>
      </c>
      <c r="H349" s="90">
        <v>0</v>
      </c>
      <c r="I349" s="113">
        <v>5</v>
      </c>
      <c r="J349" s="11">
        <v>1</v>
      </c>
      <c r="L349" s="11" t="s">
        <v>476</v>
      </c>
      <c r="M349" s="1" t="s">
        <v>22</v>
      </c>
      <c r="N349" s="1"/>
      <c r="O349" s="1"/>
      <c r="P349">
        <v>1</v>
      </c>
      <c r="W349">
        <f t="shared" si="134"/>
        <v>1</v>
      </c>
      <c r="X349">
        <f t="shared" si="135"/>
        <v>0</v>
      </c>
      <c r="Y349">
        <f t="shared" si="136"/>
        <v>0</v>
      </c>
      <c r="Z349">
        <f t="shared" si="137"/>
        <v>0</v>
      </c>
      <c r="AA349">
        <f t="shared" si="138"/>
        <v>0</v>
      </c>
      <c r="AB349">
        <v>1</v>
      </c>
      <c r="AN349">
        <v>1</v>
      </c>
      <c r="AO349">
        <v>1</v>
      </c>
      <c r="AP349">
        <v>1</v>
      </c>
      <c r="AQ349">
        <f t="shared" si="139"/>
        <v>1</v>
      </c>
      <c r="AR349">
        <f t="shared" si="140"/>
        <v>1</v>
      </c>
      <c r="AS349">
        <f t="shared" si="141"/>
        <v>1</v>
      </c>
      <c r="AT349">
        <f t="shared" si="142"/>
        <v>1</v>
      </c>
      <c r="CD349" s="52" t="str">
        <f t="shared" si="118"/>
        <v>P348</v>
      </c>
    </row>
    <row r="350" spans="1:82" ht="12.75">
      <c r="A350" s="1" t="s">
        <v>542</v>
      </c>
      <c r="B350" s="47">
        <v>3</v>
      </c>
      <c r="C350" s="3">
        <v>20220040200171</v>
      </c>
      <c r="D350">
        <v>0.48</v>
      </c>
      <c r="E350" s="3">
        <v>0</v>
      </c>
      <c r="F350">
        <v>0.504</v>
      </c>
      <c r="G350" s="90" t="s">
        <v>475</v>
      </c>
      <c r="H350" s="90">
        <v>0</v>
      </c>
      <c r="I350" s="113">
        <v>0.1</v>
      </c>
      <c r="J350" s="11">
        <v>1</v>
      </c>
      <c r="L350" s="11" t="s">
        <v>475</v>
      </c>
      <c r="M350" s="1" t="s">
        <v>22</v>
      </c>
      <c r="N350" s="1"/>
      <c r="O350" s="1"/>
      <c r="P350">
        <v>1</v>
      </c>
      <c r="W350">
        <f t="shared" si="134"/>
        <v>1</v>
      </c>
      <c r="X350">
        <f t="shared" si="135"/>
        <v>0</v>
      </c>
      <c r="Y350">
        <f t="shared" si="136"/>
        <v>0</v>
      </c>
      <c r="Z350">
        <f t="shared" si="137"/>
        <v>0</v>
      </c>
      <c r="AA350">
        <f t="shared" si="138"/>
        <v>0</v>
      </c>
      <c r="AB350">
        <v>1</v>
      </c>
      <c r="AN350">
        <v>1</v>
      </c>
      <c r="AO350">
        <v>1</v>
      </c>
      <c r="AP350">
        <v>1</v>
      </c>
      <c r="AQ350">
        <f t="shared" si="139"/>
        <v>1</v>
      </c>
      <c r="AR350">
        <f t="shared" si="140"/>
        <v>1</v>
      </c>
      <c r="AS350">
        <f t="shared" si="141"/>
        <v>1</v>
      </c>
      <c r="AT350">
        <f t="shared" si="142"/>
        <v>1</v>
      </c>
      <c r="CD350" s="52" t="str">
        <f t="shared" si="118"/>
        <v>P349</v>
      </c>
    </row>
    <row r="351" spans="1:83" ht="12.75">
      <c r="A351" s="1" t="s">
        <v>543</v>
      </c>
      <c r="B351" s="47">
        <v>4</v>
      </c>
      <c r="C351" s="3">
        <v>20220040200357</v>
      </c>
      <c r="D351">
        <v>0.38</v>
      </c>
      <c r="E351" s="3">
        <v>0</v>
      </c>
      <c r="F351">
        <v>0.411</v>
      </c>
      <c r="G351" s="90" t="s">
        <v>475</v>
      </c>
      <c r="H351" s="90">
        <v>0</v>
      </c>
      <c r="I351" s="113">
        <v>0.1</v>
      </c>
      <c r="J351" s="11">
        <v>1</v>
      </c>
      <c r="L351" s="11" t="s">
        <v>475</v>
      </c>
      <c r="M351" s="1" t="s">
        <v>22</v>
      </c>
      <c r="N351" s="1"/>
      <c r="O351" s="1"/>
      <c r="P351">
        <v>1</v>
      </c>
      <c r="W351">
        <f t="shared" si="134"/>
        <v>1</v>
      </c>
      <c r="X351">
        <f t="shared" si="135"/>
        <v>0</v>
      </c>
      <c r="Y351">
        <f t="shared" si="136"/>
        <v>0</v>
      </c>
      <c r="Z351">
        <f t="shared" si="137"/>
        <v>0</v>
      </c>
      <c r="AA351">
        <f t="shared" si="138"/>
        <v>0</v>
      </c>
      <c r="AB351">
        <v>1</v>
      </c>
      <c r="AN351">
        <v>1</v>
      </c>
      <c r="AO351">
        <v>1</v>
      </c>
      <c r="AP351">
        <v>1</v>
      </c>
      <c r="AQ351">
        <f t="shared" si="139"/>
        <v>1</v>
      </c>
      <c r="AR351">
        <f t="shared" si="140"/>
        <v>1</v>
      </c>
      <c r="AS351">
        <f t="shared" si="141"/>
        <v>1</v>
      </c>
      <c r="AT351">
        <f t="shared" si="142"/>
        <v>1</v>
      </c>
      <c r="CD351" s="52" t="str">
        <f t="shared" si="118"/>
        <v>P350</v>
      </c>
      <c r="CE351">
        <f>SUM(P302:P351)+SUM(Q302:Q351)</f>
        <v>47</v>
      </c>
    </row>
    <row r="352" spans="1:82" ht="12.75">
      <c r="A352" s="1" t="s">
        <v>544</v>
      </c>
      <c r="B352" s="47">
        <v>5</v>
      </c>
      <c r="C352" s="3">
        <v>20220040200349</v>
      </c>
      <c r="D352">
        <v>0.37</v>
      </c>
      <c r="E352" s="3">
        <v>0</v>
      </c>
      <c r="F352">
        <v>0.384</v>
      </c>
      <c r="G352" s="90" t="s">
        <v>475</v>
      </c>
      <c r="H352" s="90">
        <v>0</v>
      </c>
      <c r="I352" s="113">
        <v>0.1</v>
      </c>
      <c r="J352" s="11">
        <v>1</v>
      </c>
      <c r="L352" s="11" t="s">
        <v>476</v>
      </c>
      <c r="M352" s="1" t="s">
        <v>22</v>
      </c>
      <c r="N352" s="1"/>
      <c r="O352" s="1"/>
      <c r="P352">
        <v>1</v>
      </c>
      <c r="W352">
        <f t="shared" si="134"/>
        <v>1</v>
      </c>
      <c r="X352">
        <f t="shared" si="135"/>
        <v>0</v>
      </c>
      <c r="Y352">
        <f t="shared" si="136"/>
        <v>0</v>
      </c>
      <c r="Z352">
        <f t="shared" si="137"/>
        <v>0</v>
      </c>
      <c r="AA352">
        <f t="shared" si="138"/>
        <v>0</v>
      </c>
      <c r="AB352">
        <v>1</v>
      </c>
      <c r="AN352">
        <v>1</v>
      </c>
      <c r="AO352">
        <v>1</v>
      </c>
      <c r="AP352">
        <v>1</v>
      </c>
      <c r="AQ352">
        <f t="shared" si="139"/>
        <v>1</v>
      </c>
      <c r="AR352">
        <f t="shared" si="140"/>
        <v>1</v>
      </c>
      <c r="AS352">
        <f t="shared" si="141"/>
        <v>1</v>
      </c>
      <c r="AT352">
        <f t="shared" si="142"/>
        <v>1</v>
      </c>
      <c r="CD352" s="52" t="str">
        <f t="shared" si="118"/>
        <v>P351</v>
      </c>
    </row>
    <row r="353" spans="1:82" ht="12.75">
      <c r="A353" s="1" t="s">
        <v>545</v>
      </c>
      <c r="B353" s="47">
        <v>6</v>
      </c>
      <c r="C353" s="3">
        <v>20220040200334</v>
      </c>
      <c r="D353">
        <v>0.37</v>
      </c>
      <c r="E353" s="3">
        <v>0</v>
      </c>
      <c r="F353">
        <v>0.391</v>
      </c>
      <c r="G353" s="90" t="s">
        <v>475</v>
      </c>
      <c r="H353" s="90">
        <v>0</v>
      </c>
      <c r="I353" s="113">
        <v>0.1</v>
      </c>
      <c r="J353" s="11">
        <v>1</v>
      </c>
      <c r="L353" s="11" t="s">
        <v>475</v>
      </c>
      <c r="M353" s="1" t="s">
        <v>22</v>
      </c>
      <c r="N353" s="1"/>
      <c r="O353" s="1"/>
      <c r="P353">
        <v>1</v>
      </c>
      <c r="W353">
        <f t="shared" si="134"/>
        <v>1</v>
      </c>
      <c r="X353">
        <f t="shared" si="135"/>
        <v>0</v>
      </c>
      <c r="Y353">
        <f t="shared" si="136"/>
        <v>0</v>
      </c>
      <c r="Z353">
        <f t="shared" si="137"/>
        <v>0</v>
      </c>
      <c r="AA353">
        <f t="shared" si="138"/>
        <v>0</v>
      </c>
      <c r="AB353">
        <v>1</v>
      </c>
      <c r="AN353">
        <v>1</v>
      </c>
      <c r="AO353">
        <v>1</v>
      </c>
      <c r="AP353">
        <v>1</v>
      </c>
      <c r="AQ353">
        <f t="shared" si="139"/>
        <v>1</v>
      </c>
      <c r="AR353">
        <f t="shared" si="140"/>
        <v>1</v>
      </c>
      <c r="AS353">
        <f t="shared" si="141"/>
        <v>1</v>
      </c>
      <c r="AT353">
        <f t="shared" si="142"/>
        <v>1</v>
      </c>
      <c r="CD353" s="52" t="str">
        <f t="shared" si="118"/>
        <v>P352</v>
      </c>
    </row>
    <row r="354" spans="1:82" ht="12.75">
      <c r="A354" s="1" t="s">
        <v>546</v>
      </c>
      <c r="B354" s="47">
        <v>0</v>
      </c>
      <c r="C354" s="3">
        <v>20220040200333</v>
      </c>
      <c r="D354">
        <v>0.4</v>
      </c>
      <c r="E354" s="3">
        <v>0</v>
      </c>
      <c r="F354">
        <v>0.433</v>
      </c>
      <c r="G354" s="90" t="s">
        <v>475</v>
      </c>
      <c r="H354" s="90">
        <v>0</v>
      </c>
      <c r="I354" s="113">
        <v>0.1</v>
      </c>
      <c r="J354" s="11">
        <v>1</v>
      </c>
      <c r="L354" s="11" t="s">
        <v>475</v>
      </c>
      <c r="M354" s="1" t="s">
        <v>22</v>
      </c>
      <c r="N354" s="1"/>
      <c r="O354" s="1"/>
      <c r="P354">
        <v>1</v>
      </c>
      <c r="W354">
        <f t="shared" si="134"/>
        <v>1</v>
      </c>
      <c r="X354">
        <f t="shared" si="135"/>
        <v>0</v>
      </c>
      <c r="Y354">
        <f t="shared" si="136"/>
        <v>0</v>
      </c>
      <c r="Z354">
        <f t="shared" si="137"/>
        <v>0</v>
      </c>
      <c r="AA354">
        <f t="shared" si="138"/>
        <v>0</v>
      </c>
      <c r="AB354">
        <v>1</v>
      </c>
      <c r="AN354">
        <v>1</v>
      </c>
      <c r="AO354">
        <v>1</v>
      </c>
      <c r="AP354">
        <v>1</v>
      </c>
      <c r="AQ354">
        <f t="shared" si="139"/>
        <v>1</v>
      </c>
      <c r="AR354">
        <f t="shared" si="140"/>
        <v>1</v>
      </c>
      <c r="AS354">
        <f t="shared" si="141"/>
        <v>1</v>
      </c>
      <c r="AT354">
        <f t="shared" si="142"/>
        <v>1</v>
      </c>
      <c r="CD354" s="52" t="str">
        <f t="shared" si="118"/>
        <v>P353</v>
      </c>
    </row>
    <row r="355" spans="1:82" ht="12.75">
      <c r="A355" s="1" t="s">
        <v>547</v>
      </c>
      <c r="B355" s="47">
        <v>1</v>
      </c>
      <c r="C355" s="3">
        <v>20220040200297</v>
      </c>
      <c r="D355">
        <v>0.4</v>
      </c>
      <c r="E355" s="3">
        <v>0</v>
      </c>
      <c r="F355">
        <v>0.433</v>
      </c>
      <c r="H355" s="90">
        <v>1</v>
      </c>
      <c r="I355" s="113">
        <v>0.1</v>
      </c>
      <c r="J355" s="11">
        <v>1</v>
      </c>
      <c r="L355" s="11" t="s">
        <v>475</v>
      </c>
      <c r="M355" s="1" t="s">
        <v>22</v>
      </c>
      <c r="N355" s="1"/>
      <c r="O355" s="1"/>
      <c r="P355">
        <v>1</v>
      </c>
      <c r="W355">
        <f t="shared" si="134"/>
        <v>1</v>
      </c>
      <c r="X355">
        <f t="shared" si="135"/>
        <v>0</v>
      </c>
      <c r="Y355">
        <f t="shared" si="136"/>
        <v>0</v>
      </c>
      <c r="Z355">
        <f t="shared" si="137"/>
        <v>0</v>
      </c>
      <c r="AA355">
        <f t="shared" si="138"/>
        <v>0</v>
      </c>
      <c r="AB355">
        <v>1</v>
      </c>
      <c r="AN355">
        <v>1</v>
      </c>
      <c r="AO355">
        <v>1</v>
      </c>
      <c r="AP355">
        <v>1</v>
      </c>
      <c r="AQ355">
        <f t="shared" si="139"/>
        <v>1</v>
      </c>
      <c r="AR355">
        <f t="shared" si="140"/>
        <v>1</v>
      </c>
      <c r="AS355">
        <f t="shared" si="141"/>
        <v>1</v>
      </c>
      <c r="AT355">
        <f t="shared" si="142"/>
        <v>1</v>
      </c>
      <c r="CD355" s="52" t="str">
        <f t="shared" si="118"/>
        <v>P354</v>
      </c>
    </row>
    <row r="356" spans="1:82" ht="12.75">
      <c r="A356" s="47" t="s">
        <v>548</v>
      </c>
      <c r="B356" s="47">
        <v>2</v>
      </c>
      <c r="C356" s="129">
        <v>20220040200302</v>
      </c>
      <c r="D356" s="164">
        <v>3.7</v>
      </c>
      <c r="E356" s="129">
        <v>4</v>
      </c>
      <c r="F356" s="46">
        <v>0.432</v>
      </c>
      <c r="G356" s="130"/>
      <c r="H356" s="130">
        <v>2</v>
      </c>
      <c r="I356" s="129">
        <v>2</v>
      </c>
      <c r="J356" s="131">
        <v>1</v>
      </c>
      <c r="K356" s="46"/>
      <c r="L356" s="131" t="s">
        <v>475</v>
      </c>
      <c r="M356" s="47" t="s">
        <v>22</v>
      </c>
      <c r="N356" s="47"/>
      <c r="O356" s="47" t="s">
        <v>313</v>
      </c>
      <c r="P356" s="46">
        <v>1</v>
      </c>
      <c r="Q356" s="46"/>
      <c r="R356" s="46"/>
      <c r="S356" s="46"/>
      <c r="T356" s="46"/>
      <c r="W356">
        <f t="shared" si="134"/>
        <v>1</v>
      </c>
      <c r="X356">
        <f t="shared" si="135"/>
        <v>0</v>
      </c>
      <c r="Y356">
        <f t="shared" si="136"/>
        <v>0</v>
      </c>
      <c r="Z356">
        <f t="shared" si="137"/>
        <v>0</v>
      </c>
      <c r="AA356">
        <f t="shared" si="138"/>
        <v>0</v>
      </c>
      <c r="AC356">
        <v>1</v>
      </c>
      <c r="AN356">
        <v>1</v>
      </c>
      <c r="AO356">
        <v>1</v>
      </c>
      <c r="AP356">
        <v>1</v>
      </c>
      <c r="AQ356">
        <f t="shared" si="139"/>
        <v>1</v>
      </c>
      <c r="AR356">
        <f t="shared" si="140"/>
        <v>1</v>
      </c>
      <c r="AS356">
        <f t="shared" si="141"/>
        <v>1</v>
      </c>
      <c r="AT356">
        <v>1</v>
      </c>
      <c r="AV356">
        <v>1</v>
      </c>
      <c r="BG356">
        <v>1</v>
      </c>
      <c r="CD356" s="52" t="str">
        <f t="shared" si="118"/>
        <v>P355</v>
      </c>
    </row>
    <row r="357" spans="1:82" ht="12.75">
      <c r="A357" s="47" t="s">
        <v>549</v>
      </c>
      <c r="B357" s="47">
        <v>3</v>
      </c>
      <c r="C357" s="3">
        <v>20220040200355</v>
      </c>
      <c r="D357" s="164">
        <v>3.1</v>
      </c>
      <c r="E357" s="129">
        <v>3</v>
      </c>
      <c r="F357" s="46">
        <v>2.814</v>
      </c>
      <c r="G357" s="130"/>
      <c r="H357" s="130">
        <v>0</v>
      </c>
      <c r="I357" s="146">
        <v>0.1</v>
      </c>
      <c r="J357" s="131">
        <v>1</v>
      </c>
      <c r="K357" s="46"/>
      <c r="L357" s="131" t="s">
        <v>475</v>
      </c>
      <c r="M357" s="47" t="s">
        <v>22</v>
      </c>
      <c r="N357" s="47"/>
      <c r="O357" s="47" t="s">
        <v>313</v>
      </c>
      <c r="P357" s="46">
        <v>1</v>
      </c>
      <c r="Q357" s="46"/>
      <c r="R357" s="46"/>
      <c r="S357" s="46"/>
      <c r="T357" s="46"/>
      <c r="W357">
        <f t="shared" si="134"/>
        <v>1</v>
      </c>
      <c r="X357">
        <f t="shared" si="135"/>
        <v>0</v>
      </c>
      <c r="Y357">
        <f t="shared" si="136"/>
        <v>0</v>
      </c>
      <c r="Z357">
        <f t="shared" si="137"/>
        <v>0</v>
      </c>
      <c r="AA357">
        <f t="shared" si="138"/>
        <v>0</v>
      </c>
      <c r="AC357">
        <v>1</v>
      </c>
      <c r="AN357">
        <v>1</v>
      </c>
      <c r="AO357">
        <v>1</v>
      </c>
      <c r="AP357">
        <v>1</v>
      </c>
      <c r="AQ357">
        <f t="shared" si="139"/>
        <v>1</v>
      </c>
      <c r="AR357">
        <f t="shared" si="140"/>
        <v>1</v>
      </c>
      <c r="AS357">
        <f t="shared" si="141"/>
        <v>1</v>
      </c>
      <c r="AT357">
        <f t="shared" si="142"/>
        <v>1</v>
      </c>
      <c r="AV357">
        <v>1</v>
      </c>
      <c r="CD357" s="52" t="str">
        <f t="shared" si="118"/>
        <v>P356</v>
      </c>
    </row>
    <row r="358" spans="1:82" ht="12.75">
      <c r="A358" s="47" t="s">
        <v>550</v>
      </c>
      <c r="B358" s="47">
        <v>4</v>
      </c>
      <c r="C358" s="46"/>
      <c r="D358" s="164">
        <v>6.9</v>
      </c>
      <c r="E358" s="129">
        <v>3</v>
      </c>
      <c r="F358" s="46">
        <v>6.739</v>
      </c>
      <c r="G358" s="130"/>
      <c r="H358" s="130"/>
      <c r="I358" s="129"/>
      <c r="J358" s="131"/>
      <c r="K358" s="46"/>
      <c r="L358" s="131"/>
      <c r="M358" s="47" t="s">
        <v>22</v>
      </c>
      <c r="N358" s="47"/>
      <c r="O358" s="47" t="s">
        <v>313</v>
      </c>
      <c r="P358" s="46">
        <v>1</v>
      </c>
      <c r="Q358" s="46"/>
      <c r="R358" s="46"/>
      <c r="S358" s="46"/>
      <c r="T358" s="46"/>
      <c r="W358">
        <f t="shared" si="134"/>
        <v>0</v>
      </c>
      <c r="X358">
        <f t="shared" si="135"/>
        <v>0</v>
      </c>
      <c r="Y358">
        <f t="shared" si="136"/>
        <v>0</v>
      </c>
      <c r="Z358">
        <f t="shared" si="137"/>
        <v>0</v>
      </c>
      <c r="AA358">
        <f t="shared" si="138"/>
        <v>0</v>
      </c>
      <c r="AN358">
        <v>1</v>
      </c>
      <c r="AO358">
        <v>1</v>
      </c>
      <c r="AP358">
        <v>1</v>
      </c>
      <c r="AQ358">
        <f t="shared" si="139"/>
        <v>0</v>
      </c>
      <c r="AR358">
        <v>0</v>
      </c>
      <c r="AS358">
        <v>0</v>
      </c>
      <c r="AT358">
        <f t="shared" si="142"/>
        <v>0</v>
      </c>
      <c r="CD358" s="52" t="str">
        <f t="shared" si="118"/>
        <v>P357</v>
      </c>
    </row>
    <row r="359" spans="1:82" ht="12.75">
      <c r="A359" s="1" t="s">
        <v>551</v>
      </c>
      <c r="B359" s="47">
        <v>5</v>
      </c>
      <c r="C359" s="3">
        <v>20220040200354</v>
      </c>
      <c r="D359" s="157">
        <v>0.4</v>
      </c>
      <c r="E359" s="3">
        <v>1</v>
      </c>
      <c r="F359">
        <v>0.553</v>
      </c>
      <c r="H359" s="130">
        <v>0</v>
      </c>
      <c r="I359" s="146">
        <v>0.1</v>
      </c>
      <c r="J359" s="11">
        <v>1</v>
      </c>
      <c r="L359" s="11" t="s">
        <v>476</v>
      </c>
      <c r="M359" s="1" t="s">
        <v>22</v>
      </c>
      <c r="N359" s="1"/>
      <c r="O359" s="1"/>
      <c r="P359">
        <v>1</v>
      </c>
      <c r="W359">
        <f t="shared" si="134"/>
        <v>1</v>
      </c>
      <c r="X359">
        <f t="shared" si="135"/>
        <v>0</v>
      </c>
      <c r="Y359">
        <f t="shared" si="136"/>
        <v>0</v>
      </c>
      <c r="Z359">
        <f t="shared" si="137"/>
        <v>0</v>
      </c>
      <c r="AA359">
        <f t="shared" si="138"/>
        <v>0</v>
      </c>
      <c r="AC359">
        <v>1</v>
      </c>
      <c r="AN359">
        <v>1</v>
      </c>
      <c r="AO359">
        <v>1</v>
      </c>
      <c r="AP359">
        <v>1</v>
      </c>
      <c r="AQ359">
        <f t="shared" si="139"/>
        <v>1</v>
      </c>
      <c r="AR359">
        <f t="shared" si="140"/>
        <v>1</v>
      </c>
      <c r="AS359">
        <f t="shared" si="141"/>
        <v>1</v>
      </c>
      <c r="AT359">
        <f t="shared" si="142"/>
        <v>1</v>
      </c>
      <c r="AV359">
        <v>1</v>
      </c>
      <c r="CD359" s="52" t="str">
        <f t="shared" si="118"/>
        <v>P358</v>
      </c>
    </row>
    <row r="360" spans="1:82" ht="12.75">
      <c r="A360" s="1" t="s">
        <v>552</v>
      </c>
      <c r="B360" s="47">
        <v>6</v>
      </c>
      <c r="C360" s="3">
        <v>20220040200353</v>
      </c>
      <c r="D360" s="157">
        <v>0.35</v>
      </c>
      <c r="E360" s="3">
        <v>0</v>
      </c>
      <c r="F360">
        <v>0.385</v>
      </c>
      <c r="H360" s="130">
        <v>0</v>
      </c>
      <c r="I360" s="129">
        <v>0.1</v>
      </c>
      <c r="J360" s="11">
        <v>1</v>
      </c>
      <c r="L360" s="11" t="s">
        <v>475</v>
      </c>
      <c r="M360" s="1" t="s">
        <v>577</v>
      </c>
      <c r="N360" s="1"/>
      <c r="O360" s="1"/>
      <c r="Q360">
        <v>1</v>
      </c>
      <c r="W360">
        <f t="shared" si="134"/>
        <v>0</v>
      </c>
      <c r="X360">
        <f t="shared" si="135"/>
        <v>1</v>
      </c>
      <c r="Y360">
        <f t="shared" si="136"/>
        <v>0</v>
      </c>
      <c r="Z360">
        <f t="shared" si="137"/>
        <v>0</v>
      </c>
      <c r="AA360">
        <f t="shared" si="138"/>
        <v>0</v>
      </c>
      <c r="AD360">
        <v>1</v>
      </c>
      <c r="AN360">
        <v>1</v>
      </c>
      <c r="AO360">
        <v>1</v>
      </c>
      <c r="AP360">
        <v>1</v>
      </c>
      <c r="AQ360">
        <f t="shared" si="139"/>
        <v>1</v>
      </c>
      <c r="AR360">
        <f t="shared" si="140"/>
        <v>1</v>
      </c>
      <c r="AS360">
        <f t="shared" si="141"/>
        <v>1</v>
      </c>
      <c r="AT360">
        <f t="shared" si="142"/>
        <v>1</v>
      </c>
      <c r="CD360" s="52" t="str">
        <f t="shared" si="118"/>
        <v>P359</v>
      </c>
    </row>
    <row r="361" spans="1:82" ht="12.75">
      <c r="A361" s="1" t="s">
        <v>563</v>
      </c>
      <c r="B361" s="47">
        <v>0</v>
      </c>
      <c r="C361" s="3">
        <v>20220040200382</v>
      </c>
      <c r="D361">
        <v>0.32</v>
      </c>
      <c r="E361" s="3">
        <v>0</v>
      </c>
      <c r="F361">
        <v>0.358</v>
      </c>
      <c r="H361" s="130">
        <v>2</v>
      </c>
      <c r="I361" s="146">
        <v>0.1</v>
      </c>
      <c r="J361" s="11">
        <v>1</v>
      </c>
      <c r="L361" s="11" t="s">
        <v>475</v>
      </c>
      <c r="M361" s="1" t="s">
        <v>22</v>
      </c>
      <c r="N361" s="1"/>
      <c r="O361" s="1"/>
      <c r="P361">
        <v>1</v>
      </c>
      <c r="W361">
        <f aca="true" t="shared" si="143" ref="W361:W374">IF(J361=1,P361,0)</f>
        <v>1</v>
      </c>
      <c r="X361">
        <f aca="true" t="shared" si="144" ref="X361:X374">IF(J361=1,Q361,0)</f>
        <v>0</v>
      </c>
      <c r="Y361">
        <f aca="true" t="shared" si="145" ref="Y361:Y374">T361</f>
        <v>0</v>
      </c>
      <c r="Z361">
        <f aca="true" t="shared" si="146" ref="Z361:Z374">U361</f>
        <v>0</v>
      </c>
      <c r="AA361">
        <f aca="true" t="shared" si="147" ref="AA361:AA374">V361</f>
        <v>0</v>
      </c>
      <c r="AB361">
        <v>1</v>
      </c>
      <c r="AN361">
        <v>1</v>
      </c>
      <c r="AO361">
        <v>1</v>
      </c>
      <c r="AP361">
        <v>1</v>
      </c>
      <c r="AQ361">
        <f t="shared" si="139"/>
        <v>1</v>
      </c>
      <c r="AR361">
        <f t="shared" si="140"/>
        <v>1</v>
      </c>
      <c r="AS361">
        <f t="shared" si="141"/>
        <v>1</v>
      </c>
      <c r="AT361">
        <f t="shared" si="142"/>
        <v>1</v>
      </c>
      <c r="CD361" s="52" t="str">
        <f t="shared" si="118"/>
        <v>P360</v>
      </c>
    </row>
    <row r="362" spans="1:82" ht="12.75">
      <c r="A362" s="1" t="s">
        <v>564</v>
      </c>
      <c r="B362" s="47">
        <v>1</v>
      </c>
      <c r="C362" s="3">
        <v>20220040200361</v>
      </c>
      <c r="D362">
        <v>0.36</v>
      </c>
      <c r="E362" s="3">
        <v>0</v>
      </c>
      <c r="F362">
        <v>0.385</v>
      </c>
      <c r="H362" s="130">
        <v>0</v>
      </c>
      <c r="I362" s="146">
        <v>1</v>
      </c>
      <c r="J362" s="11">
        <v>1</v>
      </c>
      <c r="L362" s="11" t="s">
        <v>475</v>
      </c>
      <c r="M362" s="1" t="s">
        <v>22</v>
      </c>
      <c r="N362" s="1"/>
      <c r="O362" s="1"/>
      <c r="P362">
        <v>1</v>
      </c>
      <c r="W362">
        <f t="shared" si="143"/>
        <v>1</v>
      </c>
      <c r="X362">
        <f t="shared" si="144"/>
        <v>0</v>
      </c>
      <c r="Y362">
        <f t="shared" si="145"/>
        <v>0</v>
      </c>
      <c r="Z362">
        <f t="shared" si="146"/>
        <v>0</v>
      </c>
      <c r="AA362">
        <f t="shared" si="147"/>
        <v>0</v>
      </c>
      <c r="AB362">
        <v>1</v>
      </c>
      <c r="AN362">
        <v>1</v>
      </c>
      <c r="AO362">
        <v>1</v>
      </c>
      <c r="AP362">
        <v>1</v>
      </c>
      <c r="AQ362">
        <f t="shared" si="139"/>
        <v>1</v>
      </c>
      <c r="AR362">
        <f t="shared" si="140"/>
        <v>1</v>
      </c>
      <c r="AS362">
        <f t="shared" si="141"/>
        <v>1</v>
      </c>
      <c r="AT362">
        <f t="shared" si="142"/>
        <v>1</v>
      </c>
      <c r="CD362" s="52" t="str">
        <f t="shared" si="118"/>
        <v>P361</v>
      </c>
    </row>
    <row r="363" spans="1:82" ht="12.75">
      <c r="A363" s="1" t="s">
        <v>565</v>
      </c>
      <c r="B363" s="47">
        <v>2</v>
      </c>
      <c r="C363" s="3">
        <v>20220040200340</v>
      </c>
      <c r="D363">
        <v>0.35</v>
      </c>
      <c r="E363" s="3">
        <v>0</v>
      </c>
      <c r="F363">
        <v>0.412</v>
      </c>
      <c r="H363" s="130">
        <v>0</v>
      </c>
      <c r="I363" s="146">
        <v>0.1</v>
      </c>
      <c r="J363" s="11">
        <v>1</v>
      </c>
      <c r="L363" s="11" t="s">
        <v>475</v>
      </c>
      <c r="M363" s="1" t="s">
        <v>22</v>
      </c>
      <c r="N363" s="1"/>
      <c r="O363" s="1"/>
      <c r="P363">
        <v>1</v>
      </c>
      <c r="W363">
        <f t="shared" si="143"/>
        <v>1</v>
      </c>
      <c r="X363">
        <f t="shared" si="144"/>
        <v>0</v>
      </c>
      <c r="Y363">
        <f t="shared" si="145"/>
        <v>0</v>
      </c>
      <c r="Z363">
        <f t="shared" si="146"/>
        <v>0</v>
      </c>
      <c r="AA363">
        <f t="shared" si="147"/>
        <v>0</v>
      </c>
      <c r="AB363">
        <v>1</v>
      </c>
      <c r="AN363">
        <v>1</v>
      </c>
      <c r="AO363">
        <v>1</v>
      </c>
      <c r="AP363">
        <v>1</v>
      </c>
      <c r="AQ363">
        <f t="shared" si="139"/>
        <v>1</v>
      </c>
      <c r="AR363">
        <f t="shared" si="140"/>
        <v>1</v>
      </c>
      <c r="AS363">
        <f t="shared" si="141"/>
        <v>1</v>
      </c>
      <c r="AT363">
        <f t="shared" si="142"/>
        <v>1</v>
      </c>
      <c r="CD363" s="52" t="str">
        <f t="shared" si="118"/>
        <v>P362</v>
      </c>
    </row>
    <row r="364" spans="1:82" ht="12.75">
      <c r="A364" s="1" t="s">
        <v>566</v>
      </c>
      <c r="B364" s="47">
        <v>3</v>
      </c>
      <c r="C364" s="3">
        <v>20220040200337</v>
      </c>
      <c r="D364">
        <v>0.38</v>
      </c>
      <c r="E364" s="3">
        <v>0</v>
      </c>
      <c r="F364">
        <v>0.417</v>
      </c>
      <c r="H364" s="130">
        <v>0</v>
      </c>
      <c r="I364" s="146">
        <v>0.1</v>
      </c>
      <c r="J364" s="11">
        <v>1</v>
      </c>
      <c r="L364" s="11" t="s">
        <v>475</v>
      </c>
      <c r="M364" s="1" t="s">
        <v>22</v>
      </c>
      <c r="N364" s="1"/>
      <c r="O364" s="1"/>
      <c r="P364">
        <v>1</v>
      </c>
      <c r="W364">
        <f t="shared" si="143"/>
        <v>1</v>
      </c>
      <c r="X364">
        <f t="shared" si="144"/>
        <v>0</v>
      </c>
      <c r="Y364">
        <f t="shared" si="145"/>
        <v>0</v>
      </c>
      <c r="Z364">
        <f t="shared" si="146"/>
        <v>0</v>
      </c>
      <c r="AA364">
        <f t="shared" si="147"/>
        <v>0</v>
      </c>
      <c r="AB364">
        <v>1</v>
      </c>
      <c r="AN364">
        <v>1</v>
      </c>
      <c r="AO364">
        <v>1</v>
      </c>
      <c r="AP364">
        <v>1</v>
      </c>
      <c r="AQ364">
        <f t="shared" si="139"/>
        <v>1</v>
      </c>
      <c r="AR364">
        <f t="shared" si="140"/>
        <v>1</v>
      </c>
      <c r="AS364">
        <f t="shared" si="141"/>
        <v>1</v>
      </c>
      <c r="AT364">
        <f t="shared" si="142"/>
        <v>1</v>
      </c>
      <c r="CD364" s="52" t="str">
        <f t="shared" si="118"/>
        <v>P363</v>
      </c>
    </row>
    <row r="365" spans="1:82" ht="12.75">
      <c r="A365" s="1" t="s">
        <v>567</v>
      </c>
      <c r="B365" s="47">
        <v>4</v>
      </c>
      <c r="C365" s="3">
        <v>20220040200381</v>
      </c>
      <c r="D365">
        <v>0.36</v>
      </c>
      <c r="E365" s="3">
        <v>0</v>
      </c>
      <c r="F365">
        <v>0.374</v>
      </c>
      <c r="H365" s="130">
        <v>0</v>
      </c>
      <c r="I365" s="146">
        <v>0.1</v>
      </c>
      <c r="J365" s="11">
        <v>1</v>
      </c>
      <c r="L365" s="11" t="s">
        <v>475</v>
      </c>
      <c r="M365" s="1" t="s">
        <v>22</v>
      </c>
      <c r="N365" s="1"/>
      <c r="O365" s="1"/>
      <c r="P365">
        <v>1</v>
      </c>
      <c r="W365">
        <f t="shared" si="143"/>
        <v>1</v>
      </c>
      <c r="X365">
        <f t="shared" si="144"/>
        <v>0</v>
      </c>
      <c r="Y365">
        <f t="shared" si="145"/>
        <v>0</v>
      </c>
      <c r="Z365">
        <f t="shared" si="146"/>
        <v>0</v>
      </c>
      <c r="AA365">
        <f t="shared" si="147"/>
        <v>0</v>
      </c>
      <c r="AB365">
        <v>1</v>
      </c>
      <c r="AN365">
        <v>1</v>
      </c>
      <c r="AO365">
        <v>1</v>
      </c>
      <c r="AP365">
        <v>1</v>
      </c>
      <c r="AQ365">
        <f t="shared" si="139"/>
        <v>1</v>
      </c>
      <c r="AR365">
        <f t="shared" si="140"/>
        <v>1</v>
      </c>
      <c r="AS365">
        <f t="shared" si="141"/>
        <v>1</v>
      </c>
      <c r="AT365">
        <f t="shared" si="142"/>
        <v>1</v>
      </c>
      <c r="CD365" s="52" t="str">
        <f t="shared" si="118"/>
        <v>P364</v>
      </c>
    </row>
    <row r="366" spans="1:82" ht="12.75">
      <c r="A366" s="1" t="s">
        <v>568</v>
      </c>
      <c r="B366" s="47">
        <v>5</v>
      </c>
      <c r="C366" s="3">
        <v>20220040200336</v>
      </c>
      <c r="D366">
        <v>0.42</v>
      </c>
      <c r="E366" s="3">
        <v>0</v>
      </c>
      <c r="F366">
        <v>0.465</v>
      </c>
      <c r="H366" s="90">
        <v>0</v>
      </c>
      <c r="I366" s="146">
        <v>0.1</v>
      </c>
      <c r="J366" s="11">
        <v>1</v>
      </c>
      <c r="L366" s="11" t="s">
        <v>475</v>
      </c>
      <c r="M366" s="1" t="s">
        <v>22</v>
      </c>
      <c r="N366" s="1"/>
      <c r="O366" s="1"/>
      <c r="P366">
        <v>1</v>
      </c>
      <c r="W366">
        <f t="shared" si="143"/>
        <v>1</v>
      </c>
      <c r="X366">
        <f t="shared" si="144"/>
        <v>0</v>
      </c>
      <c r="Y366">
        <f t="shared" si="145"/>
        <v>0</v>
      </c>
      <c r="Z366">
        <f t="shared" si="146"/>
        <v>0</v>
      </c>
      <c r="AA366">
        <f t="shared" si="147"/>
        <v>0</v>
      </c>
      <c r="AB366">
        <v>1</v>
      </c>
      <c r="AN366">
        <v>1</v>
      </c>
      <c r="AO366">
        <v>1</v>
      </c>
      <c r="AP366">
        <v>1</v>
      </c>
      <c r="AQ366">
        <f t="shared" si="139"/>
        <v>1</v>
      </c>
      <c r="AR366">
        <f t="shared" si="140"/>
        <v>1</v>
      </c>
      <c r="AS366">
        <f t="shared" si="141"/>
        <v>1</v>
      </c>
      <c r="AT366">
        <f t="shared" si="142"/>
        <v>1</v>
      </c>
      <c r="CD366" s="52" t="str">
        <f t="shared" si="118"/>
        <v>P365</v>
      </c>
    </row>
    <row r="367" spans="1:82" ht="12.75">
      <c r="A367" s="1" t="s">
        <v>569</v>
      </c>
      <c r="B367" s="47">
        <v>6</v>
      </c>
      <c r="C367" s="3">
        <v>20220040200378</v>
      </c>
      <c r="D367">
        <v>0.36</v>
      </c>
      <c r="E367" s="3">
        <v>0</v>
      </c>
      <c r="F367">
        <v>0.475</v>
      </c>
      <c r="H367" s="90">
        <v>2</v>
      </c>
      <c r="I367" s="146">
        <v>2</v>
      </c>
      <c r="J367" s="11">
        <v>1</v>
      </c>
      <c r="L367" s="11" t="s">
        <v>475</v>
      </c>
      <c r="M367" s="1" t="s">
        <v>578</v>
      </c>
      <c r="N367" s="1"/>
      <c r="O367" s="1"/>
      <c r="P367">
        <v>1</v>
      </c>
      <c r="W367">
        <f t="shared" si="143"/>
        <v>1</v>
      </c>
      <c r="X367">
        <f t="shared" si="144"/>
        <v>0</v>
      </c>
      <c r="Y367">
        <f t="shared" si="145"/>
        <v>0</v>
      </c>
      <c r="Z367">
        <f t="shared" si="146"/>
        <v>0</v>
      </c>
      <c r="AA367">
        <f t="shared" si="147"/>
        <v>0</v>
      </c>
      <c r="AB367">
        <v>1</v>
      </c>
      <c r="AN367">
        <v>1</v>
      </c>
      <c r="AO367">
        <v>1</v>
      </c>
      <c r="AP367">
        <v>1</v>
      </c>
      <c r="AQ367">
        <f t="shared" si="139"/>
        <v>1</v>
      </c>
      <c r="AR367">
        <f t="shared" si="140"/>
        <v>1</v>
      </c>
      <c r="AS367">
        <f t="shared" si="141"/>
        <v>1</v>
      </c>
      <c r="AT367">
        <f t="shared" si="142"/>
        <v>1</v>
      </c>
      <c r="CD367" s="52" t="str">
        <f t="shared" si="118"/>
        <v>P366</v>
      </c>
    </row>
    <row r="368" spans="1:82" ht="12.75">
      <c r="A368" s="1" t="s">
        <v>570</v>
      </c>
      <c r="B368" s="47">
        <v>0</v>
      </c>
      <c r="C368" s="3">
        <v>20220040200251</v>
      </c>
      <c r="D368">
        <v>0.37</v>
      </c>
      <c r="E368" s="3">
        <v>0</v>
      </c>
      <c r="F368">
        <v>0.42</v>
      </c>
      <c r="H368" s="90">
        <v>0</v>
      </c>
      <c r="I368" s="146">
        <v>1</v>
      </c>
      <c r="J368" s="11">
        <v>1</v>
      </c>
      <c r="L368" s="11" t="s">
        <v>475</v>
      </c>
      <c r="M368" s="1" t="s">
        <v>22</v>
      </c>
      <c r="N368" s="1"/>
      <c r="O368" s="1"/>
      <c r="P368">
        <v>1</v>
      </c>
      <c r="W368">
        <f t="shared" si="143"/>
        <v>1</v>
      </c>
      <c r="X368">
        <f t="shared" si="144"/>
        <v>0</v>
      </c>
      <c r="Y368">
        <f t="shared" si="145"/>
        <v>0</v>
      </c>
      <c r="Z368">
        <f t="shared" si="146"/>
        <v>0</v>
      </c>
      <c r="AA368">
        <f t="shared" si="147"/>
        <v>0</v>
      </c>
      <c r="AB368">
        <v>1</v>
      </c>
      <c r="AN368">
        <v>1</v>
      </c>
      <c r="AO368">
        <v>1</v>
      </c>
      <c r="AP368">
        <v>1</v>
      </c>
      <c r="AQ368">
        <f t="shared" si="139"/>
        <v>1</v>
      </c>
      <c r="AR368">
        <f t="shared" si="140"/>
        <v>1</v>
      </c>
      <c r="AS368">
        <f t="shared" si="141"/>
        <v>1</v>
      </c>
      <c r="AT368">
        <f t="shared" si="142"/>
        <v>1</v>
      </c>
      <c r="CD368" s="52" t="str">
        <f t="shared" si="118"/>
        <v>P367</v>
      </c>
    </row>
    <row r="369" spans="1:82" ht="12.75">
      <c r="A369" s="1" t="s">
        <v>571</v>
      </c>
      <c r="B369" s="47">
        <v>1</v>
      </c>
      <c r="C369" s="3">
        <v>20220040200366</v>
      </c>
      <c r="D369">
        <v>0.37</v>
      </c>
      <c r="E369" s="3">
        <v>0</v>
      </c>
      <c r="F369">
        <v>0.418</v>
      </c>
      <c r="H369" s="90">
        <v>1</v>
      </c>
      <c r="I369" s="146">
        <v>1</v>
      </c>
      <c r="J369" s="11">
        <v>1</v>
      </c>
      <c r="L369" s="11" t="s">
        <v>475</v>
      </c>
      <c r="M369" s="1" t="s">
        <v>22</v>
      </c>
      <c r="N369" s="1"/>
      <c r="O369" s="1"/>
      <c r="P369">
        <v>1</v>
      </c>
      <c r="W369">
        <f t="shared" si="143"/>
        <v>1</v>
      </c>
      <c r="X369">
        <f t="shared" si="144"/>
        <v>0</v>
      </c>
      <c r="Y369">
        <f t="shared" si="145"/>
        <v>0</v>
      </c>
      <c r="Z369">
        <f t="shared" si="146"/>
        <v>0</v>
      </c>
      <c r="AA369">
        <f t="shared" si="147"/>
        <v>0</v>
      </c>
      <c r="AB369">
        <v>1</v>
      </c>
      <c r="AN369">
        <v>1</v>
      </c>
      <c r="AO369">
        <v>1</v>
      </c>
      <c r="AP369">
        <v>1</v>
      </c>
      <c r="AQ369">
        <f t="shared" si="139"/>
        <v>1</v>
      </c>
      <c r="AR369">
        <f t="shared" si="140"/>
        <v>1</v>
      </c>
      <c r="AS369">
        <f t="shared" si="141"/>
        <v>1</v>
      </c>
      <c r="AT369">
        <f t="shared" si="142"/>
        <v>1</v>
      </c>
      <c r="CD369" s="52" t="str">
        <f t="shared" si="118"/>
        <v>P368</v>
      </c>
    </row>
    <row r="370" spans="1:82" ht="12.75">
      <c r="A370" s="1" t="s">
        <v>572</v>
      </c>
      <c r="B370" s="47">
        <v>2</v>
      </c>
      <c r="C370" s="3">
        <v>20220040200342</v>
      </c>
      <c r="D370">
        <v>0.34</v>
      </c>
      <c r="E370" s="3">
        <v>0</v>
      </c>
      <c r="F370">
        <v>0.396</v>
      </c>
      <c r="H370" s="90">
        <v>0</v>
      </c>
      <c r="I370" s="146">
        <v>0.1</v>
      </c>
      <c r="J370" s="11">
        <v>1</v>
      </c>
      <c r="L370" s="11" t="s">
        <v>475</v>
      </c>
      <c r="M370" s="1" t="s">
        <v>22</v>
      </c>
      <c r="N370" s="1"/>
      <c r="O370" s="1"/>
      <c r="P370">
        <v>1</v>
      </c>
      <c r="W370">
        <f t="shared" si="143"/>
        <v>1</v>
      </c>
      <c r="X370">
        <f t="shared" si="144"/>
        <v>0</v>
      </c>
      <c r="Y370">
        <f t="shared" si="145"/>
        <v>0</v>
      </c>
      <c r="Z370">
        <f t="shared" si="146"/>
        <v>0</v>
      </c>
      <c r="AA370">
        <f t="shared" si="147"/>
        <v>0</v>
      </c>
      <c r="AB370">
        <v>1</v>
      </c>
      <c r="AN370">
        <v>1</v>
      </c>
      <c r="AO370">
        <v>1</v>
      </c>
      <c r="AP370">
        <v>1</v>
      </c>
      <c r="AQ370">
        <f t="shared" si="139"/>
        <v>1</v>
      </c>
      <c r="AR370">
        <f t="shared" si="140"/>
        <v>1</v>
      </c>
      <c r="AS370">
        <f t="shared" si="141"/>
        <v>1</v>
      </c>
      <c r="AT370">
        <f t="shared" si="142"/>
        <v>1</v>
      </c>
      <c r="CD370" s="52" t="str">
        <f t="shared" si="118"/>
        <v>P369</v>
      </c>
    </row>
    <row r="371" spans="1:82" ht="12.75">
      <c r="A371" s="1" t="s">
        <v>573</v>
      </c>
      <c r="B371" s="47">
        <v>3</v>
      </c>
      <c r="C371" s="3">
        <v>20220040200332</v>
      </c>
      <c r="D371">
        <v>0.46</v>
      </c>
      <c r="E371" s="3">
        <v>0</v>
      </c>
      <c r="F371">
        <v>0.512</v>
      </c>
      <c r="H371" s="90">
        <v>0</v>
      </c>
      <c r="I371" s="146">
        <v>1</v>
      </c>
      <c r="J371" s="11">
        <v>1</v>
      </c>
      <c r="L371" s="11" t="s">
        <v>475</v>
      </c>
      <c r="M371" s="1" t="s">
        <v>22</v>
      </c>
      <c r="N371" s="1"/>
      <c r="O371" s="1"/>
      <c r="P371">
        <v>1</v>
      </c>
      <c r="W371">
        <f t="shared" si="143"/>
        <v>1</v>
      </c>
      <c r="X371">
        <f t="shared" si="144"/>
        <v>0</v>
      </c>
      <c r="Y371">
        <f t="shared" si="145"/>
        <v>0</v>
      </c>
      <c r="Z371">
        <f t="shared" si="146"/>
        <v>0</v>
      </c>
      <c r="AA371">
        <f t="shared" si="147"/>
        <v>0</v>
      </c>
      <c r="AB371">
        <v>1</v>
      </c>
      <c r="AN371">
        <v>1</v>
      </c>
      <c r="AO371">
        <v>1</v>
      </c>
      <c r="AP371">
        <v>1</v>
      </c>
      <c r="AQ371">
        <f t="shared" si="139"/>
        <v>1</v>
      </c>
      <c r="AR371">
        <f t="shared" si="140"/>
        <v>1</v>
      </c>
      <c r="AS371">
        <f t="shared" si="141"/>
        <v>1</v>
      </c>
      <c r="AT371">
        <f t="shared" si="142"/>
        <v>1</v>
      </c>
      <c r="CD371" s="52" t="str">
        <f t="shared" si="118"/>
        <v>P370</v>
      </c>
    </row>
    <row r="372" spans="1:82" ht="12.75">
      <c r="A372" s="1" t="s">
        <v>574</v>
      </c>
      <c r="B372" s="47">
        <v>4</v>
      </c>
      <c r="C372" s="3">
        <v>20220040200331</v>
      </c>
      <c r="D372">
        <v>0.36</v>
      </c>
      <c r="E372" s="3">
        <v>0</v>
      </c>
      <c r="F372">
        <v>0.394</v>
      </c>
      <c r="H372" s="90">
        <v>0</v>
      </c>
      <c r="I372" s="146">
        <v>2</v>
      </c>
      <c r="J372" s="11">
        <v>1</v>
      </c>
      <c r="L372" s="11" t="s">
        <v>475</v>
      </c>
      <c r="M372" s="1" t="s">
        <v>22</v>
      </c>
      <c r="N372" s="1"/>
      <c r="O372" s="1"/>
      <c r="P372">
        <v>1</v>
      </c>
      <c r="W372">
        <f t="shared" si="143"/>
        <v>1</v>
      </c>
      <c r="X372">
        <f t="shared" si="144"/>
        <v>0</v>
      </c>
      <c r="Y372">
        <f t="shared" si="145"/>
        <v>0</v>
      </c>
      <c r="Z372">
        <f t="shared" si="146"/>
        <v>0</v>
      </c>
      <c r="AA372">
        <f t="shared" si="147"/>
        <v>0</v>
      </c>
      <c r="AB372">
        <v>1</v>
      </c>
      <c r="AN372">
        <v>1</v>
      </c>
      <c r="AO372">
        <v>1</v>
      </c>
      <c r="AP372">
        <v>1</v>
      </c>
      <c r="AQ372">
        <f t="shared" si="139"/>
        <v>1</v>
      </c>
      <c r="AR372">
        <f t="shared" si="140"/>
        <v>1</v>
      </c>
      <c r="AS372">
        <f t="shared" si="141"/>
        <v>1</v>
      </c>
      <c r="AT372">
        <f t="shared" si="142"/>
        <v>1</v>
      </c>
      <c r="CD372" s="52" t="str">
        <f t="shared" si="118"/>
        <v>P371</v>
      </c>
    </row>
    <row r="373" spans="1:82" ht="12.75">
      <c r="A373" s="1" t="s">
        <v>575</v>
      </c>
      <c r="B373" s="47">
        <v>5</v>
      </c>
      <c r="C373" s="3">
        <v>20220040200385</v>
      </c>
      <c r="D373">
        <v>0.36</v>
      </c>
      <c r="E373" s="3">
        <v>0</v>
      </c>
      <c r="F373">
        <v>0.382</v>
      </c>
      <c r="H373" s="90">
        <v>0</v>
      </c>
      <c r="I373" s="146">
        <v>1</v>
      </c>
      <c r="J373" s="11">
        <v>1</v>
      </c>
      <c r="L373" s="11" t="s">
        <v>475</v>
      </c>
      <c r="M373" s="1" t="s">
        <v>22</v>
      </c>
      <c r="N373" s="1"/>
      <c r="O373" s="1"/>
      <c r="P373">
        <v>1</v>
      </c>
      <c r="W373">
        <f t="shared" si="143"/>
        <v>1</v>
      </c>
      <c r="X373">
        <f t="shared" si="144"/>
        <v>0</v>
      </c>
      <c r="Y373">
        <f t="shared" si="145"/>
        <v>0</v>
      </c>
      <c r="Z373">
        <f t="shared" si="146"/>
        <v>0</v>
      </c>
      <c r="AA373">
        <f t="shared" si="147"/>
        <v>0</v>
      </c>
      <c r="AB373">
        <v>1</v>
      </c>
      <c r="AN373">
        <v>1</v>
      </c>
      <c r="AO373">
        <v>1</v>
      </c>
      <c r="AP373">
        <v>1</v>
      </c>
      <c r="AQ373">
        <f t="shared" si="139"/>
        <v>1</v>
      </c>
      <c r="AR373">
        <f t="shared" si="140"/>
        <v>1</v>
      </c>
      <c r="AS373">
        <f t="shared" si="141"/>
        <v>1</v>
      </c>
      <c r="AT373">
        <f t="shared" si="142"/>
        <v>1</v>
      </c>
      <c r="CD373" s="52" t="str">
        <f t="shared" si="118"/>
        <v>P372</v>
      </c>
    </row>
    <row r="374" spans="1:82" ht="12.75">
      <c r="A374" s="1" t="s">
        <v>576</v>
      </c>
      <c r="B374" s="47">
        <v>6</v>
      </c>
      <c r="C374" s="3">
        <v>20220040200363</v>
      </c>
      <c r="D374">
        <v>0.39</v>
      </c>
      <c r="E374" s="3">
        <v>0</v>
      </c>
      <c r="F374">
        <v>0.403</v>
      </c>
      <c r="H374" s="90">
        <v>0</v>
      </c>
      <c r="I374" s="146">
        <v>0.1</v>
      </c>
      <c r="J374" s="11">
        <v>1</v>
      </c>
      <c r="L374" s="11" t="s">
        <v>476</v>
      </c>
      <c r="M374" s="1" t="s">
        <v>22</v>
      </c>
      <c r="N374" s="1"/>
      <c r="O374" s="1"/>
      <c r="P374">
        <v>1</v>
      </c>
      <c r="W374">
        <f t="shared" si="143"/>
        <v>1</v>
      </c>
      <c r="X374">
        <f t="shared" si="144"/>
        <v>0</v>
      </c>
      <c r="Y374">
        <f t="shared" si="145"/>
        <v>0</v>
      </c>
      <c r="Z374">
        <f t="shared" si="146"/>
        <v>0</v>
      </c>
      <c r="AA374">
        <f t="shared" si="147"/>
        <v>0</v>
      </c>
      <c r="AB374">
        <v>1</v>
      </c>
      <c r="AN374">
        <v>1</v>
      </c>
      <c r="AO374">
        <v>1</v>
      </c>
      <c r="AP374">
        <v>1</v>
      </c>
      <c r="AQ374">
        <f t="shared" si="139"/>
        <v>1</v>
      </c>
      <c r="AR374">
        <f t="shared" si="140"/>
        <v>1</v>
      </c>
      <c r="AS374">
        <f t="shared" si="141"/>
        <v>1</v>
      </c>
      <c r="AT374">
        <f t="shared" si="142"/>
        <v>1</v>
      </c>
      <c r="CD374" s="52" t="str">
        <f t="shared" si="118"/>
        <v>P373</v>
      </c>
    </row>
    <row r="375" spans="1:82" ht="12.75">
      <c r="A375" s="1" t="s">
        <v>580</v>
      </c>
      <c r="B375" s="47">
        <v>0</v>
      </c>
      <c r="C375" s="3">
        <v>20220040200384</v>
      </c>
      <c r="D375">
        <v>0.39</v>
      </c>
      <c r="E375" s="3">
        <v>0</v>
      </c>
      <c r="F375">
        <v>0.394</v>
      </c>
      <c r="H375" s="90">
        <v>1</v>
      </c>
      <c r="I375" s="146">
        <v>1</v>
      </c>
      <c r="J375" s="11">
        <v>1</v>
      </c>
      <c r="L375" s="11" t="s">
        <v>475</v>
      </c>
      <c r="M375" s="1" t="s">
        <v>22</v>
      </c>
      <c r="N375" s="1"/>
      <c r="O375" s="1"/>
      <c r="P375">
        <v>1</v>
      </c>
      <c r="W375">
        <f aca="true" t="shared" si="148" ref="W375:W381">IF(J375=1,P375,0)</f>
        <v>1</v>
      </c>
      <c r="X375">
        <f aca="true" t="shared" si="149" ref="X375:X381">IF(J375=1,Q375,0)</f>
        <v>0</v>
      </c>
      <c r="Y375">
        <f aca="true" t="shared" si="150" ref="Y375:AA381">T375</f>
        <v>0</v>
      </c>
      <c r="Z375">
        <f t="shared" si="150"/>
        <v>0</v>
      </c>
      <c r="AA375">
        <f t="shared" si="150"/>
        <v>0</v>
      </c>
      <c r="AB375">
        <v>1</v>
      </c>
      <c r="AN375">
        <v>1</v>
      </c>
      <c r="AO375">
        <v>1</v>
      </c>
      <c r="AP375">
        <v>1</v>
      </c>
      <c r="AQ375">
        <f aca="true" t="shared" si="151" ref="AQ375:AQ382">IF(C375&gt;200000000,1,0)</f>
        <v>1</v>
      </c>
      <c r="AR375">
        <f aca="true" t="shared" si="152" ref="AR375:AR382">IF(F375&gt;0,1,0)</f>
        <v>1</v>
      </c>
      <c r="AS375">
        <f aca="true" t="shared" si="153" ref="AS375:AS382">IF(F375&gt;0,1,0)</f>
        <v>1</v>
      </c>
      <c r="AT375">
        <f aca="true" t="shared" si="154" ref="AT375:AT382">J375</f>
        <v>1</v>
      </c>
      <c r="CD375" s="52" t="str">
        <f t="shared" si="118"/>
        <v>P374</v>
      </c>
    </row>
    <row r="376" spans="1:82" ht="12.75">
      <c r="A376" s="1" t="s">
        <v>581</v>
      </c>
      <c r="B376" s="47">
        <v>1</v>
      </c>
      <c r="C376" s="3">
        <v>20220040200231</v>
      </c>
      <c r="D376">
        <v>0.37</v>
      </c>
      <c r="E376" s="3">
        <v>0</v>
      </c>
      <c r="F376">
        <v>0.328</v>
      </c>
      <c r="H376" s="90">
        <v>0</v>
      </c>
      <c r="I376" s="146">
        <v>2</v>
      </c>
      <c r="J376" s="11">
        <v>1</v>
      </c>
      <c r="L376" s="11" t="s">
        <v>475</v>
      </c>
      <c r="M376" s="1" t="s">
        <v>22</v>
      </c>
      <c r="N376" s="1"/>
      <c r="O376" s="1"/>
      <c r="P376">
        <v>1</v>
      </c>
      <c r="W376">
        <f t="shared" si="148"/>
        <v>1</v>
      </c>
      <c r="X376">
        <f t="shared" si="149"/>
        <v>0</v>
      </c>
      <c r="Y376">
        <f t="shared" si="150"/>
        <v>0</v>
      </c>
      <c r="Z376">
        <f t="shared" si="150"/>
        <v>0</v>
      </c>
      <c r="AA376">
        <f t="shared" si="150"/>
        <v>0</v>
      </c>
      <c r="AB376">
        <v>1</v>
      </c>
      <c r="AN376">
        <v>1</v>
      </c>
      <c r="AO376">
        <v>1</v>
      </c>
      <c r="AP376">
        <v>1</v>
      </c>
      <c r="AQ376">
        <f t="shared" si="151"/>
        <v>1</v>
      </c>
      <c r="AR376">
        <f t="shared" si="152"/>
        <v>1</v>
      </c>
      <c r="AS376">
        <f t="shared" si="153"/>
        <v>1</v>
      </c>
      <c r="AT376">
        <f t="shared" si="154"/>
        <v>1</v>
      </c>
      <c r="CD376" s="52" t="str">
        <f t="shared" si="118"/>
        <v>P375</v>
      </c>
    </row>
    <row r="377" spans="1:82" ht="12.75">
      <c r="A377" s="1" t="s">
        <v>582</v>
      </c>
      <c r="B377" s="47">
        <v>2</v>
      </c>
      <c r="C377" s="3">
        <v>20220040200284</v>
      </c>
      <c r="D377">
        <v>0.35</v>
      </c>
      <c r="E377" s="3">
        <v>0</v>
      </c>
      <c r="F377">
        <v>0.87</v>
      </c>
      <c r="H377" s="90">
        <v>7</v>
      </c>
      <c r="I377" s="146">
        <v>1</v>
      </c>
      <c r="J377" s="11">
        <v>1</v>
      </c>
      <c r="L377" s="11" t="s">
        <v>475</v>
      </c>
      <c r="M377" s="1" t="s">
        <v>22</v>
      </c>
      <c r="N377" s="1"/>
      <c r="O377" s="1"/>
      <c r="P377">
        <v>1</v>
      </c>
      <c r="W377">
        <f t="shared" si="148"/>
        <v>1</v>
      </c>
      <c r="X377">
        <f t="shared" si="149"/>
        <v>0</v>
      </c>
      <c r="Y377">
        <f t="shared" si="150"/>
        <v>0</v>
      </c>
      <c r="Z377">
        <f t="shared" si="150"/>
        <v>0</v>
      </c>
      <c r="AA377">
        <f t="shared" si="150"/>
        <v>0</v>
      </c>
      <c r="AC377">
        <v>1</v>
      </c>
      <c r="AN377">
        <v>1</v>
      </c>
      <c r="AO377">
        <v>1</v>
      </c>
      <c r="AP377">
        <v>1</v>
      </c>
      <c r="AQ377">
        <f t="shared" si="151"/>
        <v>1</v>
      </c>
      <c r="AR377">
        <f t="shared" si="152"/>
        <v>1</v>
      </c>
      <c r="AS377">
        <f t="shared" si="153"/>
        <v>1</v>
      </c>
      <c r="AT377">
        <f t="shared" si="154"/>
        <v>1</v>
      </c>
      <c r="AV377">
        <v>1</v>
      </c>
      <c r="CD377" s="52" t="str">
        <f t="shared" si="118"/>
        <v>P376</v>
      </c>
    </row>
    <row r="378" spans="1:82" ht="12.75">
      <c r="A378" s="1" t="s">
        <v>583</v>
      </c>
      <c r="B378" s="47">
        <v>3</v>
      </c>
      <c r="C378" s="3">
        <v>20220040200335</v>
      </c>
      <c r="D378">
        <v>0.3</v>
      </c>
      <c r="E378" s="3">
        <v>0</v>
      </c>
      <c r="F378">
        <v>0.31</v>
      </c>
      <c r="H378" s="90">
        <v>0</v>
      </c>
      <c r="I378" s="146">
        <v>3</v>
      </c>
      <c r="J378" s="11">
        <v>1</v>
      </c>
      <c r="L378" s="11" t="s">
        <v>475</v>
      </c>
      <c r="M378" s="1" t="s">
        <v>22</v>
      </c>
      <c r="N378" s="1"/>
      <c r="O378" s="1"/>
      <c r="P378">
        <v>1</v>
      </c>
      <c r="W378">
        <f t="shared" si="148"/>
        <v>1</v>
      </c>
      <c r="X378">
        <f t="shared" si="149"/>
        <v>0</v>
      </c>
      <c r="Y378">
        <f t="shared" si="150"/>
        <v>0</v>
      </c>
      <c r="Z378">
        <f t="shared" si="150"/>
        <v>0</v>
      </c>
      <c r="AA378">
        <f t="shared" si="150"/>
        <v>0</v>
      </c>
      <c r="AB378">
        <v>1</v>
      </c>
      <c r="AN378">
        <v>1</v>
      </c>
      <c r="AO378">
        <v>1</v>
      </c>
      <c r="AP378">
        <v>1</v>
      </c>
      <c r="AQ378">
        <f t="shared" si="151"/>
        <v>1</v>
      </c>
      <c r="AR378">
        <f t="shared" si="152"/>
        <v>1</v>
      </c>
      <c r="AS378">
        <f t="shared" si="153"/>
        <v>1</v>
      </c>
      <c r="AT378">
        <f t="shared" si="154"/>
        <v>1</v>
      </c>
      <c r="CD378" s="52" t="str">
        <f t="shared" si="118"/>
        <v>P377</v>
      </c>
    </row>
    <row r="379" spans="1:82" ht="12.75">
      <c r="A379" s="103" t="s">
        <v>584</v>
      </c>
      <c r="B379" s="103">
        <v>4</v>
      </c>
      <c r="C379" s="108"/>
      <c r="D379" s="108">
        <v>0.34</v>
      </c>
      <c r="E379" s="106">
        <v>2</v>
      </c>
      <c r="F379" s="108"/>
      <c r="G379" s="125"/>
      <c r="H379" s="125"/>
      <c r="I379" s="106"/>
      <c r="J379" s="109"/>
      <c r="K379" s="108"/>
      <c r="L379" s="109"/>
      <c r="M379" s="103" t="s">
        <v>594</v>
      </c>
      <c r="N379" s="103" t="s">
        <v>595</v>
      </c>
      <c r="O379" s="103"/>
      <c r="P379" s="108"/>
      <c r="Q379" s="108"/>
      <c r="R379" s="108"/>
      <c r="S379" s="108"/>
      <c r="T379" s="108"/>
      <c r="U379" s="108"/>
      <c r="V379" s="108">
        <v>1</v>
      </c>
      <c r="W379">
        <f t="shared" si="148"/>
        <v>0</v>
      </c>
      <c r="X379">
        <f t="shared" si="149"/>
        <v>0</v>
      </c>
      <c r="Y379">
        <f t="shared" si="150"/>
        <v>0</v>
      </c>
      <c r="Z379">
        <f t="shared" si="150"/>
        <v>0</v>
      </c>
      <c r="AA379">
        <f t="shared" si="150"/>
        <v>1</v>
      </c>
      <c r="AM379">
        <v>1</v>
      </c>
      <c r="AN379">
        <v>1</v>
      </c>
      <c r="AO379">
        <v>1</v>
      </c>
      <c r="AP379">
        <v>1</v>
      </c>
      <c r="AQ379">
        <f t="shared" si="151"/>
        <v>0</v>
      </c>
      <c r="AR379">
        <f t="shared" si="152"/>
        <v>0</v>
      </c>
      <c r="AS379">
        <f t="shared" si="153"/>
        <v>0</v>
      </c>
      <c r="AT379">
        <f t="shared" si="154"/>
        <v>0</v>
      </c>
      <c r="BC379">
        <v>1</v>
      </c>
      <c r="BQ379">
        <v>1</v>
      </c>
      <c r="CD379" s="52" t="str">
        <f t="shared" si="118"/>
        <v>P378</v>
      </c>
    </row>
    <row r="380" spans="1:82" ht="12.75">
      <c r="A380" s="1" t="s">
        <v>585</v>
      </c>
      <c r="B380" s="47">
        <v>5</v>
      </c>
      <c r="C380" s="3">
        <v>20220040200338</v>
      </c>
      <c r="D380">
        <v>0.33</v>
      </c>
      <c r="E380" s="3">
        <v>0</v>
      </c>
      <c r="F380">
        <v>0.35</v>
      </c>
      <c r="H380" s="90">
        <v>0</v>
      </c>
      <c r="I380" s="146">
        <v>1</v>
      </c>
      <c r="J380" s="11">
        <v>1</v>
      </c>
      <c r="L380" s="11" t="s">
        <v>475</v>
      </c>
      <c r="M380" s="1" t="s">
        <v>22</v>
      </c>
      <c r="N380" s="1"/>
      <c r="O380" s="1"/>
      <c r="P380">
        <v>1</v>
      </c>
      <c r="W380">
        <f t="shared" si="148"/>
        <v>1</v>
      </c>
      <c r="X380">
        <f t="shared" si="149"/>
        <v>0</v>
      </c>
      <c r="Y380">
        <f t="shared" si="150"/>
        <v>0</v>
      </c>
      <c r="Z380">
        <f t="shared" si="150"/>
        <v>0</v>
      </c>
      <c r="AA380">
        <f t="shared" si="150"/>
        <v>0</v>
      </c>
      <c r="AB380">
        <v>1</v>
      </c>
      <c r="AN380">
        <v>1</v>
      </c>
      <c r="AO380">
        <v>1</v>
      </c>
      <c r="AP380">
        <v>1</v>
      </c>
      <c r="AQ380">
        <f t="shared" si="151"/>
        <v>1</v>
      </c>
      <c r="AR380">
        <f t="shared" si="152"/>
        <v>1</v>
      </c>
      <c r="AS380">
        <f t="shared" si="153"/>
        <v>1</v>
      </c>
      <c r="AT380">
        <f t="shared" si="154"/>
        <v>1</v>
      </c>
      <c r="CD380" s="52" t="str">
        <f t="shared" si="118"/>
        <v>P379</v>
      </c>
    </row>
    <row r="381" spans="1:82" ht="12.75">
      <c r="A381" s="103" t="s">
        <v>586</v>
      </c>
      <c r="B381" s="103">
        <v>6</v>
      </c>
      <c r="C381" s="108"/>
      <c r="D381" s="108">
        <v>0.35</v>
      </c>
      <c r="E381" s="106">
        <v>1</v>
      </c>
      <c r="F381" s="108"/>
      <c r="G381" s="125"/>
      <c r="H381" s="125"/>
      <c r="I381" s="106"/>
      <c r="J381" s="109"/>
      <c r="K381" s="108"/>
      <c r="L381" s="109"/>
      <c r="M381" s="103" t="s">
        <v>596</v>
      </c>
      <c r="N381" s="103"/>
      <c r="O381" s="103"/>
      <c r="P381" s="108"/>
      <c r="Q381" s="108"/>
      <c r="R381" s="108"/>
      <c r="S381" s="108"/>
      <c r="T381" s="108">
        <v>1</v>
      </c>
      <c r="W381">
        <f t="shared" si="148"/>
        <v>0</v>
      </c>
      <c r="X381">
        <f t="shared" si="149"/>
        <v>0</v>
      </c>
      <c r="Y381">
        <f t="shared" si="150"/>
        <v>1</v>
      </c>
      <c r="Z381">
        <f t="shared" si="150"/>
        <v>0</v>
      </c>
      <c r="AA381">
        <f t="shared" si="150"/>
        <v>0</v>
      </c>
      <c r="AI381">
        <v>1</v>
      </c>
      <c r="AN381">
        <v>1</v>
      </c>
      <c r="AO381">
        <v>1</v>
      </c>
      <c r="AP381">
        <v>1</v>
      </c>
      <c r="AQ381">
        <f t="shared" si="151"/>
        <v>0</v>
      </c>
      <c r="AR381">
        <f t="shared" si="152"/>
        <v>0</v>
      </c>
      <c r="AS381">
        <f t="shared" si="153"/>
        <v>0</v>
      </c>
      <c r="AT381">
        <f t="shared" si="154"/>
        <v>0</v>
      </c>
      <c r="BB381">
        <v>1</v>
      </c>
      <c r="CD381" s="52" t="str">
        <f t="shared" si="118"/>
        <v>P380</v>
      </c>
    </row>
    <row r="382" spans="1:82" ht="12.75">
      <c r="A382" s="103" t="s">
        <v>587</v>
      </c>
      <c r="B382" s="103">
        <v>0</v>
      </c>
      <c r="C382" s="106">
        <v>20220040200362</v>
      </c>
      <c r="D382" s="108">
        <v>0.468</v>
      </c>
      <c r="E382" s="106"/>
      <c r="F382" s="108">
        <v>0.47</v>
      </c>
      <c r="G382" s="125"/>
      <c r="H382" s="125">
        <v>0</v>
      </c>
      <c r="I382" s="106"/>
      <c r="J382" s="109"/>
      <c r="K382" s="108"/>
      <c r="L382" s="109"/>
      <c r="M382" s="103" t="s">
        <v>22</v>
      </c>
      <c r="N382" s="103"/>
      <c r="O382" s="103"/>
      <c r="P382" s="108"/>
      <c r="Q382" s="108"/>
      <c r="R382" s="108"/>
      <c r="S382" s="108"/>
      <c r="T382" s="108"/>
      <c r="U382" s="108"/>
      <c r="V382" s="108">
        <v>1</v>
      </c>
      <c r="W382">
        <f aca="true" t="shared" si="155" ref="W382:W388">IF(J382=1,P382,0)</f>
        <v>0</v>
      </c>
      <c r="X382">
        <f aca="true" t="shared" si="156" ref="X382:X388">IF(J382=1,Q382,0)</f>
        <v>0</v>
      </c>
      <c r="Y382">
        <f aca="true" t="shared" si="157" ref="Y382:Y388">T382</f>
        <v>0</v>
      </c>
      <c r="Z382">
        <f aca="true" t="shared" si="158" ref="Z382:Z388">U382</f>
        <v>0</v>
      </c>
      <c r="AA382">
        <f aca="true" t="shared" si="159" ref="AA382:AA388">V382</f>
        <v>1</v>
      </c>
      <c r="AM382">
        <v>1</v>
      </c>
      <c r="AN382">
        <v>1</v>
      </c>
      <c r="AO382">
        <v>1</v>
      </c>
      <c r="AP382">
        <v>1</v>
      </c>
      <c r="AQ382">
        <f t="shared" si="151"/>
        <v>1</v>
      </c>
      <c r="AR382">
        <f t="shared" si="152"/>
        <v>1</v>
      </c>
      <c r="AS382">
        <f t="shared" si="153"/>
        <v>1</v>
      </c>
      <c r="AT382">
        <f t="shared" si="154"/>
        <v>0</v>
      </c>
      <c r="BM382">
        <v>1</v>
      </c>
      <c r="CD382" s="52" t="str">
        <f t="shared" si="118"/>
        <v>P381</v>
      </c>
    </row>
    <row r="383" spans="1:82" ht="12.75">
      <c r="A383" s="1" t="s">
        <v>588</v>
      </c>
      <c r="B383" s="47">
        <v>1</v>
      </c>
      <c r="C383" s="3">
        <v>20220040200380</v>
      </c>
      <c r="D383">
        <v>0.388</v>
      </c>
      <c r="F383" s="46">
        <v>0.39</v>
      </c>
      <c r="H383" s="130">
        <v>1</v>
      </c>
      <c r="I383" s="146">
        <v>1</v>
      </c>
      <c r="J383" s="11">
        <v>1</v>
      </c>
      <c r="L383" s="11" t="s">
        <v>475</v>
      </c>
      <c r="M383" s="1" t="s">
        <v>22</v>
      </c>
      <c r="N383" s="1"/>
      <c r="O383" s="1"/>
      <c r="P383">
        <v>1</v>
      </c>
      <c r="W383">
        <f t="shared" si="155"/>
        <v>1</v>
      </c>
      <c r="X383">
        <f t="shared" si="156"/>
        <v>0</v>
      </c>
      <c r="Y383">
        <f t="shared" si="157"/>
        <v>0</v>
      </c>
      <c r="Z383">
        <f t="shared" si="158"/>
        <v>0</v>
      </c>
      <c r="AA383">
        <f t="shared" si="159"/>
        <v>0</v>
      </c>
      <c r="AB383">
        <v>1</v>
      </c>
      <c r="AN383">
        <v>1</v>
      </c>
      <c r="AO383">
        <v>1</v>
      </c>
      <c r="AP383">
        <v>1</v>
      </c>
      <c r="AQ383">
        <f aca="true" t="shared" si="160" ref="AQ383:AQ388">IF(C383&gt;200000000,1,0)</f>
        <v>1</v>
      </c>
      <c r="AR383">
        <f aca="true" t="shared" si="161" ref="AR383:AR388">IF(F383&gt;0,1,0)</f>
        <v>1</v>
      </c>
      <c r="AS383">
        <f aca="true" t="shared" si="162" ref="AS383:AS388">IF(F383&gt;0,1,0)</f>
        <v>1</v>
      </c>
      <c r="AT383">
        <f aca="true" t="shared" si="163" ref="AT383:AT388">J383</f>
        <v>1</v>
      </c>
      <c r="CD383" s="52" t="str">
        <f t="shared" si="118"/>
        <v>P382</v>
      </c>
    </row>
    <row r="384" spans="1:82" ht="12.75">
      <c r="A384" s="1" t="s">
        <v>589</v>
      </c>
      <c r="B384" s="47">
        <v>2</v>
      </c>
      <c r="C384" s="3">
        <v>20220040200373</v>
      </c>
      <c r="D384">
        <v>0.485</v>
      </c>
      <c r="F384">
        <v>0.51</v>
      </c>
      <c r="H384" s="90">
        <v>0</v>
      </c>
      <c r="I384" s="3"/>
      <c r="M384" s="1" t="s">
        <v>22</v>
      </c>
      <c r="N384" s="1"/>
      <c r="O384" s="1"/>
      <c r="P384">
        <v>1</v>
      </c>
      <c r="W384">
        <f t="shared" si="155"/>
        <v>0</v>
      </c>
      <c r="X384">
        <f t="shared" si="156"/>
        <v>0</v>
      </c>
      <c r="Y384">
        <f t="shared" si="157"/>
        <v>0</v>
      </c>
      <c r="Z384">
        <f t="shared" si="158"/>
        <v>0</v>
      </c>
      <c r="AA384">
        <f t="shared" si="159"/>
        <v>0</v>
      </c>
      <c r="AN384">
        <v>1</v>
      </c>
      <c r="AO384">
        <v>1</v>
      </c>
      <c r="AP384">
        <v>1</v>
      </c>
      <c r="AQ384">
        <f t="shared" si="160"/>
        <v>1</v>
      </c>
      <c r="AR384">
        <f t="shared" si="161"/>
        <v>1</v>
      </c>
      <c r="AS384">
        <f t="shared" si="162"/>
        <v>1</v>
      </c>
      <c r="AT384">
        <f t="shared" si="163"/>
        <v>0</v>
      </c>
      <c r="CD384" s="52" t="str">
        <f t="shared" si="118"/>
        <v>P383</v>
      </c>
    </row>
    <row r="385" spans="1:82" ht="12.75">
      <c r="A385" s="1" t="s">
        <v>590</v>
      </c>
      <c r="B385" s="47">
        <v>3</v>
      </c>
      <c r="C385" s="3">
        <v>20220040200356</v>
      </c>
      <c r="D385">
        <v>0.61</v>
      </c>
      <c r="F385" s="46">
        <v>0.77</v>
      </c>
      <c r="H385" s="130">
        <v>0</v>
      </c>
      <c r="I385" s="146">
        <v>0.1</v>
      </c>
      <c r="J385" s="11">
        <v>1</v>
      </c>
      <c r="L385" s="11" t="s">
        <v>475</v>
      </c>
      <c r="M385" s="1" t="s">
        <v>22</v>
      </c>
      <c r="N385" s="1"/>
      <c r="O385" s="1"/>
      <c r="P385">
        <v>1</v>
      </c>
      <c r="W385">
        <f t="shared" si="155"/>
        <v>1</v>
      </c>
      <c r="X385">
        <f t="shared" si="156"/>
        <v>0</v>
      </c>
      <c r="Y385">
        <f t="shared" si="157"/>
        <v>0</v>
      </c>
      <c r="Z385">
        <f t="shared" si="158"/>
        <v>0</v>
      </c>
      <c r="AA385">
        <f t="shared" si="159"/>
        <v>0</v>
      </c>
      <c r="AC385">
        <v>1</v>
      </c>
      <c r="AN385">
        <v>1</v>
      </c>
      <c r="AO385">
        <v>1</v>
      </c>
      <c r="AP385">
        <v>1</v>
      </c>
      <c r="AQ385">
        <f t="shared" si="160"/>
        <v>1</v>
      </c>
      <c r="AR385">
        <f t="shared" si="161"/>
        <v>1</v>
      </c>
      <c r="AS385">
        <f t="shared" si="162"/>
        <v>1</v>
      </c>
      <c r="AT385">
        <f t="shared" si="163"/>
        <v>1</v>
      </c>
      <c r="AV385">
        <v>1</v>
      </c>
      <c r="CD385" s="52" t="str">
        <f t="shared" si="118"/>
        <v>P384</v>
      </c>
    </row>
    <row r="386" spans="1:82" ht="12.75">
      <c r="A386" s="1" t="s">
        <v>591</v>
      </c>
      <c r="B386" s="47">
        <v>4</v>
      </c>
      <c r="C386" s="3">
        <v>20220040200371</v>
      </c>
      <c r="D386">
        <v>1.05</v>
      </c>
      <c r="F386" s="46">
        <v>11.5</v>
      </c>
      <c r="H386" s="90">
        <v>0</v>
      </c>
      <c r="I386" s="3">
        <v>0.1</v>
      </c>
      <c r="J386" s="11">
        <v>1</v>
      </c>
      <c r="M386" s="1" t="s">
        <v>269</v>
      </c>
      <c r="N386" s="1"/>
      <c r="O386" s="1"/>
      <c r="Q386">
        <v>1</v>
      </c>
      <c r="W386">
        <f t="shared" si="155"/>
        <v>0</v>
      </c>
      <c r="X386">
        <f t="shared" si="156"/>
        <v>1</v>
      </c>
      <c r="Y386">
        <f t="shared" si="157"/>
        <v>0</v>
      </c>
      <c r="Z386">
        <f t="shared" si="158"/>
        <v>0</v>
      </c>
      <c r="AA386">
        <f t="shared" si="159"/>
        <v>0</v>
      </c>
      <c r="AE386">
        <v>1</v>
      </c>
      <c r="AN386">
        <v>1</v>
      </c>
      <c r="AO386">
        <v>1</v>
      </c>
      <c r="AP386">
        <v>1</v>
      </c>
      <c r="AQ386">
        <f t="shared" si="160"/>
        <v>1</v>
      </c>
      <c r="AR386">
        <f t="shared" si="161"/>
        <v>1</v>
      </c>
      <c r="AS386">
        <f t="shared" si="162"/>
        <v>1</v>
      </c>
      <c r="AT386">
        <f t="shared" si="163"/>
        <v>1</v>
      </c>
      <c r="AV386">
        <v>1</v>
      </c>
      <c r="CD386" s="52" t="str">
        <f t="shared" si="118"/>
        <v>P385</v>
      </c>
    </row>
    <row r="387" spans="1:82" ht="12.75">
      <c r="A387" s="1" t="s">
        <v>592</v>
      </c>
      <c r="B387" s="47">
        <v>5</v>
      </c>
      <c r="C387" s="3">
        <v>20220040200330</v>
      </c>
      <c r="D387">
        <v>0.52</v>
      </c>
      <c r="F387" s="46">
        <v>0.63</v>
      </c>
      <c r="H387" s="130">
        <v>1</v>
      </c>
      <c r="I387" s="146">
        <v>1</v>
      </c>
      <c r="J387" s="11">
        <v>1</v>
      </c>
      <c r="L387" s="11" t="s">
        <v>475</v>
      </c>
      <c r="M387" s="1" t="s">
        <v>22</v>
      </c>
      <c r="N387" s="1"/>
      <c r="O387" s="1"/>
      <c r="P387">
        <v>1</v>
      </c>
      <c r="W387">
        <f t="shared" si="155"/>
        <v>1</v>
      </c>
      <c r="X387">
        <f t="shared" si="156"/>
        <v>0</v>
      </c>
      <c r="Y387">
        <f t="shared" si="157"/>
        <v>0</v>
      </c>
      <c r="Z387">
        <f t="shared" si="158"/>
        <v>0</v>
      </c>
      <c r="AA387">
        <f t="shared" si="159"/>
        <v>0</v>
      </c>
      <c r="AC387">
        <v>1</v>
      </c>
      <c r="AN387">
        <v>1</v>
      </c>
      <c r="AO387">
        <v>1</v>
      </c>
      <c r="AP387">
        <v>1</v>
      </c>
      <c r="AQ387">
        <f t="shared" si="160"/>
        <v>1</v>
      </c>
      <c r="AR387">
        <f t="shared" si="161"/>
        <v>1</v>
      </c>
      <c r="AS387">
        <f t="shared" si="162"/>
        <v>1</v>
      </c>
      <c r="AT387">
        <f t="shared" si="163"/>
        <v>1</v>
      </c>
      <c r="AV387">
        <v>1</v>
      </c>
      <c r="CD387" s="52" t="str">
        <f t="shared" si="118"/>
        <v>P386</v>
      </c>
    </row>
    <row r="388" spans="1:82" ht="12.75">
      <c r="A388" s="1" t="s">
        <v>593</v>
      </c>
      <c r="B388" s="47">
        <v>6</v>
      </c>
      <c r="C388" s="3">
        <v>20220040200283</v>
      </c>
      <c r="D388">
        <v>0.7</v>
      </c>
      <c r="F388" s="46">
        <v>11.9</v>
      </c>
      <c r="H388" s="90">
        <v>4</v>
      </c>
      <c r="I388" s="146">
        <v>0.1</v>
      </c>
      <c r="J388" s="11">
        <v>1</v>
      </c>
      <c r="L388" s="11" t="s">
        <v>475</v>
      </c>
      <c r="M388" s="1" t="s">
        <v>22</v>
      </c>
      <c r="N388" s="1"/>
      <c r="O388" s="1"/>
      <c r="P388">
        <v>1</v>
      </c>
      <c r="W388">
        <f t="shared" si="155"/>
        <v>1</v>
      </c>
      <c r="X388">
        <f t="shared" si="156"/>
        <v>0</v>
      </c>
      <c r="Y388">
        <f t="shared" si="157"/>
        <v>0</v>
      </c>
      <c r="Z388">
        <f t="shared" si="158"/>
        <v>0</v>
      </c>
      <c r="AA388">
        <f t="shared" si="159"/>
        <v>0</v>
      </c>
      <c r="AC388">
        <v>1</v>
      </c>
      <c r="AN388">
        <v>1</v>
      </c>
      <c r="AO388">
        <v>1</v>
      </c>
      <c r="AP388">
        <v>1</v>
      </c>
      <c r="AQ388">
        <f t="shared" si="160"/>
        <v>1</v>
      </c>
      <c r="AR388">
        <f t="shared" si="161"/>
        <v>1</v>
      </c>
      <c r="AS388">
        <f t="shared" si="162"/>
        <v>1</v>
      </c>
      <c r="AT388">
        <f t="shared" si="163"/>
        <v>1</v>
      </c>
      <c r="AV388">
        <v>1</v>
      </c>
      <c r="CD388" s="52" t="str">
        <f t="shared" si="118"/>
        <v>P387</v>
      </c>
    </row>
    <row r="389" spans="1:82" ht="12.75">
      <c r="A389" s="103" t="s">
        <v>600</v>
      </c>
      <c r="B389" s="103">
        <v>0</v>
      </c>
      <c r="C389" s="108"/>
      <c r="D389" s="108">
        <v>26.4</v>
      </c>
      <c r="E389" s="106"/>
      <c r="F389" s="108"/>
      <c r="G389" s="125"/>
      <c r="H389" s="125"/>
      <c r="I389" s="106"/>
      <c r="J389" s="109"/>
      <c r="K389" s="108"/>
      <c r="L389" s="109"/>
      <c r="M389" s="103" t="s">
        <v>22</v>
      </c>
      <c r="N389" s="103"/>
      <c r="O389" s="103"/>
      <c r="P389" s="108" t="s">
        <v>615</v>
      </c>
      <c r="Q389" s="108"/>
      <c r="R389" s="108"/>
      <c r="S389" s="108"/>
      <c r="T389" s="108">
        <v>1</v>
      </c>
      <c r="W389">
        <f aca="true" t="shared" si="164" ref="W389:W402">IF(J389=1,P389,0)</f>
        <v>0</v>
      </c>
      <c r="X389">
        <f aca="true" t="shared" si="165" ref="X389:X402">IF(J389=1,Q389,0)</f>
        <v>0</v>
      </c>
      <c r="Y389">
        <f aca="true" t="shared" si="166" ref="Y389:Y402">T389</f>
        <v>1</v>
      </c>
      <c r="Z389">
        <f aca="true" t="shared" si="167" ref="Z389:Z402">U389</f>
        <v>0</v>
      </c>
      <c r="AA389">
        <f aca="true" t="shared" si="168" ref="AA389:AA402">V389</f>
        <v>0</v>
      </c>
      <c r="AI389">
        <v>1</v>
      </c>
      <c r="AN389">
        <v>1</v>
      </c>
      <c r="AO389">
        <v>1</v>
      </c>
      <c r="AP389">
        <v>1</v>
      </c>
      <c r="AQ389">
        <f aca="true" t="shared" si="169" ref="AQ389:AQ402">IF(C389&gt;200000000,1,0)</f>
        <v>0</v>
      </c>
      <c r="AR389">
        <f aca="true" t="shared" si="170" ref="AR389:AR402">IF(F389&gt;0,1,0)</f>
        <v>0</v>
      </c>
      <c r="AS389">
        <f aca="true" t="shared" si="171" ref="AS389:AS402">IF(F389&gt;0,1,0)</f>
        <v>0</v>
      </c>
      <c r="AT389">
        <f aca="true" t="shared" si="172" ref="AT389:AT402">J389</f>
        <v>0</v>
      </c>
      <c r="BC389">
        <v>1</v>
      </c>
      <c r="CD389" s="52" t="str">
        <f t="shared" si="118"/>
        <v>P388</v>
      </c>
    </row>
    <row r="390" spans="1:82" ht="12.75">
      <c r="A390" s="1" t="s">
        <v>601</v>
      </c>
      <c r="B390" s="47">
        <v>1</v>
      </c>
      <c r="C390" s="3">
        <v>20220040200396</v>
      </c>
      <c r="D390">
        <v>0.49</v>
      </c>
      <c r="F390" s="46">
        <v>21.2</v>
      </c>
      <c r="H390" s="90">
        <v>0</v>
      </c>
      <c r="I390" s="146">
        <v>0.1</v>
      </c>
      <c r="J390" s="11">
        <v>1</v>
      </c>
      <c r="L390" s="11" t="s">
        <v>475</v>
      </c>
      <c r="M390" s="1" t="s">
        <v>22</v>
      </c>
      <c r="N390" s="1"/>
      <c r="O390" s="1"/>
      <c r="P390">
        <v>1</v>
      </c>
      <c r="W390">
        <f t="shared" si="164"/>
        <v>1</v>
      </c>
      <c r="X390">
        <f t="shared" si="165"/>
        <v>0</v>
      </c>
      <c r="Y390">
        <f t="shared" si="166"/>
        <v>0</v>
      </c>
      <c r="Z390">
        <f t="shared" si="167"/>
        <v>0</v>
      </c>
      <c r="AA390">
        <f t="shared" si="168"/>
        <v>0</v>
      </c>
      <c r="AC390">
        <v>1</v>
      </c>
      <c r="AN390">
        <v>1</v>
      </c>
      <c r="AO390">
        <v>1</v>
      </c>
      <c r="AP390">
        <v>1</v>
      </c>
      <c r="AQ390">
        <f t="shared" si="169"/>
        <v>1</v>
      </c>
      <c r="AR390">
        <f t="shared" si="170"/>
        <v>1</v>
      </c>
      <c r="AS390">
        <f t="shared" si="171"/>
        <v>1</v>
      </c>
      <c r="AT390">
        <f t="shared" si="172"/>
        <v>1</v>
      </c>
      <c r="AV390">
        <v>1</v>
      </c>
      <c r="CD390" s="52" t="str">
        <f t="shared" si="118"/>
        <v>P389</v>
      </c>
    </row>
    <row r="391" spans="1:82" ht="12.75">
      <c r="A391" s="1" t="s">
        <v>602</v>
      </c>
      <c r="B391" s="47">
        <v>2</v>
      </c>
      <c r="C391" s="3">
        <v>20220040200376</v>
      </c>
      <c r="D391">
        <v>0.42</v>
      </c>
      <c r="F391" s="46">
        <v>11.6</v>
      </c>
      <c r="H391" s="130">
        <v>0</v>
      </c>
      <c r="I391" s="146">
        <v>1</v>
      </c>
      <c r="J391" s="11">
        <v>1</v>
      </c>
      <c r="L391" s="11" t="s">
        <v>476</v>
      </c>
      <c r="M391" s="1" t="s">
        <v>614</v>
      </c>
      <c r="N391" s="1"/>
      <c r="O391" s="1"/>
      <c r="Q391">
        <v>1</v>
      </c>
      <c r="W391">
        <f t="shared" si="164"/>
        <v>0</v>
      </c>
      <c r="X391">
        <f t="shared" si="165"/>
        <v>1</v>
      </c>
      <c r="Y391">
        <f t="shared" si="166"/>
        <v>0</v>
      </c>
      <c r="Z391">
        <f t="shared" si="167"/>
        <v>0</v>
      </c>
      <c r="AA391">
        <f t="shared" si="168"/>
        <v>0</v>
      </c>
      <c r="AE391">
        <v>1</v>
      </c>
      <c r="AN391">
        <v>1</v>
      </c>
      <c r="AO391">
        <v>1</v>
      </c>
      <c r="AP391">
        <v>1</v>
      </c>
      <c r="AQ391">
        <f t="shared" si="169"/>
        <v>1</v>
      </c>
      <c r="AR391">
        <f t="shared" si="170"/>
        <v>1</v>
      </c>
      <c r="AS391">
        <f t="shared" si="171"/>
        <v>1</v>
      </c>
      <c r="AT391">
        <f t="shared" si="172"/>
        <v>1</v>
      </c>
      <c r="AV391">
        <v>1</v>
      </c>
      <c r="CD391" s="52" t="str">
        <f t="shared" si="118"/>
        <v>P390</v>
      </c>
    </row>
    <row r="392" spans="1:82" ht="12.75">
      <c r="A392" s="103" t="s">
        <v>603</v>
      </c>
      <c r="B392" s="103">
        <v>3</v>
      </c>
      <c r="C392" s="106">
        <v>20220040200359</v>
      </c>
      <c r="D392" s="108">
        <v>0.411</v>
      </c>
      <c r="E392" s="106"/>
      <c r="F392" s="108">
        <v>21.4</v>
      </c>
      <c r="G392" s="125"/>
      <c r="H392" s="125">
        <v>0</v>
      </c>
      <c r="I392" s="106"/>
      <c r="J392" s="109"/>
      <c r="K392" s="108"/>
      <c r="L392" s="109"/>
      <c r="M392" s="103" t="s">
        <v>22</v>
      </c>
      <c r="N392" s="103"/>
      <c r="O392" s="103" t="s">
        <v>664</v>
      </c>
      <c r="P392" s="108"/>
      <c r="Q392" s="108"/>
      <c r="R392" s="108"/>
      <c r="S392" s="108"/>
      <c r="T392" s="108">
        <v>1</v>
      </c>
      <c r="W392">
        <f t="shared" si="164"/>
        <v>0</v>
      </c>
      <c r="X392">
        <f t="shared" si="165"/>
        <v>0</v>
      </c>
      <c r="Y392">
        <f t="shared" si="166"/>
        <v>1</v>
      </c>
      <c r="Z392">
        <f t="shared" si="167"/>
        <v>0</v>
      </c>
      <c r="AA392">
        <f t="shared" si="168"/>
        <v>0</v>
      </c>
      <c r="AJ392">
        <v>1</v>
      </c>
      <c r="AN392">
        <v>1</v>
      </c>
      <c r="AO392">
        <v>1</v>
      </c>
      <c r="AP392">
        <v>1</v>
      </c>
      <c r="AQ392">
        <f t="shared" si="169"/>
        <v>1</v>
      </c>
      <c r="AR392">
        <f t="shared" si="170"/>
        <v>1</v>
      </c>
      <c r="AS392">
        <f t="shared" si="171"/>
        <v>1</v>
      </c>
      <c r="AT392">
        <f t="shared" si="172"/>
        <v>0</v>
      </c>
      <c r="BE392">
        <v>1</v>
      </c>
      <c r="CD392" s="52" t="str">
        <f t="shared" si="118"/>
        <v>P391</v>
      </c>
    </row>
    <row r="393" spans="1:82" ht="12.75">
      <c r="A393" s="1" t="s">
        <v>604</v>
      </c>
      <c r="B393" s="47">
        <v>4</v>
      </c>
      <c r="C393" s="3">
        <v>20220040200374</v>
      </c>
      <c r="D393">
        <v>0.482</v>
      </c>
      <c r="F393" s="46">
        <v>0.6</v>
      </c>
      <c r="H393" s="130">
        <v>0</v>
      </c>
      <c r="I393" s="146">
        <v>1</v>
      </c>
      <c r="J393" s="11">
        <v>1</v>
      </c>
      <c r="L393" s="11" t="s">
        <v>475</v>
      </c>
      <c r="M393" s="1" t="s">
        <v>22</v>
      </c>
      <c r="N393" s="1"/>
      <c r="O393" s="1"/>
      <c r="P393">
        <v>1</v>
      </c>
      <c r="W393">
        <f t="shared" si="164"/>
        <v>1</v>
      </c>
      <c r="X393">
        <f t="shared" si="165"/>
        <v>0</v>
      </c>
      <c r="Y393">
        <f t="shared" si="166"/>
        <v>0</v>
      </c>
      <c r="Z393">
        <f t="shared" si="167"/>
        <v>0</v>
      </c>
      <c r="AA393">
        <f t="shared" si="168"/>
        <v>0</v>
      </c>
      <c r="AC393">
        <v>1</v>
      </c>
      <c r="AN393">
        <v>1</v>
      </c>
      <c r="AO393">
        <v>1</v>
      </c>
      <c r="AP393">
        <v>1</v>
      </c>
      <c r="AQ393">
        <f t="shared" si="169"/>
        <v>1</v>
      </c>
      <c r="AR393">
        <f t="shared" si="170"/>
        <v>1</v>
      </c>
      <c r="AS393">
        <f t="shared" si="171"/>
        <v>1</v>
      </c>
      <c r="AT393">
        <f t="shared" si="172"/>
        <v>1</v>
      </c>
      <c r="AW393">
        <v>1</v>
      </c>
      <c r="CD393" s="52" t="str">
        <f t="shared" si="118"/>
        <v>P392</v>
      </c>
    </row>
    <row r="394" spans="1:82" ht="12.75">
      <c r="A394" s="1" t="s">
        <v>605</v>
      </c>
      <c r="B394" s="47">
        <v>5</v>
      </c>
      <c r="C394" s="3">
        <v>20220040200403</v>
      </c>
      <c r="D394">
        <v>3.1</v>
      </c>
      <c r="H394" s="130">
        <v>0</v>
      </c>
      <c r="I394" s="146">
        <v>2</v>
      </c>
      <c r="J394" s="11">
        <v>1</v>
      </c>
      <c r="L394" s="11" t="s">
        <v>475</v>
      </c>
      <c r="M394" s="1" t="s">
        <v>22</v>
      </c>
      <c r="N394" s="1"/>
      <c r="O394" s="1"/>
      <c r="P394">
        <v>1</v>
      </c>
      <c r="W394">
        <f t="shared" si="164"/>
        <v>1</v>
      </c>
      <c r="X394">
        <f t="shared" si="165"/>
        <v>0</v>
      </c>
      <c r="Y394">
        <f t="shared" si="166"/>
        <v>0</v>
      </c>
      <c r="Z394">
        <f t="shared" si="167"/>
        <v>0</v>
      </c>
      <c r="AA394">
        <f t="shared" si="168"/>
        <v>0</v>
      </c>
      <c r="AC394">
        <v>1</v>
      </c>
      <c r="AN394">
        <v>1</v>
      </c>
      <c r="AO394">
        <v>1</v>
      </c>
      <c r="AP394">
        <v>1</v>
      </c>
      <c r="AQ394">
        <f t="shared" si="169"/>
        <v>1</v>
      </c>
      <c r="AR394">
        <f t="shared" si="170"/>
        <v>0</v>
      </c>
      <c r="AS394">
        <f t="shared" si="171"/>
        <v>0</v>
      </c>
      <c r="AT394">
        <f t="shared" si="172"/>
        <v>1</v>
      </c>
      <c r="AV394">
        <v>1</v>
      </c>
      <c r="CD394" s="52" t="str">
        <f t="shared" si="118"/>
        <v>P393</v>
      </c>
    </row>
    <row r="395" spans="1:82" ht="12.75">
      <c r="A395" s="103" t="s">
        <v>606</v>
      </c>
      <c r="B395" s="103">
        <v>6</v>
      </c>
      <c r="C395" s="108"/>
      <c r="D395" s="108">
        <v>0.566</v>
      </c>
      <c r="E395" s="106"/>
      <c r="F395" s="108"/>
      <c r="G395" s="125"/>
      <c r="H395" s="125"/>
      <c r="I395" s="106"/>
      <c r="J395" s="109"/>
      <c r="K395" s="108"/>
      <c r="L395" s="109"/>
      <c r="M395" s="103" t="s">
        <v>22</v>
      </c>
      <c r="N395" s="103"/>
      <c r="O395" s="103" t="s">
        <v>665</v>
      </c>
      <c r="P395" s="108"/>
      <c r="Q395" s="108"/>
      <c r="R395" s="108"/>
      <c r="S395" s="108"/>
      <c r="T395" s="108">
        <v>1</v>
      </c>
      <c r="W395">
        <f t="shared" si="164"/>
        <v>0</v>
      </c>
      <c r="X395">
        <f t="shared" si="165"/>
        <v>0</v>
      </c>
      <c r="Y395">
        <f t="shared" si="166"/>
        <v>1</v>
      </c>
      <c r="Z395">
        <f t="shared" si="167"/>
        <v>0</v>
      </c>
      <c r="AA395">
        <f t="shared" si="168"/>
        <v>0</v>
      </c>
      <c r="AI395">
        <v>1</v>
      </c>
      <c r="AN395">
        <v>1</v>
      </c>
      <c r="AO395">
        <v>1</v>
      </c>
      <c r="AP395">
        <v>1</v>
      </c>
      <c r="AQ395">
        <f t="shared" si="169"/>
        <v>0</v>
      </c>
      <c r="AR395">
        <f t="shared" si="170"/>
        <v>0</v>
      </c>
      <c r="AS395">
        <f t="shared" si="171"/>
        <v>0</v>
      </c>
      <c r="AT395">
        <f t="shared" si="172"/>
        <v>0</v>
      </c>
      <c r="BC395">
        <v>1</v>
      </c>
      <c r="CD395" s="52" t="str">
        <f t="shared" si="118"/>
        <v>P394</v>
      </c>
    </row>
    <row r="396" spans="1:82" ht="12.75">
      <c r="A396" s="1" t="s">
        <v>607</v>
      </c>
      <c r="B396" s="47">
        <v>0</v>
      </c>
      <c r="C396" s="3">
        <v>20220040200395</v>
      </c>
      <c r="D396">
        <v>0.596</v>
      </c>
      <c r="F396">
        <v>0.61</v>
      </c>
      <c r="H396" s="130">
        <v>0</v>
      </c>
      <c r="I396" s="146">
        <v>1</v>
      </c>
      <c r="J396" s="11">
        <v>1</v>
      </c>
      <c r="L396" s="11" t="s">
        <v>475</v>
      </c>
      <c r="M396" s="1" t="s">
        <v>22</v>
      </c>
      <c r="N396" s="1"/>
      <c r="O396" s="1"/>
      <c r="P396">
        <v>1</v>
      </c>
      <c r="W396">
        <f t="shared" si="164"/>
        <v>1</v>
      </c>
      <c r="X396">
        <f t="shared" si="165"/>
        <v>0</v>
      </c>
      <c r="Y396">
        <f t="shared" si="166"/>
        <v>0</v>
      </c>
      <c r="Z396">
        <f t="shared" si="167"/>
        <v>0</v>
      </c>
      <c r="AA396">
        <f t="shared" si="168"/>
        <v>0</v>
      </c>
      <c r="AB396">
        <v>1</v>
      </c>
      <c r="AN396">
        <v>1</v>
      </c>
      <c r="AO396">
        <v>1</v>
      </c>
      <c r="AP396">
        <v>1</v>
      </c>
      <c r="AQ396">
        <f t="shared" si="169"/>
        <v>1</v>
      </c>
      <c r="AR396">
        <f t="shared" si="170"/>
        <v>1</v>
      </c>
      <c r="AS396">
        <f t="shared" si="171"/>
        <v>1</v>
      </c>
      <c r="AT396">
        <f t="shared" si="172"/>
        <v>1</v>
      </c>
      <c r="CD396" s="52" t="str">
        <f t="shared" si="118"/>
        <v>P395</v>
      </c>
    </row>
    <row r="397" spans="1:82" ht="12.75">
      <c r="A397" s="1" t="s">
        <v>608</v>
      </c>
      <c r="B397" s="47">
        <v>1</v>
      </c>
      <c r="C397" s="3">
        <v>20220040200339</v>
      </c>
      <c r="D397">
        <v>0.457</v>
      </c>
      <c r="F397">
        <v>0.47</v>
      </c>
      <c r="H397" s="130">
        <v>0</v>
      </c>
      <c r="I397" s="146">
        <v>5</v>
      </c>
      <c r="J397" s="11">
        <v>1</v>
      </c>
      <c r="L397" s="11" t="s">
        <v>475</v>
      </c>
      <c r="M397" s="1" t="s">
        <v>22</v>
      </c>
      <c r="N397" s="1"/>
      <c r="O397" s="1"/>
      <c r="P397">
        <v>1</v>
      </c>
      <c r="W397">
        <f t="shared" si="164"/>
        <v>1</v>
      </c>
      <c r="X397">
        <f t="shared" si="165"/>
        <v>0</v>
      </c>
      <c r="Y397">
        <f t="shared" si="166"/>
        <v>0</v>
      </c>
      <c r="Z397">
        <f t="shared" si="167"/>
        <v>0</v>
      </c>
      <c r="AA397">
        <f t="shared" si="168"/>
        <v>0</v>
      </c>
      <c r="AB397">
        <v>1</v>
      </c>
      <c r="AN397">
        <v>1</v>
      </c>
      <c r="AO397">
        <v>1</v>
      </c>
      <c r="AP397">
        <v>1</v>
      </c>
      <c r="AQ397">
        <f t="shared" si="169"/>
        <v>1</v>
      </c>
      <c r="AR397">
        <f t="shared" si="170"/>
        <v>1</v>
      </c>
      <c r="AS397">
        <f t="shared" si="171"/>
        <v>1</v>
      </c>
      <c r="AT397">
        <f t="shared" si="172"/>
        <v>1</v>
      </c>
      <c r="CD397" s="52" t="str">
        <f t="shared" si="118"/>
        <v>P396</v>
      </c>
    </row>
    <row r="398" spans="1:82" ht="12.75">
      <c r="A398" s="1" t="s">
        <v>609</v>
      </c>
      <c r="B398" s="47">
        <v>2</v>
      </c>
      <c r="C398" s="3">
        <v>20220040200402</v>
      </c>
      <c r="D398">
        <v>0.47</v>
      </c>
      <c r="F398">
        <v>0.51</v>
      </c>
      <c r="H398" s="130">
        <v>0</v>
      </c>
      <c r="I398" s="146">
        <v>3</v>
      </c>
      <c r="J398" s="11">
        <v>1</v>
      </c>
      <c r="L398" s="11" t="s">
        <v>475</v>
      </c>
      <c r="M398" s="1" t="s">
        <v>22</v>
      </c>
      <c r="N398" s="1"/>
      <c r="O398" s="1"/>
      <c r="P398">
        <v>1</v>
      </c>
      <c r="W398">
        <f t="shared" si="164"/>
        <v>1</v>
      </c>
      <c r="X398">
        <f t="shared" si="165"/>
        <v>0</v>
      </c>
      <c r="Y398">
        <f t="shared" si="166"/>
        <v>0</v>
      </c>
      <c r="Z398">
        <f t="shared" si="167"/>
        <v>0</v>
      </c>
      <c r="AA398">
        <f t="shared" si="168"/>
        <v>0</v>
      </c>
      <c r="AB398">
        <v>1</v>
      </c>
      <c r="AN398">
        <v>1</v>
      </c>
      <c r="AO398">
        <v>1</v>
      </c>
      <c r="AP398">
        <v>1</v>
      </c>
      <c r="AQ398">
        <f t="shared" si="169"/>
        <v>1</v>
      </c>
      <c r="AR398">
        <f t="shared" si="170"/>
        <v>1</v>
      </c>
      <c r="AS398">
        <f t="shared" si="171"/>
        <v>1</v>
      </c>
      <c r="AT398">
        <f t="shared" si="172"/>
        <v>1</v>
      </c>
      <c r="CD398" s="52" t="str">
        <f t="shared" si="118"/>
        <v>P397</v>
      </c>
    </row>
    <row r="399" spans="1:82" ht="12.75">
      <c r="A399" s="1" t="s">
        <v>610</v>
      </c>
      <c r="B399" s="47">
        <v>3</v>
      </c>
      <c r="C399" s="3">
        <v>20220040200405</v>
      </c>
      <c r="D399">
        <v>0.6</v>
      </c>
      <c r="F399">
        <v>0.76</v>
      </c>
      <c r="H399" s="130">
        <v>0</v>
      </c>
      <c r="I399" s="146">
        <v>0.1</v>
      </c>
      <c r="J399" s="11">
        <v>1</v>
      </c>
      <c r="L399" s="11" t="s">
        <v>475</v>
      </c>
      <c r="M399" s="1" t="s">
        <v>22</v>
      </c>
      <c r="N399" s="1"/>
      <c r="O399" s="1" t="s">
        <v>632</v>
      </c>
      <c r="P399">
        <v>1</v>
      </c>
      <c r="W399">
        <f t="shared" si="164"/>
        <v>1</v>
      </c>
      <c r="X399">
        <f t="shared" si="165"/>
        <v>0</v>
      </c>
      <c r="Y399">
        <f t="shared" si="166"/>
        <v>0</v>
      </c>
      <c r="Z399">
        <f t="shared" si="167"/>
        <v>0</v>
      </c>
      <c r="AA399">
        <f t="shared" si="168"/>
        <v>0</v>
      </c>
      <c r="AC399">
        <v>1</v>
      </c>
      <c r="AN399">
        <v>1</v>
      </c>
      <c r="AO399">
        <v>1</v>
      </c>
      <c r="AP399">
        <v>1</v>
      </c>
      <c r="AQ399">
        <f t="shared" si="169"/>
        <v>1</v>
      </c>
      <c r="AR399">
        <f t="shared" si="170"/>
        <v>1</v>
      </c>
      <c r="AS399">
        <f t="shared" si="171"/>
        <v>1</v>
      </c>
      <c r="AT399">
        <f t="shared" si="172"/>
        <v>1</v>
      </c>
      <c r="AV399">
        <v>1</v>
      </c>
      <c r="CD399" s="52" t="str">
        <f t="shared" si="118"/>
        <v>P398</v>
      </c>
    </row>
    <row r="400" spans="1:82" ht="12.75">
      <c r="A400" s="1" t="s">
        <v>611</v>
      </c>
      <c r="B400" s="47">
        <v>4</v>
      </c>
      <c r="C400" s="3">
        <v>20220040200399</v>
      </c>
      <c r="D400">
        <v>0.438</v>
      </c>
      <c r="F400">
        <v>0.49</v>
      </c>
      <c r="H400" s="130">
        <v>0</v>
      </c>
      <c r="I400" s="146">
        <v>0.1</v>
      </c>
      <c r="J400" s="11">
        <v>1</v>
      </c>
      <c r="L400" s="11" t="s">
        <v>475</v>
      </c>
      <c r="M400" s="1" t="s">
        <v>22</v>
      </c>
      <c r="N400" s="1"/>
      <c r="O400" s="1"/>
      <c r="P400">
        <v>1</v>
      </c>
      <c r="W400">
        <f t="shared" si="164"/>
        <v>1</v>
      </c>
      <c r="X400">
        <f t="shared" si="165"/>
        <v>0</v>
      </c>
      <c r="Y400">
        <f t="shared" si="166"/>
        <v>0</v>
      </c>
      <c r="Z400">
        <f t="shared" si="167"/>
        <v>0</v>
      </c>
      <c r="AA400">
        <f t="shared" si="168"/>
        <v>0</v>
      </c>
      <c r="AB400">
        <v>1</v>
      </c>
      <c r="AN400">
        <v>1</v>
      </c>
      <c r="AO400">
        <v>1</v>
      </c>
      <c r="AP400">
        <v>1</v>
      </c>
      <c r="AQ400">
        <f t="shared" si="169"/>
        <v>1</v>
      </c>
      <c r="AR400">
        <f t="shared" si="170"/>
        <v>1</v>
      </c>
      <c r="AS400">
        <f t="shared" si="171"/>
        <v>1</v>
      </c>
      <c r="AT400">
        <f t="shared" si="172"/>
        <v>1</v>
      </c>
      <c r="CD400" s="52" t="str">
        <f t="shared" si="118"/>
        <v>P399</v>
      </c>
    </row>
    <row r="401" spans="1:83" ht="12.75">
      <c r="A401" s="1" t="s">
        <v>612</v>
      </c>
      <c r="B401" s="47">
        <v>5</v>
      </c>
      <c r="C401" s="3">
        <v>20220040200400</v>
      </c>
      <c r="D401">
        <v>0.438</v>
      </c>
      <c r="F401">
        <v>0.47</v>
      </c>
      <c r="H401" s="130">
        <v>0</v>
      </c>
      <c r="I401" s="146">
        <v>0.1</v>
      </c>
      <c r="J401" s="11">
        <v>1</v>
      </c>
      <c r="L401" s="11" t="s">
        <v>475</v>
      </c>
      <c r="M401" s="1" t="s">
        <v>22</v>
      </c>
      <c r="N401" s="1"/>
      <c r="O401" s="1"/>
      <c r="P401">
        <v>1</v>
      </c>
      <c r="W401">
        <f t="shared" si="164"/>
        <v>1</v>
      </c>
      <c r="X401">
        <f t="shared" si="165"/>
        <v>0</v>
      </c>
      <c r="Y401">
        <f t="shared" si="166"/>
        <v>0</v>
      </c>
      <c r="Z401">
        <f t="shared" si="167"/>
        <v>0</v>
      </c>
      <c r="AA401">
        <f t="shared" si="168"/>
        <v>0</v>
      </c>
      <c r="AB401">
        <v>1</v>
      </c>
      <c r="AN401">
        <v>1</v>
      </c>
      <c r="AO401">
        <v>1</v>
      </c>
      <c r="AP401">
        <v>1</v>
      </c>
      <c r="AQ401">
        <f t="shared" si="169"/>
        <v>1</v>
      </c>
      <c r="AR401">
        <f t="shared" si="170"/>
        <v>1</v>
      </c>
      <c r="AS401">
        <f t="shared" si="171"/>
        <v>1</v>
      </c>
      <c r="AT401">
        <f t="shared" si="172"/>
        <v>1</v>
      </c>
      <c r="CD401" s="52" t="str">
        <f t="shared" si="118"/>
        <v>P400</v>
      </c>
      <c r="CE401">
        <f>SUM(P352:P401)+SUM(Q352:Q401)</f>
        <v>44</v>
      </c>
    </row>
    <row r="402" spans="1:82" ht="12.75">
      <c r="A402" s="1" t="s">
        <v>613</v>
      </c>
      <c r="B402" s="47">
        <v>6</v>
      </c>
      <c r="C402" s="3">
        <v>20220040200401</v>
      </c>
      <c r="D402">
        <v>0.369</v>
      </c>
      <c r="F402">
        <v>0.96</v>
      </c>
      <c r="H402" s="130">
        <v>3</v>
      </c>
      <c r="I402" s="146">
        <v>0</v>
      </c>
      <c r="J402" s="11">
        <v>1</v>
      </c>
      <c r="L402" s="11" t="s">
        <v>475</v>
      </c>
      <c r="M402" s="1" t="s">
        <v>22</v>
      </c>
      <c r="N402" s="1"/>
      <c r="O402" s="1"/>
      <c r="P402">
        <v>1</v>
      </c>
      <c r="W402">
        <f t="shared" si="164"/>
        <v>1</v>
      </c>
      <c r="X402">
        <f t="shared" si="165"/>
        <v>0</v>
      </c>
      <c r="Y402">
        <f t="shared" si="166"/>
        <v>0</v>
      </c>
      <c r="Z402">
        <f t="shared" si="167"/>
        <v>0</v>
      </c>
      <c r="AA402">
        <f t="shared" si="168"/>
        <v>0</v>
      </c>
      <c r="AC402">
        <v>1</v>
      </c>
      <c r="AN402">
        <v>1</v>
      </c>
      <c r="AO402">
        <v>1</v>
      </c>
      <c r="AP402">
        <v>1</v>
      </c>
      <c r="AQ402">
        <f t="shared" si="169"/>
        <v>1</v>
      </c>
      <c r="AR402">
        <f t="shared" si="170"/>
        <v>1</v>
      </c>
      <c r="AS402">
        <f t="shared" si="171"/>
        <v>1</v>
      </c>
      <c r="AT402">
        <f t="shared" si="172"/>
        <v>1</v>
      </c>
      <c r="AW402">
        <v>1</v>
      </c>
      <c r="CD402" s="52" t="str">
        <f t="shared" si="118"/>
        <v>P401</v>
      </c>
    </row>
    <row r="403" spans="1:82" ht="12.75">
      <c r="A403" s="1" t="s">
        <v>617</v>
      </c>
      <c r="B403" s="47">
        <v>0</v>
      </c>
      <c r="C403" s="3">
        <v>20220040200408</v>
      </c>
      <c r="D403">
        <v>0.374</v>
      </c>
      <c r="F403">
        <v>0.43</v>
      </c>
      <c r="H403" s="130">
        <v>0</v>
      </c>
      <c r="I403" s="146">
        <v>0</v>
      </c>
      <c r="J403" s="11">
        <v>1</v>
      </c>
      <c r="L403" s="11" t="s">
        <v>475</v>
      </c>
      <c r="M403" s="1" t="s">
        <v>22</v>
      </c>
      <c r="N403" s="1"/>
      <c r="O403" s="1"/>
      <c r="P403">
        <v>1</v>
      </c>
      <c r="W403">
        <f aca="true" t="shared" si="173" ref="W403:W416">IF(J403=1,P403,0)</f>
        <v>1</v>
      </c>
      <c r="X403">
        <f aca="true" t="shared" si="174" ref="X403:X416">IF(J403=1,Q403,0)</f>
        <v>0</v>
      </c>
      <c r="Y403">
        <f aca="true" t="shared" si="175" ref="Y403:Y416">T403</f>
        <v>0</v>
      </c>
      <c r="Z403">
        <f aca="true" t="shared" si="176" ref="Z403:Z416">U403</f>
        <v>0</v>
      </c>
      <c r="AA403">
        <f aca="true" t="shared" si="177" ref="AA403:AA416">V403</f>
        <v>0</v>
      </c>
      <c r="AB403">
        <v>1</v>
      </c>
      <c r="AN403">
        <v>1</v>
      </c>
      <c r="AO403">
        <v>1</v>
      </c>
      <c r="AP403">
        <v>1</v>
      </c>
      <c r="AQ403">
        <f aca="true" t="shared" si="178" ref="AQ403:AQ416">IF(C403&gt;200000000,1,0)</f>
        <v>1</v>
      </c>
      <c r="AR403">
        <f aca="true" t="shared" si="179" ref="AR403:AR416">IF(F403&gt;0,1,0)</f>
        <v>1</v>
      </c>
      <c r="AS403">
        <f aca="true" t="shared" si="180" ref="AS403:AS416">IF(F403&gt;0,1,0)</f>
        <v>1</v>
      </c>
      <c r="AT403">
        <f aca="true" t="shared" si="181" ref="AT403:AT416">J403</f>
        <v>1</v>
      </c>
      <c r="CD403" s="52" t="str">
        <f t="shared" si="118"/>
        <v>P402</v>
      </c>
    </row>
    <row r="404" spans="1:82" ht="12.75">
      <c r="A404" s="1" t="s">
        <v>618</v>
      </c>
      <c r="B404" s="47">
        <v>1</v>
      </c>
      <c r="C404" s="3">
        <v>20220040200416</v>
      </c>
      <c r="D404">
        <v>0.392</v>
      </c>
      <c r="F404">
        <v>0.38</v>
      </c>
      <c r="H404" s="130">
        <v>2</v>
      </c>
      <c r="I404" s="146">
        <v>0</v>
      </c>
      <c r="J404" s="11">
        <v>1</v>
      </c>
      <c r="L404" s="11" t="s">
        <v>475</v>
      </c>
      <c r="M404" s="1" t="s">
        <v>22</v>
      </c>
      <c r="N404" s="1"/>
      <c r="O404" s="1"/>
      <c r="P404">
        <v>1</v>
      </c>
      <c r="W404">
        <f t="shared" si="173"/>
        <v>1</v>
      </c>
      <c r="X404">
        <f t="shared" si="174"/>
        <v>0</v>
      </c>
      <c r="Y404">
        <f t="shared" si="175"/>
        <v>0</v>
      </c>
      <c r="Z404">
        <f t="shared" si="176"/>
        <v>0</v>
      </c>
      <c r="AA404">
        <f t="shared" si="177"/>
        <v>0</v>
      </c>
      <c r="AB404">
        <v>1</v>
      </c>
      <c r="AN404">
        <v>1</v>
      </c>
      <c r="AO404">
        <v>1</v>
      </c>
      <c r="AP404">
        <v>1</v>
      </c>
      <c r="AQ404">
        <f t="shared" si="178"/>
        <v>1</v>
      </c>
      <c r="AR404">
        <f t="shared" si="179"/>
        <v>1</v>
      </c>
      <c r="AS404">
        <f t="shared" si="180"/>
        <v>1</v>
      </c>
      <c r="AT404">
        <f t="shared" si="181"/>
        <v>1</v>
      </c>
      <c r="CD404" s="52" t="str">
        <f t="shared" si="118"/>
        <v>P403</v>
      </c>
    </row>
    <row r="405" spans="1:82" ht="12.75">
      <c r="A405" s="1" t="s">
        <v>619</v>
      </c>
      <c r="B405" s="47">
        <v>2</v>
      </c>
      <c r="C405" s="3">
        <v>20220040200414</v>
      </c>
      <c r="D405">
        <v>0.468</v>
      </c>
      <c r="F405">
        <v>0.54</v>
      </c>
      <c r="H405" s="130">
        <v>0</v>
      </c>
      <c r="I405" s="146">
        <v>4</v>
      </c>
      <c r="J405" s="11">
        <v>1</v>
      </c>
      <c r="L405" s="11" t="s">
        <v>475</v>
      </c>
      <c r="M405" s="1" t="s">
        <v>22</v>
      </c>
      <c r="N405" s="1"/>
      <c r="O405" s="1"/>
      <c r="P405">
        <v>1</v>
      </c>
      <c r="W405">
        <f t="shared" si="173"/>
        <v>1</v>
      </c>
      <c r="X405">
        <f t="shared" si="174"/>
        <v>0</v>
      </c>
      <c r="Y405">
        <f t="shared" si="175"/>
        <v>0</v>
      </c>
      <c r="Z405">
        <f t="shared" si="176"/>
        <v>0</v>
      </c>
      <c r="AA405">
        <f t="shared" si="177"/>
        <v>0</v>
      </c>
      <c r="AB405">
        <v>1</v>
      </c>
      <c r="AN405">
        <v>1</v>
      </c>
      <c r="AO405">
        <v>1</v>
      </c>
      <c r="AP405">
        <v>1</v>
      </c>
      <c r="AQ405">
        <f t="shared" si="178"/>
        <v>1</v>
      </c>
      <c r="AR405">
        <f t="shared" si="179"/>
        <v>1</v>
      </c>
      <c r="AS405">
        <f t="shared" si="180"/>
        <v>1</v>
      </c>
      <c r="AT405">
        <f t="shared" si="181"/>
        <v>1</v>
      </c>
      <c r="CD405" s="52" t="str">
        <f t="shared" si="118"/>
        <v>P404</v>
      </c>
    </row>
    <row r="406" spans="1:82" ht="12.75">
      <c r="A406" s="1" t="s">
        <v>620</v>
      </c>
      <c r="B406" s="47">
        <v>3</v>
      </c>
      <c r="C406" s="3">
        <v>20220040200415</v>
      </c>
      <c r="D406">
        <v>0.434</v>
      </c>
      <c r="F406">
        <v>0.47</v>
      </c>
      <c r="H406" s="130">
        <v>0</v>
      </c>
      <c r="I406" s="146">
        <v>0</v>
      </c>
      <c r="J406" s="11">
        <v>1</v>
      </c>
      <c r="L406" s="11" t="s">
        <v>475</v>
      </c>
      <c r="M406" s="1" t="s">
        <v>22</v>
      </c>
      <c r="N406" s="1"/>
      <c r="O406" s="1"/>
      <c r="P406">
        <v>1</v>
      </c>
      <c r="W406">
        <f t="shared" si="173"/>
        <v>1</v>
      </c>
      <c r="X406">
        <f t="shared" si="174"/>
        <v>0</v>
      </c>
      <c r="Y406">
        <f t="shared" si="175"/>
        <v>0</v>
      </c>
      <c r="Z406">
        <f t="shared" si="176"/>
        <v>0</v>
      </c>
      <c r="AA406">
        <f t="shared" si="177"/>
        <v>0</v>
      </c>
      <c r="AB406">
        <v>1</v>
      </c>
      <c r="AN406">
        <v>1</v>
      </c>
      <c r="AO406">
        <v>1</v>
      </c>
      <c r="AP406">
        <v>1</v>
      </c>
      <c r="AQ406">
        <f t="shared" si="178"/>
        <v>1</v>
      </c>
      <c r="AR406">
        <f t="shared" si="179"/>
        <v>1</v>
      </c>
      <c r="AS406">
        <f t="shared" si="180"/>
        <v>1</v>
      </c>
      <c r="AT406">
        <f t="shared" si="181"/>
        <v>1</v>
      </c>
      <c r="CD406" s="52" t="str">
        <f t="shared" si="118"/>
        <v>P405</v>
      </c>
    </row>
    <row r="407" spans="1:82" ht="12.75">
      <c r="A407" s="1" t="s">
        <v>621</v>
      </c>
      <c r="B407" s="47">
        <v>4</v>
      </c>
      <c r="C407" s="3">
        <v>20220040200413</v>
      </c>
      <c r="D407">
        <v>0.427</v>
      </c>
      <c r="F407">
        <v>0.49</v>
      </c>
      <c r="H407" s="130">
        <v>0</v>
      </c>
      <c r="I407" s="146">
        <v>3</v>
      </c>
      <c r="J407" s="11">
        <v>1</v>
      </c>
      <c r="L407" s="11" t="s">
        <v>475</v>
      </c>
      <c r="M407" s="1" t="s">
        <v>22</v>
      </c>
      <c r="N407" s="1"/>
      <c r="O407" s="1"/>
      <c r="P407">
        <v>1</v>
      </c>
      <c r="W407">
        <f t="shared" si="173"/>
        <v>1</v>
      </c>
      <c r="X407">
        <f t="shared" si="174"/>
        <v>0</v>
      </c>
      <c r="Y407">
        <f t="shared" si="175"/>
        <v>0</v>
      </c>
      <c r="Z407">
        <f t="shared" si="176"/>
        <v>0</v>
      </c>
      <c r="AA407">
        <f t="shared" si="177"/>
        <v>0</v>
      </c>
      <c r="AB407">
        <v>1</v>
      </c>
      <c r="AN407">
        <v>1</v>
      </c>
      <c r="AO407">
        <v>1</v>
      </c>
      <c r="AP407">
        <v>1</v>
      </c>
      <c r="AQ407">
        <f t="shared" si="178"/>
        <v>1</v>
      </c>
      <c r="AR407">
        <f t="shared" si="179"/>
        <v>1</v>
      </c>
      <c r="AS407">
        <f t="shared" si="180"/>
        <v>1</v>
      </c>
      <c r="AT407">
        <f t="shared" si="181"/>
        <v>1</v>
      </c>
      <c r="CD407" s="52" t="str">
        <f t="shared" si="118"/>
        <v>P406</v>
      </c>
    </row>
    <row r="408" spans="1:82" ht="12.75">
      <c r="A408" s="1" t="s">
        <v>622</v>
      </c>
      <c r="B408" s="47">
        <v>5</v>
      </c>
      <c r="C408" s="3">
        <v>20220040200419</v>
      </c>
      <c r="D408">
        <v>0.449</v>
      </c>
      <c r="F408">
        <v>0.5</v>
      </c>
      <c r="H408" s="130">
        <v>0</v>
      </c>
      <c r="I408" s="146">
        <v>0</v>
      </c>
      <c r="J408" s="11">
        <v>1</v>
      </c>
      <c r="L408" s="11" t="s">
        <v>475</v>
      </c>
      <c r="M408" s="1" t="s">
        <v>22</v>
      </c>
      <c r="N408" s="1"/>
      <c r="O408" s="1"/>
      <c r="P408">
        <v>1</v>
      </c>
      <c r="W408">
        <f t="shared" si="173"/>
        <v>1</v>
      </c>
      <c r="X408">
        <f t="shared" si="174"/>
        <v>0</v>
      </c>
      <c r="Y408">
        <f t="shared" si="175"/>
        <v>0</v>
      </c>
      <c r="Z408">
        <f t="shared" si="176"/>
        <v>0</v>
      </c>
      <c r="AA408">
        <f t="shared" si="177"/>
        <v>0</v>
      </c>
      <c r="AB408">
        <v>1</v>
      </c>
      <c r="AN408">
        <v>1</v>
      </c>
      <c r="AO408">
        <v>1</v>
      </c>
      <c r="AP408">
        <v>1</v>
      </c>
      <c r="AQ408">
        <f t="shared" si="178"/>
        <v>1</v>
      </c>
      <c r="AR408">
        <f t="shared" si="179"/>
        <v>1</v>
      </c>
      <c r="AS408">
        <f t="shared" si="180"/>
        <v>1</v>
      </c>
      <c r="AT408">
        <f t="shared" si="181"/>
        <v>1</v>
      </c>
      <c r="CD408" s="52" t="str">
        <f t="shared" si="118"/>
        <v>P407</v>
      </c>
    </row>
    <row r="409" spans="1:82" ht="12.75">
      <c r="A409" s="1" t="s">
        <v>623</v>
      </c>
      <c r="B409" s="47">
        <v>6</v>
      </c>
      <c r="C409" s="3">
        <v>20220040200417</v>
      </c>
      <c r="D409">
        <v>0.48</v>
      </c>
      <c r="F409">
        <v>0.46</v>
      </c>
      <c r="H409" s="90">
        <v>2</v>
      </c>
      <c r="I409" s="146">
        <v>0</v>
      </c>
      <c r="J409" s="11">
        <v>1</v>
      </c>
      <c r="L409" s="11" t="s">
        <v>475</v>
      </c>
      <c r="M409" s="1" t="s">
        <v>22</v>
      </c>
      <c r="N409" s="1"/>
      <c r="O409" s="1" t="s">
        <v>632</v>
      </c>
      <c r="P409">
        <v>1</v>
      </c>
      <c r="W409">
        <f t="shared" si="173"/>
        <v>1</v>
      </c>
      <c r="X409">
        <f t="shared" si="174"/>
        <v>0</v>
      </c>
      <c r="Y409">
        <f t="shared" si="175"/>
        <v>0</v>
      </c>
      <c r="Z409">
        <f t="shared" si="176"/>
        <v>0</v>
      </c>
      <c r="AA409">
        <f t="shared" si="177"/>
        <v>0</v>
      </c>
      <c r="AB409">
        <v>1</v>
      </c>
      <c r="AN409">
        <v>1</v>
      </c>
      <c r="AO409">
        <v>1</v>
      </c>
      <c r="AP409">
        <v>1</v>
      </c>
      <c r="AQ409">
        <f t="shared" si="178"/>
        <v>1</v>
      </c>
      <c r="AR409">
        <f t="shared" si="179"/>
        <v>1</v>
      </c>
      <c r="AS409">
        <f t="shared" si="180"/>
        <v>1</v>
      </c>
      <c r="AT409">
        <f t="shared" si="181"/>
        <v>1</v>
      </c>
      <c r="CD409" s="52" t="str">
        <f t="shared" si="118"/>
        <v>P408</v>
      </c>
    </row>
    <row r="410" spans="1:82" ht="12.75">
      <c r="A410" s="103" t="s">
        <v>624</v>
      </c>
      <c r="B410" s="103">
        <v>0</v>
      </c>
      <c r="C410" s="106">
        <v>20220040200418</v>
      </c>
      <c r="D410" s="108">
        <v>0.432</v>
      </c>
      <c r="E410" s="106"/>
      <c r="F410" s="108">
        <v>0.53</v>
      </c>
      <c r="G410" s="125"/>
      <c r="H410" s="125">
        <v>0</v>
      </c>
      <c r="I410" s="108">
        <v>0</v>
      </c>
      <c r="J410" s="109">
        <v>1</v>
      </c>
      <c r="K410" s="108"/>
      <c r="L410" s="109"/>
      <c r="M410" s="103" t="s">
        <v>22</v>
      </c>
      <c r="N410" s="103" t="s">
        <v>705</v>
      </c>
      <c r="O410" s="103"/>
      <c r="P410" s="108"/>
      <c r="Q410" s="108"/>
      <c r="R410" s="108"/>
      <c r="S410" s="108"/>
      <c r="T410" s="108">
        <v>1</v>
      </c>
      <c r="W410">
        <f t="shared" si="173"/>
        <v>0</v>
      </c>
      <c r="X410">
        <f t="shared" si="174"/>
        <v>0</v>
      </c>
      <c r="Y410">
        <f t="shared" si="175"/>
        <v>1</v>
      </c>
      <c r="Z410">
        <f t="shared" si="176"/>
        <v>0</v>
      </c>
      <c r="AA410">
        <f t="shared" si="177"/>
        <v>0</v>
      </c>
      <c r="AJ410">
        <v>1</v>
      </c>
      <c r="AN410">
        <v>1</v>
      </c>
      <c r="AO410">
        <v>1</v>
      </c>
      <c r="AP410">
        <v>1</v>
      </c>
      <c r="AQ410">
        <f t="shared" si="178"/>
        <v>1</v>
      </c>
      <c r="AR410">
        <f t="shared" si="179"/>
        <v>1</v>
      </c>
      <c r="AS410">
        <f t="shared" si="180"/>
        <v>1</v>
      </c>
      <c r="AT410">
        <f t="shared" si="181"/>
        <v>1</v>
      </c>
      <c r="BJ410">
        <v>1</v>
      </c>
      <c r="CD410" s="52" t="str">
        <f t="shared" si="118"/>
        <v>P409</v>
      </c>
    </row>
    <row r="411" spans="1:82" ht="12.75">
      <c r="A411" s="103" t="s">
        <v>625</v>
      </c>
      <c r="B411" s="103">
        <v>1</v>
      </c>
      <c r="C411" s="106">
        <v>20220040200424</v>
      </c>
      <c r="D411" s="108">
        <v>6.6</v>
      </c>
      <c r="E411" s="106"/>
      <c r="F411" s="108">
        <v>0.5</v>
      </c>
      <c r="G411" s="125"/>
      <c r="H411" s="125">
        <v>1</v>
      </c>
      <c r="I411" s="122">
        <v>0</v>
      </c>
      <c r="J411" s="109">
        <v>1</v>
      </c>
      <c r="K411" s="108"/>
      <c r="L411" s="109" t="s">
        <v>475</v>
      </c>
      <c r="M411" s="103" t="s">
        <v>22</v>
      </c>
      <c r="N411" s="103"/>
      <c r="O411" s="103">
        <v>6.2</v>
      </c>
      <c r="P411" s="108">
        <v>1</v>
      </c>
      <c r="Q411" s="108"/>
      <c r="R411" s="108"/>
      <c r="S411" s="108"/>
      <c r="T411" s="108"/>
      <c r="W411">
        <f t="shared" si="173"/>
        <v>1</v>
      </c>
      <c r="X411">
        <f t="shared" si="174"/>
        <v>0</v>
      </c>
      <c r="Y411">
        <f t="shared" si="175"/>
        <v>0</v>
      </c>
      <c r="Z411">
        <f t="shared" si="176"/>
        <v>0</v>
      </c>
      <c r="AA411">
        <f t="shared" si="177"/>
        <v>0</v>
      </c>
      <c r="AJ411">
        <v>1</v>
      </c>
      <c r="AN411">
        <v>1</v>
      </c>
      <c r="AO411">
        <v>1</v>
      </c>
      <c r="AP411">
        <v>1</v>
      </c>
      <c r="AQ411">
        <f t="shared" si="178"/>
        <v>1</v>
      </c>
      <c r="AR411">
        <f t="shared" si="179"/>
        <v>1</v>
      </c>
      <c r="AS411">
        <f t="shared" si="180"/>
        <v>1</v>
      </c>
      <c r="AT411">
        <f t="shared" si="181"/>
        <v>1</v>
      </c>
      <c r="BF411">
        <v>1</v>
      </c>
      <c r="CD411" s="52" t="str">
        <f t="shared" si="118"/>
        <v>P410</v>
      </c>
    </row>
    <row r="412" spans="1:82" ht="12.75">
      <c r="A412" s="1" t="s">
        <v>626</v>
      </c>
      <c r="B412" s="47">
        <v>2</v>
      </c>
      <c r="C412" s="3">
        <v>20220040200420</v>
      </c>
      <c r="D412">
        <v>0.465</v>
      </c>
      <c r="F412">
        <v>0.55</v>
      </c>
      <c r="H412" s="90">
        <v>1</v>
      </c>
      <c r="I412" s="90">
        <v>0</v>
      </c>
      <c r="J412" s="11">
        <v>1</v>
      </c>
      <c r="L412" s="11" t="s">
        <v>475</v>
      </c>
      <c r="M412" s="1" t="s">
        <v>22</v>
      </c>
      <c r="N412" s="1"/>
      <c r="O412" s="1"/>
      <c r="P412">
        <v>1</v>
      </c>
      <c r="W412">
        <f t="shared" si="173"/>
        <v>1</v>
      </c>
      <c r="X412">
        <f t="shared" si="174"/>
        <v>0</v>
      </c>
      <c r="Y412">
        <f t="shared" si="175"/>
        <v>0</v>
      </c>
      <c r="Z412">
        <f t="shared" si="176"/>
        <v>0</v>
      </c>
      <c r="AA412">
        <f t="shared" si="177"/>
        <v>0</v>
      </c>
      <c r="AB412">
        <v>1</v>
      </c>
      <c r="AN412">
        <v>1</v>
      </c>
      <c r="AO412">
        <v>1</v>
      </c>
      <c r="AP412">
        <v>1</v>
      </c>
      <c r="AQ412">
        <f t="shared" si="178"/>
        <v>1</v>
      </c>
      <c r="AR412">
        <f t="shared" si="179"/>
        <v>1</v>
      </c>
      <c r="AS412">
        <f t="shared" si="180"/>
        <v>1</v>
      </c>
      <c r="AT412">
        <f t="shared" si="181"/>
        <v>1</v>
      </c>
      <c r="CD412" s="52" t="str">
        <f t="shared" si="118"/>
        <v>P411</v>
      </c>
    </row>
    <row r="413" spans="1:82" ht="12.75">
      <c r="A413" s="103" t="s">
        <v>627</v>
      </c>
      <c r="B413" s="103">
        <v>3</v>
      </c>
      <c r="C413" s="106"/>
      <c r="D413" s="108">
        <v>0.511</v>
      </c>
      <c r="E413" s="106"/>
      <c r="F413" s="108"/>
      <c r="G413" s="125"/>
      <c r="H413" s="125"/>
      <c r="I413" s="108"/>
      <c r="J413" s="109"/>
      <c r="K413" s="108"/>
      <c r="L413" s="109"/>
      <c r="M413" s="103" t="s">
        <v>22</v>
      </c>
      <c r="N413" s="103" t="s">
        <v>736</v>
      </c>
      <c r="O413" s="103"/>
      <c r="P413" s="108"/>
      <c r="Q413" s="108"/>
      <c r="R413" s="108"/>
      <c r="S413" s="108"/>
      <c r="T413" s="108">
        <v>1</v>
      </c>
      <c r="W413">
        <f t="shared" si="173"/>
        <v>0</v>
      </c>
      <c r="X413">
        <f t="shared" si="174"/>
        <v>0</v>
      </c>
      <c r="Y413">
        <f t="shared" si="175"/>
        <v>1</v>
      </c>
      <c r="Z413">
        <f t="shared" si="176"/>
        <v>0</v>
      </c>
      <c r="AA413">
        <f t="shared" si="177"/>
        <v>0</v>
      </c>
      <c r="AI413">
        <v>1</v>
      </c>
      <c r="AN413">
        <v>1</v>
      </c>
      <c r="AO413">
        <v>1</v>
      </c>
      <c r="AP413">
        <v>1</v>
      </c>
      <c r="AQ413">
        <f t="shared" si="178"/>
        <v>0</v>
      </c>
      <c r="AR413">
        <f t="shared" si="179"/>
        <v>0</v>
      </c>
      <c r="AS413">
        <f t="shared" si="180"/>
        <v>0</v>
      </c>
      <c r="AT413">
        <f t="shared" si="181"/>
        <v>0</v>
      </c>
      <c r="BC413">
        <v>1</v>
      </c>
      <c r="CD413" s="52" t="str">
        <f t="shared" si="118"/>
        <v>P412</v>
      </c>
    </row>
    <row r="414" spans="1:82" ht="12.75">
      <c r="A414" s="1" t="s">
        <v>628</v>
      </c>
      <c r="B414" s="47">
        <v>4</v>
      </c>
      <c r="C414" s="3">
        <v>20220040200409</v>
      </c>
      <c r="D414">
        <v>0.514</v>
      </c>
      <c r="F414" s="46">
        <v>0.66</v>
      </c>
      <c r="H414" s="90">
        <v>1</v>
      </c>
      <c r="I414" s="90">
        <v>0</v>
      </c>
      <c r="J414" s="11">
        <v>1</v>
      </c>
      <c r="L414" s="11" t="s">
        <v>475</v>
      </c>
      <c r="M414" s="1" t="s">
        <v>22</v>
      </c>
      <c r="N414" s="1"/>
      <c r="O414" s="1"/>
      <c r="P414">
        <v>1</v>
      </c>
      <c r="W414">
        <f t="shared" si="173"/>
        <v>1</v>
      </c>
      <c r="X414">
        <f t="shared" si="174"/>
        <v>0</v>
      </c>
      <c r="Y414">
        <f t="shared" si="175"/>
        <v>0</v>
      </c>
      <c r="Z414">
        <f t="shared" si="176"/>
        <v>0</v>
      </c>
      <c r="AA414">
        <f t="shared" si="177"/>
        <v>0</v>
      </c>
      <c r="AB414">
        <v>1</v>
      </c>
      <c r="AN414">
        <v>1</v>
      </c>
      <c r="AO414">
        <v>1</v>
      </c>
      <c r="AP414">
        <v>1</v>
      </c>
      <c r="AQ414">
        <f t="shared" si="178"/>
        <v>1</v>
      </c>
      <c r="AR414">
        <f t="shared" si="179"/>
        <v>1</v>
      </c>
      <c r="AS414">
        <f t="shared" si="180"/>
        <v>1</v>
      </c>
      <c r="AT414">
        <f t="shared" si="181"/>
        <v>1</v>
      </c>
      <c r="CD414" s="52" t="str">
        <f t="shared" si="118"/>
        <v>P413</v>
      </c>
    </row>
    <row r="415" spans="1:82" ht="12.75">
      <c r="A415" s="103" t="s">
        <v>629</v>
      </c>
      <c r="B415" s="103">
        <v>5</v>
      </c>
      <c r="C415" s="108"/>
      <c r="D415" s="108">
        <v>0.668</v>
      </c>
      <c r="E415" s="106"/>
      <c r="F415" s="108"/>
      <c r="G415" s="125"/>
      <c r="H415" s="125"/>
      <c r="I415" s="108"/>
      <c r="J415" s="109"/>
      <c r="K415" s="108"/>
      <c r="L415" s="109"/>
      <c r="M415" s="103" t="s">
        <v>22</v>
      </c>
      <c r="N415" s="103" t="s">
        <v>631</v>
      </c>
      <c r="O415" s="103"/>
      <c r="P415" s="108"/>
      <c r="Q415" s="108"/>
      <c r="R415" s="108"/>
      <c r="S415" s="108"/>
      <c r="T415" s="108">
        <v>1</v>
      </c>
      <c r="W415">
        <f t="shared" si="173"/>
        <v>0</v>
      </c>
      <c r="X415">
        <f t="shared" si="174"/>
        <v>0</v>
      </c>
      <c r="Y415" s="186">
        <f t="shared" si="175"/>
        <v>1</v>
      </c>
      <c r="Z415">
        <f t="shared" si="176"/>
        <v>0</v>
      </c>
      <c r="AA415">
        <f t="shared" si="177"/>
        <v>0</v>
      </c>
      <c r="AK415">
        <v>1</v>
      </c>
      <c r="AN415">
        <v>1</v>
      </c>
      <c r="AO415">
        <v>1</v>
      </c>
      <c r="AP415">
        <v>1</v>
      </c>
      <c r="AQ415">
        <f t="shared" si="178"/>
        <v>0</v>
      </c>
      <c r="AR415">
        <f t="shared" si="179"/>
        <v>0</v>
      </c>
      <c r="AS415">
        <f t="shared" si="180"/>
        <v>0</v>
      </c>
      <c r="AT415">
        <f t="shared" si="181"/>
        <v>0</v>
      </c>
      <c r="BV415">
        <v>1</v>
      </c>
      <c r="CD415" s="52" t="str">
        <f t="shared" si="118"/>
        <v>P414</v>
      </c>
    </row>
    <row r="416" spans="1:82" ht="12.75">
      <c r="A416" s="1" t="s">
        <v>630</v>
      </c>
      <c r="B416" s="47">
        <v>6</v>
      </c>
      <c r="C416" s="3">
        <v>20220040200412</v>
      </c>
      <c r="D416">
        <v>0.404</v>
      </c>
      <c r="F416" s="46">
        <v>0.45</v>
      </c>
      <c r="H416" s="90">
        <v>0</v>
      </c>
      <c r="I416" s="90">
        <v>3</v>
      </c>
      <c r="M416" s="1" t="s">
        <v>22</v>
      </c>
      <c r="N416" s="1"/>
      <c r="O416" s="1"/>
      <c r="P416">
        <v>1</v>
      </c>
      <c r="W416">
        <f t="shared" si="173"/>
        <v>0</v>
      </c>
      <c r="X416">
        <f t="shared" si="174"/>
        <v>0</v>
      </c>
      <c r="Y416">
        <f t="shared" si="175"/>
        <v>0</v>
      </c>
      <c r="Z416">
        <f t="shared" si="176"/>
        <v>0</v>
      </c>
      <c r="AA416">
        <f t="shared" si="177"/>
        <v>0</v>
      </c>
      <c r="AN416">
        <v>1</v>
      </c>
      <c r="AO416">
        <v>1</v>
      </c>
      <c r="AP416">
        <v>1</v>
      </c>
      <c r="AQ416">
        <f t="shared" si="178"/>
        <v>1</v>
      </c>
      <c r="AR416">
        <f t="shared" si="179"/>
        <v>1</v>
      </c>
      <c r="AS416">
        <f t="shared" si="180"/>
        <v>1</v>
      </c>
      <c r="AT416">
        <f t="shared" si="181"/>
        <v>0</v>
      </c>
      <c r="CD416" s="52" t="str">
        <f t="shared" si="118"/>
        <v>P415</v>
      </c>
    </row>
    <row r="417" spans="1:82" ht="12.75">
      <c r="A417" s="1" t="s">
        <v>633</v>
      </c>
      <c r="B417" s="47">
        <v>0</v>
      </c>
      <c r="C417" s="3">
        <v>20220040200423</v>
      </c>
      <c r="D417">
        <v>0.384</v>
      </c>
      <c r="F417" s="46">
        <v>0.47</v>
      </c>
      <c r="H417" s="90">
        <v>0</v>
      </c>
      <c r="I417" s="46">
        <v>0</v>
      </c>
      <c r="J417" s="11">
        <v>1</v>
      </c>
      <c r="L417" s="11" t="s">
        <v>476</v>
      </c>
      <c r="M417" s="1" t="s">
        <v>22</v>
      </c>
      <c r="N417" s="1"/>
      <c r="O417" s="1"/>
      <c r="P417">
        <v>1</v>
      </c>
      <c r="W417">
        <f aca="true" t="shared" si="182" ref="W417:W430">IF(J417=1,P417,0)</f>
        <v>1</v>
      </c>
      <c r="X417">
        <f aca="true" t="shared" si="183" ref="X417:X430">IF(J417=1,Q417,0)</f>
        <v>0</v>
      </c>
      <c r="Y417">
        <f aca="true" t="shared" si="184" ref="Y417:Y430">T417</f>
        <v>0</v>
      </c>
      <c r="Z417">
        <f aca="true" t="shared" si="185" ref="Z417:Z430">U417</f>
        <v>0</v>
      </c>
      <c r="AA417">
        <f aca="true" t="shared" si="186" ref="AA417:AA430">V417</f>
        <v>0</v>
      </c>
      <c r="AB417">
        <v>1</v>
      </c>
      <c r="AN417">
        <v>1</v>
      </c>
      <c r="AO417">
        <v>1</v>
      </c>
      <c r="AP417">
        <v>1</v>
      </c>
      <c r="AQ417">
        <f aca="true" t="shared" si="187" ref="AQ417:AQ430">IF(C417&gt;200000000,1,0)</f>
        <v>1</v>
      </c>
      <c r="AR417">
        <f aca="true" t="shared" si="188" ref="AR417:AR430">IF(F417&gt;0,1,0)</f>
        <v>1</v>
      </c>
      <c r="AS417">
        <f aca="true" t="shared" si="189" ref="AS417:AS430">IF(F417&gt;0,1,0)</f>
        <v>1</v>
      </c>
      <c r="AT417">
        <f aca="true" t="shared" si="190" ref="AT417:AT430">J417</f>
        <v>1</v>
      </c>
      <c r="CD417" s="52" t="str">
        <f t="shared" si="118"/>
        <v>P416</v>
      </c>
    </row>
    <row r="418" spans="1:82" ht="12.75">
      <c r="A418" s="1" t="s">
        <v>634</v>
      </c>
      <c r="B418" s="47">
        <v>1</v>
      </c>
      <c r="C418" s="3">
        <v>20220040200360</v>
      </c>
      <c r="D418">
        <v>0.423</v>
      </c>
      <c r="F418" s="46">
        <v>0.55</v>
      </c>
      <c r="H418" s="90">
        <v>0</v>
      </c>
      <c r="I418" s="130">
        <v>0</v>
      </c>
      <c r="J418" s="11">
        <v>1</v>
      </c>
      <c r="L418" s="11" t="s">
        <v>475</v>
      </c>
      <c r="M418" s="1" t="s">
        <v>22</v>
      </c>
      <c r="N418" s="1"/>
      <c r="O418" s="1"/>
      <c r="P418">
        <v>1</v>
      </c>
      <c r="W418">
        <f t="shared" si="182"/>
        <v>1</v>
      </c>
      <c r="X418">
        <f t="shared" si="183"/>
        <v>0</v>
      </c>
      <c r="Y418">
        <f t="shared" si="184"/>
        <v>0</v>
      </c>
      <c r="Z418">
        <f t="shared" si="185"/>
        <v>0</v>
      </c>
      <c r="AA418">
        <f t="shared" si="186"/>
        <v>0</v>
      </c>
      <c r="AB418">
        <v>1</v>
      </c>
      <c r="AN418">
        <v>1</v>
      </c>
      <c r="AO418">
        <v>1</v>
      </c>
      <c r="AP418">
        <v>1</v>
      </c>
      <c r="AQ418">
        <f t="shared" si="187"/>
        <v>1</v>
      </c>
      <c r="AR418">
        <f t="shared" si="188"/>
        <v>1</v>
      </c>
      <c r="AS418">
        <f t="shared" si="189"/>
        <v>1</v>
      </c>
      <c r="AT418">
        <f t="shared" si="190"/>
        <v>1</v>
      </c>
      <c r="CD418" s="52" t="str">
        <f t="shared" si="118"/>
        <v>P417</v>
      </c>
    </row>
    <row r="419" spans="1:82" ht="12.75">
      <c r="A419" s="103" t="s">
        <v>635</v>
      </c>
      <c r="B419" s="103">
        <v>2</v>
      </c>
      <c r="C419" s="108"/>
      <c r="D419" s="108">
        <v>0.417</v>
      </c>
      <c r="E419" s="106"/>
      <c r="F419" s="108"/>
      <c r="G419" s="125"/>
      <c r="H419" s="125"/>
      <c r="I419" s="108"/>
      <c r="J419" s="109"/>
      <c r="K419" s="108"/>
      <c r="L419" s="109"/>
      <c r="M419" s="103" t="s">
        <v>647</v>
      </c>
      <c r="N419" s="103"/>
      <c r="O419" s="103"/>
      <c r="P419" s="108"/>
      <c r="Q419" s="108"/>
      <c r="R419" s="108"/>
      <c r="S419" s="108"/>
      <c r="T419" s="108">
        <v>1</v>
      </c>
      <c r="W419">
        <f t="shared" si="182"/>
        <v>0</v>
      </c>
      <c r="X419">
        <f t="shared" si="183"/>
        <v>0</v>
      </c>
      <c r="Y419">
        <f t="shared" si="184"/>
        <v>1</v>
      </c>
      <c r="Z419">
        <f t="shared" si="185"/>
        <v>0</v>
      </c>
      <c r="AA419">
        <f t="shared" si="186"/>
        <v>0</v>
      </c>
      <c r="AI419">
        <v>1</v>
      </c>
      <c r="AN419">
        <v>1</v>
      </c>
      <c r="AO419">
        <v>1</v>
      </c>
      <c r="AP419">
        <v>1</v>
      </c>
      <c r="AQ419">
        <f t="shared" si="187"/>
        <v>0</v>
      </c>
      <c r="AR419">
        <f t="shared" si="188"/>
        <v>0</v>
      </c>
      <c r="AS419">
        <f t="shared" si="189"/>
        <v>0</v>
      </c>
      <c r="AT419">
        <f t="shared" si="190"/>
        <v>0</v>
      </c>
      <c r="BB419">
        <v>1</v>
      </c>
      <c r="CD419" s="52" t="str">
        <f t="shared" si="118"/>
        <v>P418</v>
      </c>
    </row>
    <row r="420" spans="1:82" ht="12.75">
      <c r="A420" s="1" t="s">
        <v>636</v>
      </c>
      <c r="B420" s="47">
        <v>3</v>
      </c>
      <c r="C420" s="3">
        <v>20220040200421</v>
      </c>
      <c r="D420">
        <v>0.476</v>
      </c>
      <c r="F420" s="46">
        <v>0.63</v>
      </c>
      <c r="H420" s="90">
        <v>0</v>
      </c>
      <c r="I420" s="130">
        <v>0</v>
      </c>
      <c r="J420" s="11">
        <v>1</v>
      </c>
      <c r="L420" s="11" t="s">
        <v>475</v>
      </c>
      <c r="M420" s="1" t="s">
        <v>22</v>
      </c>
      <c r="N420" s="1"/>
      <c r="O420" s="1"/>
      <c r="P420">
        <v>1</v>
      </c>
      <c r="W420">
        <f t="shared" si="182"/>
        <v>1</v>
      </c>
      <c r="X420">
        <f t="shared" si="183"/>
        <v>0</v>
      </c>
      <c r="Y420">
        <f t="shared" si="184"/>
        <v>0</v>
      </c>
      <c r="Z420">
        <f t="shared" si="185"/>
        <v>0</v>
      </c>
      <c r="AA420">
        <f t="shared" si="186"/>
        <v>0</v>
      </c>
      <c r="AB420">
        <v>1</v>
      </c>
      <c r="AN420">
        <v>1</v>
      </c>
      <c r="AO420">
        <v>1</v>
      </c>
      <c r="AP420">
        <v>1</v>
      </c>
      <c r="AQ420">
        <f t="shared" si="187"/>
        <v>1</v>
      </c>
      <c r="AR420">
        <f t="shared" si="188"/>
        <v>1</v>
      </c>
      <c r="AS420">
        <f t="shared" si="189"/>
        <v>1</v>
      </c>
      <c r="AT420">
        <f t="shared" si="190"/>
        <v>1</v>
      </c>
      <c r="CD420" s="52" t="str">
        <f t="shared" si="118"/>
        <v>P419</v>
      </c>
    </row>
    <row r="421" spans="1:82" ht="12.75">
      <c r="A421" s="1" t="s">
        <v>637</v>
      </c>
      <c r="B421" s="47">
        <v>4</v>
      </c>
      <c r="C421" s="3">
        <v>20220040200394</v>
      </c>
      <c r="D421">
        <v>0.465</v>
      </c>
      <c r="F421" s="46">
        <v>0.52</v>
      </c>
      <c r="H421" s="90">
        <v>0</v>
      </c>
      <c r="M421" s="1" t="s">
        <v>22</v>
      </c>
      <c r="N421" s="1"/>
      <c r="O421" s="1"/>
      <c r="P421">
        <v>1</v>
      </c>
      <c r="W421">
        <f t="shared" si="182"/>
        <v>0</v>
      </c>
      <c r="X421">
        <f t="shared" si="183"/>
        <v>0</v>
      </c>
      <c r="Y421">
        <f t="shared" si="184"/>
        <v>0</v>
      </c>
      <c r="Z421">
        <f t="shared" si="185"/>
        <v>0</v>
      </c>
      <c r="AA421">
        <f t="shared" si="186"/>
        <v>0</v>
      </c>
      <c r="AN421">
        <v>1</v>
      </c>
      <c r="AO421">
        <v>1</v>
      </c>
      <c r="AP421">
        <v>1</v>
      </c>
      <c r="AQ421">
        <f t="shared" si="187"/>
        <v>1</v>
      </c>
      <c r="AR421">
        <f t="shared" si="188"/>
        <v>1</v>
      </c>
      <c r="AS421">
        <f t="shared" si="189"/>
        <v>1</v>
      </c>
      <c r="AT421">
        <f t="shared" si="190"/>
        <v>0</v>
      </c>
      <c r="CD421" s="52" t="str">
        <f t="shared" si="118"/>
        <v>P420</v>
      </c>
    </row>
    <row r="422" spans="1:82" ht="12.75">
      <c r="A422" s="1" t="s">
        <v>638</v>
      </c>
      <c r="B422" s="47">
        <v>5</v>
      </c>
      <c r="C422" s="3">
        <v>20220040200344</v>
      </c>
      <c r="D422">
        <v>0.422</v>
      </c>
      <c r="F422" s="46">
        <v>0.61</v>
      </c>
      <c r="H422" s="90">
        <v>7</v>
      </c>
      <c r="I422" s="90">
        <v>6</v>
      </c>
      <c r="J422" s="11">
        <v>1</v>
      </c>
      <c r="L422" s="11" t="s">
        <v>476</v>
      </c>
      <c r="M422" s="1" t="s">
        <v>22</v>
      </c>
      <c r="N422" s="1"/>
      <c r="O422" s="1"/>
      <c r="P422">
        <v>1</v>
      </c>
      <c r="W422">
        <f t="shared" si="182"/>
        <v>1</v>
      </c>
      <c r="X422">
        <f t="shared" si="183"/>
        <v>0</v>
      </c>
      <c r="Y422">
        <f t="shared" si="184"/>
        <v>0</v>
      </c>
      <c r="Z422">
        <f t="shared" si="185"/>
        <v>0</v>
      </c>
      <c r="AA422">
        <f t="shared" si="186"/>
        <v>0</v>
      </c>
      <c r="AB422">
        <v>1</v>
      </c>
      <c r="AN422">
        <v>1</v>
      </c>
      <c r="AO422">
        <v>1</v>
      </c>
      <c r="AP422">
        <v>1</v>
      </c>
      <c r="AQ422">
        <f t="shared" si="187"/>
        <v>1</v>
      </c>
      <c r="AR422">
        <f t="shared" si="188"/>
        <v>1</v>
      </c>
      <c r="AS422">
        <f t="shared" si="189"/>
        <v>1</v>
      </c>
      <c r="AT422">
        <f t="shared" si="190"/>
        <v>1</v>
      </c>
      <c r="CD422" s="52" t="str">
        <f t="shared" si="118"/>
        <v>P421</v>
      </c>
    </row>
    <row r="423" spans="1:82" ht="12.75">
      <c r="A423" s="1" t="s">
        <v>639</v>
      </c>
      <c r="B423" s="47">
        <v>6</v>
      </c>
      <c r="C423" s="3">
        <v>20220040200398</v>
      </c>
      <c r="D423">
        <v>0.431</v>
      </c>
      <c r="F423" s="46">
        <v>0.55</v>
      </c>
      <c r="H423" s="90">
        <v>0</v>
      </c>
      <c r="I423" s="90">
        <v>2</v>
      </c>
      <c r="M423" s="1" t="s">
        <v>22</v>
      </c>
      <c r="N423" s="1"/>
      <c r="O423" s="1"/>
      <c r="P423">
        <v>1</v>
      </c>
      <c r="W423">
        <f t="shared" si="182"/>
        <v>0</v>
      </c>
      <c r="X423">
        <f t="shared" si="183"/>
        <v>0</v>
      </c>
      <c r="Y423">
        <f t="shared" si="184"/>
        <v>0</v>
      </c>
      <c r="Z423">
        <f t="shared" si="185"/>
        <v>0</v>
      </c>
      <c r="AA423">
        <f t="shared" si="186"/>
        <v>0</v>
      </c>
      <c r="AN423">
        <v>1</v>
      </c>
      <c r="AO423">
        <v>1</v>
      </c>
      <c r="AP423">
        <v>1</v>
      </c>
      <c r="AQ423">
        <f t="shared" si="187"/>
        <v>1</v>
      </c>
      <c r="AR423">
        <f t="shared" si="188"/>
        <v>1</v>
      </c>
      <c r="AS423">
        <f t="shared" si="189"/>
        <v>1</v>
      </c>
      <c r="AT423">
        <f t="shared" si="190"/>
        <v>0</v>
      </c>
      <c r="CD423" s="52" t="str">
        <f t="shared" si="118"/>
        <v>P422</v>
      </c>
    </row>
    <row r="424" spans="1:82" ht="12.75">
      <c r="A424" s="1" t="s">
        <v>640</v>
      </c>
      <c r="B424" s="47">
        <v>0</v>
      </c>
      <c r="C424" s="3">
        <v>20220040200345</v>
      </c>
      <c r="D424">
        <v>0.45</v>
      </c>
      <c r="F424" s="46">
        <v>0.65</v>
      </c>
      <c r="H424" s="90">
        <v>0</v>
      </c>
      <c r="I424" s="90">
        <v>2</v>
      </c>
      <c r="J424" s="11">
        <v>1</v>
      </c>
      <c r="L424" s="11" t="s">
        <v>475</v>
      </c>
      <c r="M424" s="1" t="s">
        <v>22</v>
      </c>
      <c r="N424" s="1"/>
      <c r="O424" s="1"/>
      <c r="P424">
        <v>1</v>
      </c>
      <c r="W424">
        <f t="shared" si="182"/>
        <v>1</v>
      </c>
      <c r="X424">
        <f t="shared" si="183"/>
        <v>0</v>
      </c>
      <c r="Y424">
        <f t="shared" si="184"/>
        <v>0</v>
      </c>
      <c r="Z424">
        <f t="shared" si="185"/>
        <v>0</v>
      </c>
      <c r="AA424">
        <f t="shared" si="186"/>
        <v>0</v>
      </c>
      <c r="AB424">
        <v>1</v>
      </c>
      <c r="AN424">
        <v>1</v>
      </c>
      <c r="AO424">
        <v>1</v>
      </c>
      <c r="AP424">
        <v>1</v>
      </c>
      <c r="AQ424">
        <f t="shared" si="187"/>
        <v>1</v>
      </c>
      <c r="AR424">
        <f t="shared" si="188"/>
        <v>1</v>
      </c>
      <c r="AS424">
        <f t="shared" si="189"/>
        <v>1</v>
      </c>
      <c r="AT424">
        <f t="shared" si="190"/>
        <v>1</v>
      </c>
      <c r="CD424" s="52" t="str">
        <f t="shared" si="118"/>
        <v>P423</v>
      </c>
    </row>
    <row r="425" spans="1:82" ht="12.75">
      <c r="A425" s="1" t="s">
        <v>641</v>
      </c>
      <c r="B425" s="47">
        <v>1</v>
      </c>
      <c r="C425" s="3">
        <v>20220040200350</v>
      </c>
      <c r="D425">
        <v>0.48</v>
      </c>
      <c r="F425" s="46">
        <v>0.65</v>
      </c>
      <c r="H425" s="90">
        <v>0</v>
      </c>
      <c r="M425" s="1" t="s">
        <v>661</v>
      </c>
      <c r="N425" s="1"/>
      <c r="O425" s="1"/>
      <c r="Q425">
        <v>1</v>
      </c>
      <c r="W425">
        <f t="shared" si="182"/>
        <v>0</v>
      </c>
      <c r="X425">
        <f t="shared" si="183"/>
        <v>0</v>
      </c>
      <c r="Y425">
        <f t="shared" si="184"/>
        <v>0</v>
      </c>
      <c r="Z425">
        <f t="shared" si="185"/>
        <v>0</v>
      </c>
      <c r="AA425">
        <f t="shared" si="186"/>
        <v>0</v>
      </c>
      <c r="AN425">
        <v>1</v>
      </c>
      <c r="AO425">
        <v>1</v>
      </c>
      <c r="AP425">
        <v>1</v>
      </c>
      <c r="AQ425">
        <f t="shared" si="187"/>
        <v>1</v>
      </c>
      <c r="AR425">
        <f t="shared" si="188"/>
        <v>1</v>
      </c>
      <c r="AS425">
        <f t="shared" si="189"/>
        <v>1</v>
      </c>
      <c r="AT425">
        <f t="shared" si="190"/>
        <v>0</v>
      </c>
      <c r="CD425" s="52" t="str">
        <f t="shared" si="118"/>
        <v>P424</v>
      </c>
    </row>
    <row r="426" spans="1:82" ht="12.75">
      <c r="A426" s="103" t="s">
        <v>642</v>
      </c>
      <c r="B426" s="103">
        <v>2</v>
      </c>
      <c r="C426" s="108"/>
      <c r="D426" s="108">
        <v>0.57</v>
      </c>
      <c r="E426" s="106"/>
      <c r="F426" s="108"/>
      <c r="G426" s="125"/>
      <c r="H426" s="125"/>
      <c r="I426" s="108"/>
      <c r="J426" s="109"/>
      <c r="K426" s="108"/>
      <c r="L426" s="109"/>
      <c r="M426" s="103" t="s">
        <v>162</v>
      </c>
      <c r="N426" s="103"/>
      <c r="O426" s="103"/>
      <c r="P426" s="108"/>
      <c r="Q426" s="108"/>
      <c r="R426" s="108"/>
      <c r="S426" s="108"/>
      <c r="T426" s="108">
        <v>1</v>
      </c>
      <c r="W426">
        <f t="shared" si="182"/>
        <v>0</v>
      </c>
      <c r="X426">
        <f t="shared" si="183"/>
        <v>0</v>
      </c>
      <c r="Y426">
        <f t="shared" si="184"/>
        <v>1</v>
      </c>
      <c r="Z426">
        <f t="shared" si="185"/>
        <v>0</v>
      </c>
      <c r="AA426">
        <f t="shared" si="186"/>
        <v>0</v>
      </c>
      <c r="AI426">
        <v>1</v>
      </c>
      <c r="AN426">
        <v>1</v>
      </c>
      <c r="AO426">
        <v>1</v>
      </c>
      <c r="AP426">
        <v>1</v>
      </c>
      <c r="AQ426">
        <f t="shared" si="187"/>
        <v>0</v>
      </c>
      <c r="AR426">
        <f t="shared" si="188"/>
        <v>0</v>
      </c>
      <c r="AS426">
        <f t="shared" si="189"/>
        <v>0</v>
      </c>
      <c r="AT426">
        <f t="shared" si="190"/>
        <v>0</v>
      </c>
      <c r="BB426">
        <v>1</v>
      </c>
      <c r="CD426" s="52" t="str">
        <f t="shared" si="118"/>
        <v>P425</v>
      </c>
    </row>
    <row r="427" spans="1:82" ht="12.75">
      <c r="A427" s="1" t="s">
        <v>643</v>
      </c>
      <c r="B427" s="47">
        <v>3</v>
      </c>
      <c r="C427" s="3">
        <v>20220040200410</v>
      </c>
      <c r="D427">
        <v>0.47</v>
      </c>
      <c r="F427" s="46">
        <v>0.63</v>
      </c>
      <c r="H427" s="90">
        <v>0</v>
      </c>
      <c r="M427" s="1" t="s">
        <v>22</v>
      </c>
      <c r="N427" s="1"/>
      <c r="O427" s="1"/>
      <c r="P427">
        <v>1</v>
      </c>
      <c r="W427">
        <f t="shared" si="182"/>
        <v>0</v>
      </c>
      <c r="X427">
        <f t="shared" si="183"/>
        <v>0</v>
      </c>
      <c r="Y427">
        <f t="shared" si="184"/>
        <v>0</v>
      </c>
      <c r="Z427">
        <f t="shared" si="185"/>
        <v>0</v>
      </c>
      <c r="AA427">
        <f t="shared" si="186"/>
        <v>0</v>
      </c>
      <c r="AN427">
        <v>1</v>
      </c>
      <c r="AO427">
        <v>1</v>
      </c>
      <c r="AP427">
        <v>1</v>
      </c>
      <c r="AQ427">
        <f t="shared" si="187"/>
        <v>1</v>
      </c>
      <c r="AR427">
        <f t="shared" si="188"/>
        <v>1</v>
      </c>
      <c r="AS427">
        <f t="shared" si="189"/>
        <v>1</v>
      </c>
      <c r="AT427">
        <f t="shared" si="190"/>
        <v>0</v>
      </c>
      <c r="CD427" s="52" t="str">
        <f t="shared" si="118"/>
        <v>P426</v>
      </c>
    </row>
    <row r="428" spans="1:82" ht="12.75">
      <c r="A428" s="103" t="s">
        <v>644</v>
      </c>
      <c r="B428" s="103">
        <v>4</v>
      </c>
      <c r="C428" s="3">
        <v>20220040200406</v>
      </c>
      <c r="D428" s="108">
        <v>0.4</v>
      </c>
      <c r="E428" s="106"/>
      <c r="F428" s="108"/>
      <c r="G428" s="125"/>
      <c r="H428" s="125">
        <v>1</v>
      </c>
      <c r="I428" s="108"/>
      <c r="J428" s="109"/>
      <c r="K428" s="108"/>
      <c r="L428" s="109"/>
      <c r="M428" s="103" t="s">
        <v>662</v>
      </c>
      <c r="N428" s="103"/>
      <c r="O428" s="103"/>
      <c r="P428" s="108"/>
      <c r="Q428" s="108"/>
      <c r="R428" s="108"/>
      <c r="S428" s="108"/>
      <c r="T428" s="108">
        <v>1</v>
      </c>
      <c r="W428">
        <f t="shared" si="182"/>
        <v>0</v>
      </c>
      <c r="X428">
        <f t="shared" si="183"/>
        <v>0</v>
      </c>
      <c r="Y428">
        <f t="shared" si="184"/>
        <v>1</v>
      </c>
      <c r="Z428">
        <f t="shared" si="185"/>
        <v>0</v>
      </c>
      <c r="AA428">
        <f t="shared" si="186"/>
        <v>0</v>
      </c>
      <c r="AI428">
        <v>1</v>
      </c>
      <c r="AN428">
        <v>1</v>
      </c>
      <c r="AO428">
        <v>1</v>
      </c>
      <c r="AP428">
        <v>1</v>
      </c>
      <c r="AQ428">
        <f t="shared" si="187"/>
        <v>1</v>
      </c>
      <c r="AR428">
        <f t="shared" si="188"/>
        <v>0</v>
      </c>
      <c r="AS428">
        <f t="shared" si="189"/>
        <v>0</v>
      </c>
      <c r="AT428">
        <f t="shared" si="190"/>
        <v>0</v>
      </c>
      <c r="BB428">
        <v>1</v>
      </c>
      <c r="CD428" s="52" t="str">
        <f t="shared" si="118"/>
        <v>P427</v>
      </c>
    </row>
    <row r="429" spans="1:82" ht="12.75">
      <c r="A429" s="103" t="s">
        <v>645</v>
      </c>
      <c r="B429" s="103">
        <v>5</v>
      </c>
      <c r="C429" s="108"/>
      <c r="D429" s="108">
        <v>0.38</v>
      </c>
      <c r="E429" s="106"/>
      <c r="F429" s="108"/>
      <c r="G429" s="125"/>
      <c r="H429" s="125"/>
      <c r="I429" s="108"/>
      <c r="J429" s="109"/>
      <c r="K429" s="108"/>
      <c r="L429" s="109"/>
      <c r="M429" s="103" t="s">
        <v>663</v>
      </c>
      <c r="N429" s="103"/>
      <c r="O429" s="103"/>
      <c r="P429" s="108"/>
      <c r="Q429" s="108"/>
      <c r="R429" s="108"/>
      <c r="S429" s="108"/>
      <c r="T429" s="108">
        <v>1</v>
      </c>
      <c r="W429">
        <f t="shared" si="182"/>
        <v>0</v>
      </c>
      <c r="X429">
        <f t="shared" si="183"/>
        <v>0</v>
      </c>
      <c r="Y429">
        <f t="shared" si="184"/>
        <v>1</v>
      </c>
      <c r="Z429">
        <f t="shared" si="185"/>
        <v>0</v>
      </c>
      <c r="AA429">
        <f t="shared" si="186"/>
        <v>0</v>
      </c>
      <c r="AI429">
        <v>1</v>
      </c>
      <c r="AN429">
        <v>1</v>
      </c>
      <c r="AO429">
        <v>1</v>
      </c>
      <c r="AP429">
        <v>1</v>
      </c>
      <c r="AQ429">
        <f t="shared" si="187"/>
        <v>0</v>
      </c>
      <c r="AR429">
        <f t="shared" si="188"/>
        <v>0</v>
      </c>
      <c r="AS429">
        <f t="shared" si="189"/>
        <v>0</v>
      </c>
      <c r="AT429">
        <f t="shared" si="190"/>
        <v>0</v>
      </c>
      <c r="BB429">
        <v>1</v>
      </c>
      <c r="CD429" s="52" t="str">
        <f t="shared" si="118"/>
        <v>P428</v>
      </c>
    </row>
    <row r="430" spans="1:82" ht="12.75">
      <c r="A430" s="1" t="s">
        <v>646</v>
      </c>
      <c r="B430" s="47">
        <v>6</v>
      </c>
      <c r="C430" s="3">
        <v>20220040200422</v>
      </c>
      <c r="D430" s="46">
        <v>0.42</v>
      </c>
      <c r="F430" s="46">
        <v>0.59</v>
      </c>
      <c r="H430" s="90">
        <v>0</v>
      </c>
      <c r="M430" s="1" t="s">
        <v>22</v>
      </c>
      <c r="N430" s="1"/>
      <c r="O430" s="1"/>
      <c r="P430">
        <v>1</v>
      </c>
      <c r="W430">
        <f t="shared" si="182"/>
        <v>0</v>
      </c>
      <c r="X430">
        <f t="shared" si="183"/>
        <v>0</v>
      </c>
      <c r="Y430">
        <f t="shared" si="184"/>
        <v>0</v>
      </c>
      <c r="Z430">
        <f t="shared" si="185"/>
        <v>0</v>
      </c>
      <c r="AA430">
        <f t="shared" si="186"/>
        <v>0</v>
      </c>
      <c r="AN430">
        <v>1</v>
      </c>
      <c r="AO430">
        <v>1</v>
      </c>
      <c r="AP430">
        <v>1</v>
      </c>
      <c r="AQ430">
        <f t="shared" si="187"/>
        <v>1</v>
      </c>
      <c r="AR430">
        <f t="shared" si="188"/>
        <v>1</v>
      </c>
      <c r="AS430">
        <f t="shared" si="189"/>
        <v>1</v>
      </c>
      <c r="AT430">
        <f t="shared" si="190"/>
        <v>0</v>
      </c>
      <c r="CD430" s="52" t="str">
        <f t="shared" si="118"/>
        <v>P429</v>
      </c>
    </row>
    <row r="431" spans="1:82" ht="12.75">
      <c r="A431" s="1" t="s">
        <v>648</v>
      </c>
      <c r="B431" s="47">
        <v>0</v>
      </c>
      <c r="C431" s="3">
        <v>20220040200282</v>
      </c>
      <c r="D431" s="46">
        <v>0.46</v>
      </c>
      <c r="F431" s="46">
        <v>0.42</v>
      </c>
      <c r="H431" s="130">
        <v>1</v>
      </c>
      <c r="M431" s="47" t="s">
        <v>22</v>
      </c>
      <c r="N431" s="1"/>
      <c r="O431" s="1"/>
      <c r="P431">
        <v>1</v>
      </c>
      <c r="W431">
        <f aca="true" t="shared" si="191" ref="W431:W443">IF(J431=1,P431,0)</f>
        <v>0</v>
      </c>
      <c r="X431">
        <f aca="true" t="shared" si="192" ref="X431:X443">IF(J431=1,Q431,0)</f>
        <v>0</v>
      </c>
      <c r="Y431">
        <f aca="true" t="shared" si="193" ref="Y431:Y443">T431</f>
        <v>0</v>
      </c>
      <c r="Z431">
        <f aca="true" t="shared" si="194" ref="Z431:Z443">U431</f>
        <v>0</v>
      </c>
      <c r="AA431">
        <f aca="true" t="shared" si="195" ref="AA431:AA443">V431</f>
        <v>0</v>
      </c>
      <c r="AN431">
        <v>1</v>
      </c>
      <c r="AO431">
        <v>1</v>
      </c>
      <c r="AP431">
        <v>1</v>
      </c>
      <c r="AQ431">
        <f aca="true" t="shared" si="196" ref="AQ431:AQ443">IF(C431&gt;200000000,1,0)</f>
        <v>1</v>
      </c>
      <c r="AR431">
        <f aca="true" t="shared" si="197" ref="AR431:AR443">IF(F431&gt;0,1,0)</f>
        <v>1</v>
      </c>
      <c r="AS431">
        <f aca="true" t="shared" si="198" ref="AS431:AS443">IF(F431&gt;0,1,0)</f>
        <v>1</v>
      </c>
      <c r="AT431">
        <f aca="true" t="shared" si="199" ref="AT431:AT443">J431</f>
        <v>0</v>
      </c>
      <c r="CD431" s="52" t="str">
        <f t="shared" si="118"/>
        <v>P430</v>
      </c>
    </row>
    <row r="432" spans="1:82" ht="12.75">
      <c r="A432" s="1" t="s">
        <v>649</v>
      </c>
      <c r="B432" s="47">
        <v>1</v>
      </c>
      <c r="C432" s="3">
        <v>20220040200445</v>
      </c>
      <c r="D432" s="46">
        <v>0.49</v>
      </c>
      <c r="F432" s="46">
        <v>0.44</v>
      </c>
      <c r="H432" s="130">
        <v>0</v>
      </c>
      <c r="M432" s="47" t="s">
        <v>22</v>
      </c>
      <c r="N432" s="1"/>
      <c r="O432" s="1"/>
      <c r="P432">
        <v>1</v>
      </c>
      <c r="W432">
        <f t="shared" si="191"/>
        <v>0</v>
      </c>
      <c r="X432">
        <f t="shared" si="192"/>
        <v>0</v>
      </c>
      <c r="Y432">
        <f t="shared" si="193"/>
        <v>0</v>
      </c>
      <c r="Z432">
        <f t="shared" si="194"/>
        <v>0</v>
      </c>
      <c r="AA432">
        <f t="shared" si="195"/>
        <v>0</v>
      </c>
      <c r="AN432">
        <v>1</v>
      </c>
      <c r="AO432">
        <v>1</v>
      </c>
      <c r="AP432">
        <v>1</v>
      </c>
      <c r="AQ432">
        <f t="shared" si="196"/>
        <v>1</v>
      </c>
      <c r="AR432">
        <f t="shared" si="197"/>
        <v>1</v>
      </c>
      <c r="AS432">
        <f t="shared" si="198"/>
        <v>1</v>
      </c>
      <c r="AT432">
        <f t="shared" si="199"/>
        <v>0</v>
      </c>
      <c r="CD432" s="52" t="str">
        <f t="shared" si="118"/>
        <v>P431</v>
      </c>
    </row>
    <row r="433" spans="1:82" ht="12.75">
      <c r="A433" s="1" t="s">
        <v>650</v>
      </c>
      <c r="B433" s="47">
        <v>3</v>
      </c>
      <c r="C433" s="3">
        <v>20220040200358</v>
      </c>
      <c r="D433" s="46">
        <v>0.5</v>
      </c>
      <c r="F433" s="46">
        <v>0.53</v>
      </c>
      <c r="H433" s="130">
        <v>1</v>
      </c>
      <c r="M433" s="47" t="s">
        <v>22</v>
      </c>
      <c r="N433" s="1"/>
      <c r="O433" s="1"/>
      <c r="P433">
        <v>1</v>
      </c>
      <c r="W433">
        <f t="shared" si="191"/>
        <v>0</v>
      </c>
      <c r="X433">
        <f t="shared" si="192"/>
        <v>0</v>
      </c>
      <c r="Y433">
        <f t="shared" si="193"/>
        <v>0</v>
      </c>
      <c r="Z433">
        <f t="shared" si="194"/>
        <v>0</v>
      </c>
      <c r="AA433">
        <f t="shared" si="195"/>
        <v>0</v>
      </c>
      <c r="AN433">
        <v>1</v>
      </c>
      <c r="AO433">
        <v>1</v>
      </c>
      <c r="AP433">
        <v>1</v>
      </c>
      <c r="AQ433">
        <f t="shared" si="196"/>
        <v>1</v>
      </c>
      <c r="AR433">
        <f t="shared" si="197"/>
        <v>1</v>
      </c>
      <c r="AS433">
        <f t="shared" si="198"/>
        <v>1</v>
      </c>
      <c r="AT433">
        <f t="shared" si="199"/>
        <v>0</v>
      </c>
      <c r="CD433" s="52" t="str">
        <f t="shared" si="118"/>
        <v>P432</v>
      </c>
    </row>
    <row r="434" spans="1:82" ht="12.75">
      <c r="A434" s="1" t="s">
        <v>651</v>
      </c>
      <c r="B434" s="47">
        <v>4</v>
      </c>
      <c r="C434" s="3">
        <v>20220040200372</v>
      </c>
      <c r="D434" s="46">
        <v>0.4</v>
      </c>
      <c r="F434" s="46">
        <v>0.4</v>
      </c>
      <c r="H434" s="130">
        <v>1</v>
      </c>
      <c r="M434" s="47" t="s">
        <v>22</v>
      </c>
      <c r="N434" s="1"/>
      <c r="O434" s="1"/>
      <c r="P434">
        <v>1</v>
      </c>
      <c r="W434">
        <f t="shared" si="191"/>
        <v>0</v>
      </c>
      <c r="X434">
        <f t="shared" si="192"/>
        <v>0</v>
      </c>
      <c r="Y434">
        <f t="shared" si="193"/>
        <v>0</v>
      </c>
      <c r="Z434">
        <f t="shared" si="194"/>
        <v>0</v>
      </c>
      <c r="AA434">
        <f t="shared" si="195"/>
        <v>0</v>
      </c>
      <c r="AN434">
        <v>1</v>
      </c>
      <c r="AO434">
        <v>1</v>
      </c>
      <c r="AP434">
        <v>1</v>
      </c>
      <c r="AQ434">
        <f t="shared" si="196"/>
        <v>1</v>
      </c>
      <c r="AR434">
        <f t="shared" si="197"/>
        <v>1</v>
      </c>
      <c r="AS434">
        <f t="shared" si="198"/>
        <v>1</v>
      </c>
      <c r="AT434">
        <f t="shared" si="199"/>
        <v>0</v>
      </c>
      <c r="CD434" s="52" t="str">
        <f t="shared" si="118"/>
        <v>P433</v>
      </c>
    </row>
    <row r="435" spans="1:82" ht="12.75">
      <c r="A435" s="103" t="s">
        <v>652</v>
      </c>
      <c r="B435" s="103">
        <v>5</v>
      </c>
      <c r="C435" s="108"/>
      <c r="D435" s="108">
        <v>0.38</v>
      </c>
      <c r="E435" s="106"/>
      <c r="F435" s="108"/>
      <c r="G435" s="125"/>
      <c r="H435" s="125"/>
      <c r="I435" s="108"/>
      <c r="J435" s="109"/>
      <c r="K435" s="108"/>
      <c r="L435" s="109"/>
      <c r="M435" s="103" t="s">
        <v>22</v>
      </c>
      <c r="N435" s="103" t="s">
        <v>631</v>
      </c>
      <c r="O435" s="103"/>
      <c r="P435" s="108"/>
      <c r="Q435" s="108"/>
      <c r="R435" s="108"/>
      <c r="S435" s="108"/>
      <c r="T435" s="108">
        <v>1</v>
      </c>
      <c r="W435">
        <f t="shared" si="191"/>
        <v>0</v>
      </c>
      <c r="X435">
        <f t="shared" si="192"/>
        <v>0</v>
      </c>
      <c r="Y435">
        <f t="shared" si="193"/>
        <v>1</v>
      </c>
      <c r="Z435">
        <f t="shared" si="194"/>
        <v>0</v>
      </c>
      <c r="AA435">
        <f t="shared" si="195"/>
        <v>0</v>
      </c>
      <c r="AK435">
        <v>1</v>
      </c>
      <c r="AN435">
        <v>1</v>
      </c>
      <c r="AO435">
        <v>1</v>
      </c>
      <c r="AP435">
        <v>1</v>
      </c>
      <c r="AQ435">
        <f t="shared" si="196"/>
        <v>0</v>
      </c>
      <c r="AR435">
        <f t="shared" si="197"/>
        <v>0</v>
      </c>
      <c r="AS435">
        <f t="shared" si="198"/>
        <v>0</v>
      </c>
      <c r="AT435">
        <f t="shared" si="199"/>
        <v>0</v>
      </c>
      <c r="BV435">
        <v>1</v>
      </c>
      <c r="CD435" s="52" t="str">
        <f t="shared" si="118"/>
        <v>P434</v>
      </c>
    </row>
    <row r="436" spans="1:82" ht="12.75">
      <c r="A436" s="1" t="s">
        <v>653</v>
      </c>
      <c r="B436" s="47">
        <v>6</v>
      </c>
      <c r="C436" s="3">
        <v>20220040200435</v>
      </c>
      <c r="D436" s="46">
        <v>0.41</v>
      </c>
      <c r="F436" s="46">
        <v>0.38</v>
      </c>
      <c r="H436" s="130">
        <v>2</v>
      </c>
      <c r="M436" s="47" t="s">
        <v>22</v>
      </c>
      <c r="N436" s="1"/>
      <c r="O436" s="1"/>
      <c r="P436">
        <v>1</v>
      </c>
      <c r="W436">
        <f t="shared" si="191"/>
        <v>0</v>
      </c>
      <c r="X436">
        <f t="shared" si="192"/>
        <v>0</v>
      </c>
      <c r="Y436">
        <f t="shared" si="193"/>
        <v>0</v>
      </c>
      <c r="Z436">
        <f t="shared" si="194"/>
        <v>0</v>
      </c>
      <c r="AA436">
        <f t="shared" si="195"/>
        <v>0</v>
      </c>
      <c r="AN436">
        <v>1</v>
      </c>
      <c r="AO436">
        <v>1</v>
      </c>
      <c r="AP436">
        <v>1</v>
      </c>
      <c r="AQ436">
        <f t="shared" si="196"/>
        <v>1</v>
      </c>
      <c r="AR436">
        <f t="shared" si="197"/>
        <v>1</v>
      </c>
      <c r="AS436">
        <f t="shared" si="198"/>
        <v>1</v>
      </c>
      <c r="AT436">
        <f t="shared" si="199"/>
        <v>0</v>
      </c>
      <c r="CD436" s="52" t="str">
        <f t="shared" si="118"/>
        <v>P435</v>
      </c>
    </row>
    <row r="437" spans="1:82" ht="12.75">
      <c r="A437" s="1" t="s">
        <v>654</v>
      </c>
      <c r="B437" s="47">
        <v>0</v>
      </c>
      <c r="C437" s="3">
        <v>20220040200425</v>
      </c>
      <c r="D437" s="46">
        <v>0.45</v>
      </c>
      <c r="F437" s="46">
        <v>0.53</v>
      </c>
      <c r="H437" s="130">
        <v>2</v>
      </c>
      <c r="M437" s="47" t="s">
        <v>22</v>
      </c>
      <c r="N437" s="1"/>
      <c r="O437" s="1"/>
      <c r="P437">
        <v>1</v>
      </c>
      <c r="W437">
        <f t="shared" si="191"/>
        <v>0</v>
      </c>
      <c r="X437">
        <f t="shared" si="192"/>
        <v>0</v>
      </c>
      <c r="Y437">
        <f t="shared" si="193"/>
        <v>0</v>
      </c>
      <c r="Z437">
        <f t="shared" si="194"/>
        <v>0</v>
      </c>
      <c r="AA437">
        <f t="shared" si="195"/>
        <v>0</v>
      </c>
      <c r="AN437">
        <v>1</v>
      </c>
      <c r="AO437">
        <v>1</v>
      </c>
      <c r="AP437">
        <v>1</v>
      </c>
      <c r="AQ437">
        <f t="shared" si="196"/>
        <v>1</v>
      </c>
      <c r="AR437">
        <f t="shared" si="197"/>
        <v>1</v>
      </c>
      <c r="AS437">
        <f t="shared" si="198"/>
        <v>1</v>
      </c>
      <c r="AT437">
        <f t="shared" si="199"/>
        <v>0</v>
      </c>
      <c r="CD437" s="52" t="str">
        <f t="shared" si="118"/>
        <v>P436</v>
      </c>
    </row>
    <row r="438" spans="1:82" ht="12.75">
      <c r="A438" s="1" t="s">
        <v>655</v>
      </c>
      <c r="B438" s="47">
        <v>1</v>
      </c>
      <c r="C438" s="3">
        <v>20220040200430</v>
      </c>
      <c r="D438" s="46">
        <v>0.46</v>
      </c>
      <c r="F438" s="46">
        <v>0.53</v>
      </c>
      <c r="H438" s="130">
        <v>2</v>
      </c>
      <c r="M438" s="47" t="s">
        <v>22</v>
      </c>
      <c r="N438" s="1"/>
      <c r="O438" s="1"/>
      <c r="P438">
        <v>1</v>
      </c>
      <c r="W438">
        <f t="shared" si="191"/>
        <v>0</v>
      </c>
      <c r="X438">
        <f t="shared" si="192"/>
        <v>0</v>
      </c>
      <c r="Y438">
        <f t="shared" si="193"/>
        <v>0</v>
      </c>
      <c r="Z438">
        <f t="shared" si="194"/>
        <v>0</v>
      </c>
      <c r="AA438">
        <f t="shared" si="195"/>
        <v>0</v>
      </c>
      <c r="AN438">
        <v>1</v>
      </c>
      <c r="AO438">
        <v>1</v>
      </c>
      <c r="AP438">
        <v>1</v>
      </c>
      <c r="AQ438">
        <f t="shared" si="196"/>
        <v>1</v>
      </c>
      <c r="AR438">
        <f t="shared" si="197"/>
        <v>1</v>
      </c>
      <c r="AS438">
        <f t="shared" si="198"/>
        <v>1</v>
      </c>
      <c r="AT438">
        <f t="shared" si="199"/>
        <v>0</v>
      </c>
      <c r="CD438" s="52" t="str">
        <f t="shared" si="118"/>
        <v>P437</v>
      </c>
    </row>
    <row r="439" spans="1:82" ht="12.75">
      <c r="A439" s="103" t="s">
        <v>656</v>
      </c>
      <c r="B439" s="103">
        <v>2</v>
      </c>
      <c r="C439" s="108"/>
      <c r="D439" s="108">
        <v>0.45</v>
      </c>
      <c r="E439" s="106"/>
      <c r="F439" s="108"/>
      <c r="G439" s="125"/>
      <c r="H439" s="125"/>
      <c r="I439" s="108"/>
      <c r="J439" s="109"/>
      <c r="K439" s="108"/>
      <c r="L439" s="109"/>
      <c r="M439" s="103" t="s">
        <v>674</v>
      </c>
      <c r="N439" s="103"/>
      <c r="O439" s="103"/>
      <c r="P439" s="108"/>
      <c r="Q439" s="108"/>
      <c r="R439" s="108"/>
      <c r="S439" s="108"/>
      <c r="T439" s="108">
        <v>1</v>
      </c>
      <c r="W439">
        <f t="shared" si="191"/>
        <v>0</v>
      </c>
      <c r="X439">
        <f t="shared" si="192"/>
        <v>0</v>
      </c>
      <c r="Y439">
        <f t="shared" si="193"/>
        <v>1</v>
      </c>
      <c r="Z439">
        <f t="shared" si="194"/>
        <v>0</v>
      </c>
      <c r="AA439">
        <f t="shared" si="195"/>
        <v>0</v>
      </c>
      <c r="AI439">
        <v>1</v>
      </c>
      <c r="AN439">
        <v>1</v>
      </c>
      <c r="AO439">
        <v>1</v>
      </c>
      <c r="AP439">
        <v>1</v>
      </c>
      <c r="AQ439">
        <f t="shared" si="196"/>
        <v>0</v>
      </c>
      <c r="AR439">
        <f t="shared" si="197"/>
        <v>0</v>
      </c>
      <c r="AS439">
        <f t="shared" si="198"/>
        <v>0</v>
      </c>
      <c r="AT439">
        <f t="shared" si="199"/>
        <v>0</v>
      </c>
      <c r="BB439">
        <v>1</v>
      </c>
      <c r="CD439" s="52" t="str">
        <f t="shared" si="118"/>
        <v>P438</v>
      </c>
    </row>
    <row r="440" spans="1:82" ht="12.75">
      <c r="A440" s="1" t="s">
        <v>657</v>
      </c>
      <c r="B440" s="47">
        <v>3</v>
      </c>
      <c r="C440" s="3">
        <v>20220040200429</v>
      </c>
      <c r="D440" s="46">
        <v>0.42</v>
      </c>
      <c r="F440" s="46">
        <v>0.47</v>
      </c>
      <c r="H440" s="130">
        <v>0</v>
      </c>
      <c r="M440" s="47" t="s">
        <v>22</v>
      </c>
      <c r="N440" s="1"/>
      <c r="O440" s="1"/>
      <c r="P440">
        <v>1</v>
      </c>
      <c r="W440">
        <f t="shared" si="191"/>
        <v>0</v>
      </c>
      <c r="X440">
        <f t="shared" si="192"/>
        <v>0</v>
      </c>
      <c r="Y440">
        <f t="shared" si="193"/>
        <v>0</v>
      </c>
      <c r="Z440">
        <f t="shared" si="194"/>
        <v>0</v>
      </c>
      <c r="AA440">
        <f t="shared" si="195"/>
        <v>0</v>
      </c>
      <c r="AN440">
        <v>1</v>
      </c>
      <c r="AO440">
        <v>1</v>
      </c>
      <c r="AP440">
        <v>1</v>
      </c>
      <c r="AQ440">
        <f t="shared" si="196"/>
        <v>1</v>
      </c>
      <c r="AR440">
        <f t="shared" si="197"/>
        <v>1</v>
      </c>
      <c r="AS440">
        <f t="shared" si="198"/>
        <v>1</v>
      </c>
      <c r="AT440">
        <f t="shared" si="199"/>
        <v>0</v>
      </c>
      <c r="CD440" s="52" t="str">
        <f t="shared" si="118"/>
        <v>P439</v>
      </c>
    </row>
    <row r="441" spans="1:82" ht="12.75">
      <c r="A441" s="1" t="s">
        <v>658</v>
      </c>
      <c r="B441" s="47">
        <v>4</v>
      </c>
      <c r="C441" s="3">
        <v>20220040200432</v>
      </c>
      <c r="D441" s="46">
        <v>0.42</v>
      </c>
      <c r="F441" s="46">
        <v>0.47</v>
      </c>
      <c r="H441" s="130">
        <v>3</v>
      </c>
      <c r="M441" s="47" t="s">
        <v>22</v>
      </c>
      <c r="N441" s="1"/>
      <c r="O441" s="1"/>
      <c r="P441">
        <v>1</v>
      </c>
      <c r="W441">
        <f t="shared" si="191"/>
        <v>0</v>
      </c>
      <c r="X441">
        <f t="shared" si="192"/>
        <v>0</v>
      </c>
      <c r="Y441">
        <f t="shared" si="193"/>
        <v>0</v>
      </c>
      <c r="Z441">
        <f t="shared" si="194"/>
        <v>0</v>
      </c>
      <c r="AA441">
        <f t="shared" si="195"/>
        <v>0</v>
      </c>
      <c r="AN441">
        <v>1</v>
      </c>
      <c r="AO441">
        <v>1</v>
      </c>
      <c r="AP441">
        <v>1</v>
      </c>
      <c r="AQ441">
        <f t="shared" si="196"/>
        <v>1</v>
      </c>
      <c r="AR441">
        <f t="shared" si="197"/>
        <v>1</v>
      </c>
      <c r="AS441">
        <f t="shared" si="198"/>
        <v>1</v>
      </c>
      <c r="AT441">
        <f t="shared" si="199"/>
        <v>0</v>
      </c>
      <c r="CD441" s="52" t="str">
        <f t="shared" si="118"/>
        <v>P440</v>
      </c>
    </row>
    <row r="442" spans="1:82" ht="12.75">
      <c r="A442" s="1" t="s">
        <v>659</v>
      </c>
      <c r="B442" s="47">
        <v>5</v>
      </c>
      <c r="C442" s="3">
        <v>20220040200172</v>
      </c>
      <c r="D442" s="46">
        <v>0.44</v>
      </c>
      <c r="F442" s="46">
        <v>0.49</v>
      </c>
      <c r="H442" s="130">
        <v>0</v>
      </c>
      <c r="M442" s="47" t="s">
        <v>22</v>
      </c>
      <c r="N442" s="1"/>
      <c r="O442" s="1"/>
      <c r="P442">
        <v>1</v>
      </c>
      <c r="W442">
        <f t="shared" si="191"/>
        <v>0</v>
      </c>
      <c r="X442">
        <f t="shared" si="192"/>
        <v>0</v>
      </c>
      <c r="Y442">
        <f t="shared" si="193"/>
        <v>0</v>
      </c>
      <c r="Z442">
        <f t="shared" si="194"/>
        <v>0</v>
      </c>
      <c r="AA442">
        <f t="shared" si="195"/>
        <v>0</v>
      </c>
      <c r="AN442">
        <v>1</v>
      </c>
      <c r="AO442">
        <v>1</v>
      </c>
      <c r="AP442">
        <v>1</v>
      </c>
      <c r="AQ442">
        <f t="shared" si="196"/>
        <v>1</v>
      </c>
      <c r="AR442">
        <f t="shared" si="197"/>
        <v>1</v>
      </c>
      <c r="AS442">
        <f t="shared" si="198"/>
        <v>1</v>
      </c>
      <c r="AT442">
        <f t="shared" si="199"/>
        <v>0</v>
      </c>
      <c r="CD442" s="52" t="str">
        <f t="shared" si="118"/>
        <v>P441</v>
      </c>
    </row>
    <row r="443" spans="1:82" ht="12.75">
      <c r="A443" s="1" t="s">
        <v>660</v>
      </c>
      <c r="B443" s="47">
        <v>6</v>
      </c>
      <c r="C443" s="3">
        <v>20220040200431</v>
      </c>
      <c r="D443" s="46">
        <v>0.51</v>
      </c>
      <c r="F443" s="46">
        <v>0.58</v>
      </c>
      <c r="H443" s="130">
        <v>5</v>
      </c>
      <c r="M443" s="47" t="s">
        <v>22</v>
      </c>
      <c r="N443" s="1"/>
      <c r="O443" s="1"/>
      <c r="P443">
        <v>1</v>
      </c>
      <c r="W443">
        <f t="shared" si="191"/>
        <v>0</v>
      </c>
      <c r="X443">
        <f t="shared" si="192"/>
        <v>0</v>
      </c>
      <c r="Y443">
        <f t="shared" si="193"/>
        <v>0</v>
      </c>
      <c r="Z443">
        <f t="shared" si="194"/>
        <v>0</v>
      </c>
      <c r="AA443">
        <f t="shared" si="195"/>
        <v>0</v>
      </c>
      <c r="AN443">
        <v>1</v>
      </c>
      <c r="AO443">
        <v>1</v>
      </c>
      <c r="AP443">
        <v>1</v>
      </c>
      <c r="AQ443">
        <f t="shared" si="196"/>
        <v>1</v>
      </c>
      <c r="AR443">
        <f t="shared" si="197"/>
        <v>1</v>
      </c>
      <c r="AS443">
        <f t="shared" si="198"/>
        <v>1</v>
      </c>
      <c r="AT443">
        <f t="shared" si="199"/>
        <v>0</v>
      </c>
      <c r="CD443" s="52" t="str">
        <f t="shared" si="118"/>
        <v>P442</v>
      </c>
    </row>
    <row r="444" spans="1:82" ht="12.75">
      <c r="A444" s="1" t="s">
        <v>666</v>
      </c>
      <c r="B444" s="47">
        <v>0</v>
      </c>
      <c r="C444" s="3">
        <v>20220040200261</v>
      </c>
      <c r="D444" s="46">
        <v>0.76</v>
      </c>
      <c r="F444" s="46">
        <v>0.49</v>
      </c>
      <c r="H444" s="130">
        <v>2</v>
      </c>
      <c r="M444" s="47" t="s">
        <v>22</v>
      </c>
      <c r="N444" s="1"/>
      <c r="O444" s="1"/>
      <c r="P444">
        <v>1</v>
      </c>
      <c r="W444">
        <f aca="true" t="shared" si="200" ref="W444:W451">IF(J444=1,P444,0)</f>
        <v>0</v>
      </c>
      <c r="X444">
        <f aca="true" t="shared" si="201" ref="X444:X451">IF(J444=1,Q444,0)</f>
        <v>0</v>
      </c>
      <c r="Y444">
        <f aca="true" t="shared" si="202" ref="Y444:Y451">T444</f>
        <v>0</v>
      </c>
      <c r="Z444">
        <f aca="true" t="shared" si="203" ref="Z444:Z451">U444</f>
        <v>0</v>
      </c>
      <c r="AA444">
        <f aca="true" t="shared" si="204" ref="AA444:AA451">V444</f>
        <v>0</v>
      </c>
      <c r="AN444">
        <v>1</v>
      </c>
      <c r="AO444">
        <v>1</v>
      </c>
      <c r="AP444">
        <v>1</v>
      </c>
      <c r="AQ444">
        <f>IF(C444&gt;200000000,1,0)</f>
        <v>1</v>
      </c>
      <c r="AR444">
        <f>IF(F444&gt;0,1,0)</f>
        <v>1</v>
      </c>
      <c r="AS444">
        <f>IF(F444&gt;0,1,0)</f>
        <v>1</v>
      </c>
      <c r="AT444">
        <f>J444</f>
        <v>0</v>
      </c>
      <c r="CD444" s="52" t="str">
        <f t="shared" si="118"/>
        <v>P443</v>
      </c>
    </row>
    <row r="445" spans="1:82" ht="12.75">
      <c r="A445" s="1" t="s">
        <v>667</v>
      </c>
      <c r="B445" s="47">
        <v>1</v>
      </c>
      <c r="D445" s="46">
        <v>0.43</v>
      </c>
      <c r="M445" s="47" t="s">
        <v>22</v>
      </c>
      <c r="N445" s="1"/>
      <c r="O445" s="1"/>
      <c r="P445">
        <v>1</v>
      </c>
      <c r="W445">
        <f t="shared" si="200"/>
        <v>0</v>
      </c>
      <c r="X445">
        <f t="shared" si="201"/>
        <v>0</v>
      </c>
      <c r="Y445">
        <f t="shared" si="202"/>
        <v>0</v>
      </c>
      <c r="Z445">
        <f t="shared" si="203"/>
        <v>0</v>
      </c>
      <c r="AA445">
        <f t="shared" si="204"/>
        <v>0</v>
      </c>
      <c r="AN445">
        <v>1</v>
      </c>
      <c r="AO445">
        <v>1</v>
      </c>
      <c r="AP445">
        <v>1</v>
      </c>
      <c r="AQ445">
        <f aca="true" t="shared" si="205" ref="AQ445:AQ457">IF(C445&gt;200000000,1,0)</f>
        <v>0</v>
      </c>
      <c r="AR445">
        <f aca="true" t="shared" si="206" ref="AR445:AR457">IF(F445&gt;0,1,0)</f>
        <v>0</v>
      </c>
      <c r="AS445">
        <f aca="true" t="shared" si="207" ref="AS445:AS457">IF(F445&gt;0,1,0)</f>
        <v>0</v>
      </c>
      <c r="AT445">
        <f aca="true" t="shared" si="208" ref="AT445:AT457">J445</f>
        <v>0</v>
      </c>
      <c r="CD445" s="52" t="str">
        <f t="shared" si="118"/>
        <v>P444</v>
      </c>
    </row>
    <row r="446" spans="1:82" ht="12.75">
      <c r="A446" s="1" t="s">
        <v>668</v>
      </c>
      <c r="B446" s="47">
        <v>2</v>
      </c>
      <c r="C446" s="3">
        <v>20220040200436</v>
      </c>
      <c r="D446" s="46">
        <v>0.44</v>
      </c>
      <c r="F446" s="46">
        <v>0.49</v>
      </c>
      <c r="H446" s="90">
        <v>3</v>
      </c>
      <c r="M446" s="47" t="s">
        <v>22</v>
      </c>
      <c r="N446" s="1"/>
      <c r="O446" s="1"/>
      <c r="P446">
        <v>1</v>
      </c>
      <c r="W446">
        <f t="shared" si="200"/>
        <v>0</v>
      </c>
      <c r="X446">
        <f t="shared" si="201"/>
        <v>0</v>
      </c>
      <c r="Y446">
        <f t="shared" si="202"/>
        <v>0</v>
      </c>
      <c r="Z446">
        <f t="shared" si="203"/>
        <v>0</v>
      </c>
      <c r="AA446">
        <f t="shared" si="204"/>
        <v>0</v>
      </c>
      <c r="AN446">
        <v>1</v>
      </c>
      <c r="AO446">
        <v>1</v>
      </c>
      <c r="AP446">
        <v>1</v>
      </c>
      <c r="AQ446">
        <f t="shared" si="205"/>
        <v>1</v>
      </c>
      <c r="AR446">
        <f t="shared" si="206"/>
        <v>1</v>
      </c>
      <c r="AS446">
        <f t="shared" si="207"/>
        <v>1</v>
      </c>
      <c r="AT446">
        <f t="shared" si="208"/>
        <v>0</v>
      </c>
      <c r="CD446" s="52" t="str">
        <f t="shared" si="118"/>
        <v>P445</v>
      </c>
    </row>
    <row r="447" spans="1:82" ht="12.75">
      <c r="A447" s="1" t="s">
        <v>669</v>
      </c>
      <c r="B447" s="47">
        <v>3</v>
      </c>
      <c r="C447" s="3">
        <v>20220040200437</v>
      </c>
      <c r="D447" s="46">
        <v>0.51</v>
      </c>
      <c r="F447" s="46">
        <v>0.58</v>
      </c>
      <c r="H447" s="90">
        <v>2</v>
      </c>
      <c r="M447" s="47" t="s">
        <v>22</v>
      </c>
      <c r="N447" s="1"/>
      <c r="O447" s="1"/>
      <c r="P447">
        <v>1</v>
      </c>
      <c r="W447">
        <f t="shared" si="200"/>
        <v>0</v>
      </c>
      <c r="X447">
        <f t="shared" si="201"/>
        <v>0</v>
      </c>
      <c r="Y447">
        <f t="shared" si="202"/>
        <v>0</v>
      </c>
      <c r="Z447">
        <f t="shared" si="203"/>
        <v>0</v>
      </c>
      <c r="AA447">
        <f t="shared" si="204"/>
        <v>0</v>
      </c>
      <c r="AN447">
        <v>1</v>
      </c>
      <c r="AO447">
        <v>1</v>
      </c>
      <c r="AP447">
        <v>1</v>
      </c>
      <c r="AQ447">
        <f t="shared" si="205"/>
        <v>1</v>
      </c>
      <c r="AR447">
        <f t="shared" si="206"/>
        <v>1</v>
      </c>
      <c r="AS447">
        <f t="shared" si="207"/>
        <v>1</v>
      </c>
      <c r="AT447">
        <f t="shared" si="208"/>
        <v>0</v>
      </c>
      <c r="CD447" s="52" t="str">
        <f t="shared" si="118"/>
        <v>P446</v>
      </c>
    </row>
    <row r="448" spans="1:82" ht="12.75">
      <c r="A448" s="1" t="s">
        <v>670</v>
      </c>
      <c r="B448" s="47">
        <v>4</v>
      </c>
      <c r="C448" s="3">
        <v>20220040200435</v>
      </c>
      <c r="D448" s="46">
        <v>0.54</v>
      </c>
      <c r="F448" s="46">
        <v>0.73</v>
      </c>
      <c r="H448" s="90">
        <v>1</v>
      </c>
      <c r="M448" s="47" t="s">
        <v>682</v>
      </c>
      <c r="N448" s="1"/>
      <c r="O448" s="1"/>
      <c r="Q448">
        <v>1</v>
      </c>
      <c r="W448">
        <f t="shared" si="200"/>
        <v>0</v>
      </c>
      <c r="X448">
        <f t="shared" si="201"/>
        <v>0</v>
      </c>
      <c r="Y448">
        <f t="shared" si="202"/>
        <v>0</v>
      </c>
      <c r="Z448">
        <f t="shared" si="203"/>
        <v>0</v>
      </c>
      <c r="AA448">
        <f t="shared" si="204"/>
        <v>0</v>
      </c>
      <c r="AN448">
        <v>1</v>
      </c>
      <c r="AO448">
        <v>1</v>
      </c>
      <c r="AP448">
        <v>1</v>
      </c>
      <c r="AQ448">
        <f t="shared" si="205"/>
        <v>1</v>
      </c>
      <c r="AR448">
        <f t="shared" si="206"/>
        <v>1</v>
      </c>
      <c r="AS448">
        <f t="shared" si="207"/>
        <v>1</v>
      </c>
      <c r="AT448">
        <f t="shared" si="208"/>
        <v>0</v>
      </c>
      <c r="CD448" s="52" t="str">
        <f t="shared" si="118"/>
        <v>P447</v>
      </c>
    </row>
    <row r="449" spans="1:82" ht="12.75">
      <c r="A449" s="1" t="s">
        <v>671</v>
      </c>
      <c r="B449" s="47">
        <v>5</v>
      </c>
      <c r="C449" s="3">
        <v>20220040200448</v>
      </c>
      <c r="D449" s="46">
        <v>0.46</v>
      </c>
      <c r="F449" s="46">
        <v>0.82</v>
      </c>
      <c r="H449" s="90">
        <v>0</v>
      </c>
      <c r="M449" s="47" t="s">
        <v>22</v>
      </c>
      <c r="N449" s="1"/>
      <c r="O449" s="1"/>
      <c r="P449">
        <v>1</v>
      </c>
      <c r="W449">
        <f t="shared" si="200"/>
        <v>0</v>
      </c>
      <c r="X449">
        <f t="shared" si="201"/>
        <v>0</v>
      </c>
      <c r="Y449">
        <f t="shared" si="202"/>
        <v>0</v>
      </c>
      <c r="Z449">
        <f t="shared" si="203"/>
        <v>0</v>
      </c>
      <c r="AA449">
        <f t="shared" si="204"/>
        <v>0</v>
      </c>
      <c r="AN449">
        <v>1</v>
      </c>
      <c r="AO449">
        <v>1</v>
      </c>
      <c r="AP449">
        <v>1</v>
      </c>
      <c r="AQ449">
        <f t="shared" si="205"/>
        <v>1</v>
      </c>
      <c r="AR449">
        <f t="shared" si="206"/>
        <v>1</v>
      </c>
      <c r="AS449">
        <f t="shared" si="207"/>
        <v>1</v>
      </c>
      <c r="AT449">
        <f t="shared" si="208"/>
        <v>0</v>
      </c>
      <c r="CD449" s="52" t="str">
        <f t="shared" si="118"/>
        <v>P448</v>
      </c>
    </row>
    <row r="450" spans="1:82" ht="12.75">
      <c r="A450" s="1" t="s">
        <v>672</v>
      </c>
      <c r="B450" s="47">
        <v>6</v>
      </c>
      <c r="C450" s="187">
        <v>20220040200449</v>
      </c>
      <c r="D450" s="46">
        <v>0.52</v>
      </c>
      <c r="H450" s="90">
        <v>2</v>
      </c>
      <c r="M450" s="47" t="s">
        <v>22</v>
      </c>
      <c r="N450" s="1"/>
      <c r="O450" s="1"/>
      <c r="P450">
        <v>1</v>
      </c>
      <c r="W450">
        <f t="shared" si="200"/>
        <v>0</v>
      </c>
      <c r="X450">
        <f t="shared" si="201"/>
        <v>0</v>
      </c>
      <c r="Y450">
        <f t="shared" si="202"/>
        <v>0</v>
      </c>
      <c r="Z450">
        <f t="shared" si="203"/>
        <v>0</v>
      </c>
      <c r="AA450">
        <f t="shared" si="204"/>
        <v>0</v>
      </c>
      <c r="AN450">
        <v>1</v>
      </c>
      <c r="AO450">
        <v>1</v>
      </c>
      <c r="AP450">
        <v>1</v>
      </c>
      <c r="AQ450">
        <f t="shared" si="205"/>
        <v>1</v>
      </c>
      <c r="AR450">
        <f t="shared" si="206"/>
        <v>0</v>
      </c>
      <c r="AS450">
        <f t="shared" si="207"/>
        <v>0</v>
      </c>
      <c r="AT450">
        <f t="shared" si="208"/>
        <v>0</v>
      </c>
      <c r="CD450" s="52" t="str">
        <f t="shared" si="118"/>
        <v>P449</v>
      </c>
    </row>
    <row r="451" spans="1:83" ht="12.75">
      <c r="A451" s="103" t="s">
        <v>673</v>
      </c>
      <c r="B451" s="103">
        <v>0</v>
      </c>
      <c r="C451" s="108"/>
      <c r="D451" s="108">
        <v>2</v>
      </c>
      <c r="E451" s="106"/>
      <c r="F451" s="108"/>
      <c r="G451" s="125"/>
      <c r="H451" s="125"/>
      <c r="I451" s="108"/>
      <c r="J451" s="109"/>
      <c r="K451" s="108"/>
      <c r="L451" s="109"/>
      <c r="M451" s="103" t="s">
        <v>22</v>
      </c>
      <c r="N451" s="103"/>
      <c r="O451" s="103" t="s">
        <v>741</v>
      </c>
      <c r="P451" s="108"/>
      <c r="Q451" s="108"/>
      <c r="R451" s="108"/>
      <c r="S451" s="108"/>
      <c r="T451" s="108">
        <v>1</v>
      </c>
      <c r="W451">
        <f t="shared" si="200"/>
        <v>0</v>
      </c>
      <c r="X451">
        <f t="shared" si="201"/>
        <v>0</v>
      </c>
      <c r="Y451">
        <f t="shared" si="202"/>
        <v>1</v>
      </c>
      <c r="Z451">
        <f t="shared" si="203"/>
        <v>0</v>
      </c>
      <c r="AA451">
        <f t="shared" si="204"/>
        <v>0</v>
      </c>
      <c r="AI451">
        <v>1</v>
      </c>
      <c r="AN451">
        <v>1</v>
      </c>
      <c r="AO451">
        <v>1</v>
      </c>
      <c r="AP451">
        <v>1</v>
      </c>
      <c r="AQ451">
        <f t="shared" si="205"/>
        <v>0</v>
      </c>
      <c r="AR451">
        <f t="shared" si="206"/>
        <v>0</v>
      </c>
      <c r="AS451">
        <f t="shared" si="207"/>
        <v>0</v>
      </c>
      <c r="AT451">
        <f t="shared" si="208"/>
        <v>0</v>
      </c>
      <c r="BC451">
        <v>1</v>
      </c>
      <c r="CD451" s="52" t="str">
        <f t="shared" si="118"/>
        <v>P450</v>
      </c>
      <c r="CE451">
        <f>SUM(P402:P451)+SUM(Q402:Q451)</f>
        <v>40</v>
      </c>
    </row>
    <row r="452" spans="1:82" ht="12.75">
      <c r="A452" s="103" t="s">
        <v>676</v>
      </c>
      <c r="B452" s="103">
        <v>1</v>
      </c>
      <c r="C452" s="108"/>
      <c r="D452" s="108">
        <v>2.9</v>
      </c>
      <c r="E452" s="106"/>
      <c r="F452" s="108"/>
      <c r="G452" s="125"/>
      <c r="H452" s="125"/>
      <c r="I452" s="108"/>
      <c r="J452" s="109"/>
      <c r="K452" s="108"/>
      <c r="L452" s="109"/>
      <c r="M452" s="103" t="s">
        <v>22</v>
      </c>
      <c r="N452" s="103" t="s">
        <v>743</v>
      </c>
      <c r="O452" s="103" t="s">
        <v>741</v>
      </c>
      <c r="P452" s="108"/>
      <c r="Q452" s="108"/>
      <c r="R452" s="108"/>
      <c r="S452" s="108"/>
      <c r="T452" s="108">
        <v>1</v>
      </c>
      <c r="W452">
        <f aca="true" t="shared" si="209" ref="W452:W457">IF(J452=1,P452,0)</f>
        <v>0</v>
      </c>
      <c r="X452">
        <f aca="true" t="shared" si="210" ref="X452:X457">IF(J452=1,Q452,0)</f>
        <v>0</v>
      </c>
      <c r="Y452">
        <f aca="true" t="shared" si="211" ref="Y452:Y457">T452</f>
        <v>1</v>
      </c>
      <c r="Z452">
        <f aca="true" t="shared" si="212" ref="Z452:Z457">U452</f>
        <v>0</v>
      </c>
      <c r="AA452">
        <f aca="true" t="shared" si="213" ref="AA452:AA457">V452</f>
        <v>0</v>
      </c>
      <c r="AK452">
        <v>1</v>
      </c>
      <c r="AN452">
        <v>1</v>
      </c>
      <c r="AO452">
        <v>1</v>
      </c>
      <c r="AP452">
        <v>1</v>
      </c>
      <c r="AQ452">
        <f t="shared" si="205"/>
        <v>0</v>
      </c>
      <c r="AR452">
        <f t="shared" si="206"/>
        <v>0</v>
      </c>
      <c r="AS452">
        <f t="shared" si="207"/>
        <v>0</v>
      </c>
      <c r="AT452">
        <f t="shared" si="208"/>
        <v>0</v>
      </c>
      <c r="BV452">
        <v>1</v>
      </c>
      <c r="CD452" s="52" t="str">
        <f t="shared" si="118"/>
        <v>P451</v>
      </c>
    </row>
    <row r="453" spans="1:82" ht="12.75">
      <c r="A453" s="1" t="s">
        <v>677</v>
      </c>
      <c r="B453" s="47">
        <v>2</v>
      </c>
      <c r="C453" s="187">
        <v>20220040200450</v>
      </c>
      <c r="D453" s="46">
        <v>0.54</v>
      </c>
      <c r="M453" s="47" t="s">
        <v>22</v>
      </c>
      <c r="N453" s="1"/>
      <c r="O453" s="1"/>
      <c r="P453">
        <v>1</v>
      </c>
      <c r="W453">
        <f t="shared" si="209"/>
        <v>0</v>
      </c>
      <c r="X453">
        <f t="shared" si="210"/>
        <v>0</v>
      </c>
      <c r="Y453">
        <f t="shared" si="211"/>
        <v>0</v>
      </c>
      <c r="Z453">
        <f t="shared" si="212"/>
        <v>0</v>
      </c>
      <c r="AA453">
        <f t="shared" si="213"/>
        <v>0</v>
      </c>
      <c r="AN453">
        <v>1</v>
      </c>
      <c r="AO453">
        <v>1</v>
      </c>
      <c r="AP453">
        <v>1</v>
      </c>
      <c r="AQ453">
        <f t="shared" si="205"/>
        <v>1</v>
      </c>
      <c r="AR453">
        <f t="shared" si="206"/>
        <v>0</v>
      </c>
      <c r="AS453">
        <f t="shared" si="207"/>
        <v>0</v>
      </c>
      <c r="AT453">
        <f t="shared" si="208"/>
        <v>0</v>
      </c>
      <c r="CD453" s="52" t="str">
        <f t="shared" si="118"/>
        <v>P452</v>
      </c>
    </row>
    <row r="454" spans="1:82" ht="12.75">
      <c r="A454" s="1" t="s">
        <v>678</v>
      </c>
      <c r="B454" s="47">
        <v>3</v>
      </c>
      <c r="C454" s="187">
        <v>20220040200128</v>
      </c>
      <c r="D454" s="46">
        <v>0.6</v>
      </c>
      <c r="M454" s="47" t="s">
        <v>22</v>
      </c>
      <c r="N454" s="1"/>
      <c r="O454" s="1"/>
      <c r="P454">
        <v>1</v>
      </c>
      <c r="W454">
        <f t="shared" si="209"/>
        <v>0</v>
      </c>
      <c r="X454">
        <f t="shared" si="210"/>
        <v>0</v>
      </c>
      <c r="Y454">
        <f t="shared" si="211"/>
        <v>0</v>
      </c>
      <c r="Z454">
        <f t="shared" si="212"/>
        <v>0</v>
      </c>
      <c r="AA454">
        <f t="shared" si="213"/>
        <v>0</v>
      </c>
      <c r="AN454">
        <v>1</v>
      </c>
      <c r="AO454">
        <v>1</v>
      </c>
      <c r="AP454">
        <v>1</v>
      </c>
      <c r="AQ454">
        <f t="shared" si="205"/>
        <v>1</v>
      </c>
      <c r="AR454">
        <f t="shared" si="206"/>
        <v>0</v>
      </c>
      <c r="AS454">
        <f t="shared" si="207"/>
        <v>0</v>
      </c>
      <c r="AT454">
        <f t="shared" si="208"/>
        <v>0</v>
      </c>
      <c r="CD454" s="52" t="str">
        <f t="shared" si="118"/>
        <v>P453</v>
      </c>
    </row>
    <row r="455" spans="1:82" ht="12.75">
      <c r="A455" s="1" t="s">
        <v>679</v>
      </c>
      <c r="B455" s="47">
        <v>4</v>
      </c>
      <c r="C455" s="187">
        <v>20220040200434</v>
      </c>
      <c r="D455" s="46">
        <v>0.51</v>
      </c>
      <c r="M455" s="47" t="s">
        <v>22</v>
      </c>
      <c r="N455" s="1"/>
      <c r="O455" s="1"/>
      <c r="P455">
        <v>1</v>
      </c>
      <c r="W455">
        <f t="shared" si="209"/>
        <v>0</v>
      </c>
      <c r="X455">
        <f t="shared" si="210"/>
        <v>0</v>
      </c>
      <c r="Y455">
        <f t="shared" si="211"/>
        <v>0</v>
      </c>
      <c r="Z455">
        <f t="shared" si="212"/>
        <v>0</v>
      </c>
      <c r="AA455">
        <f t="shared" si="213"/>
        <v>0</v>
      </c>
      <c r="AN455">
        <v>1</v>
      </c>
      <c r="AO455">
        <v>1</v>
      </c>
      <c r="AP455">
        <v>1</v>
      </c>
      <c r="AQ455">
        <f t="shared" si="205"/>
        <v>1</v>
      </c>
      <c r="AR455">
        <f t="shared" si="206"/>
        <v>0</v>
      </c>
      <c r="AS455">
        <f t="shared" si="207"/>
        <v>0</v>
      </c>
      <c r="AT455">
        <f t="shared" si="208"/>
        <v>0</v>
      </c>
      <c r="CD455" s="52" t="str">
        <f t="shared" si="118"/>
        <v>P454</v>
      </c>
    </row>
    <row r="456" spans="1:82" ht="12.75">
      <c r="A456" s="1" t="s">
        <v>680</v>
      </c>
      <c r="B456" s="47">
        <v>5</v>
      </c>
      <c r="C456" s="187">
        <v>20220040200427</v>
      </c>
      <c r="D456" s="46">
        <v>0.5</v>
      </c>
      <c r="M456" s="47" t="s">
        <v>22</v>
      </c>
      <c r="N456" s="1"/>
      <c r="O456" s="1"/>
      <c r="P456">
        <v>1</v>
      </c>
      <c r="W456">
        <f t="shared" si="209"/>
        <v>0</v>
      </c>
      <c r="X456">
        <f t="shared" si="210"/>
        <v>0</v>
      </c>
      <c r="Y456">
        <f t="shared" si="211"/>
        <v>0</v>
      </c>
      <c r="Z456">
        <f t="shared" si="212"/>
        <v>0</v>
      </c>
      <c r="AA456">
        <f t="shared" si="213"/>
        <v>0</v>
      </c>
      <c r="AN456">
        <v>1</v>
      </c>
      <c r="AO456">
        <v>1</v>
      </c>
      <c r="AP456">
        <v>1</v>
      </c>
      <c r="AQ456">
        <f t="shared" si="205"/>
        <v>1</v>
      </c>
      <c r="AR456">
        <f t="shared" si="206"/>
        <v>0</v>
      </c>
      <c r="AS456">
        <f t="shared" si="207"/>
        <v>0</v>
      </c>
      <c r="AT456">
        <f t="shared" si="208"/>
        <v>0</v>
      </c>
      <c r="CD456" s="52" t="str">
        <f t="shared" si="118"/>
        <v>P455</v>
      </c>
    </row>
    <row r="457" spans="1:82" ht="12.75">
      <c r="A457" s="1" t="s">
        <v>681</v>
      </c>
      <c r="B457" s="47">
        <v>6</v>
      </c>
      <c r="C457" s="187">
        <v>20220040200433</v>
      </c>
      <c r="D457" s="46">
        <v>0.46</v>
      </c>
      <c r="M457" s="47" t="s">
        <v>22</v>
      </c>
      <c r="N457" s="1"/>
      <c r="O457" s="1"/>
      <c r="P457">
        <v>1</v>
      </c>
      <c r="W457">
        <f t="shared" si="209"/>
        <v>0</v>
      </c>
      <c r="X457">
        <f t="shared" si="210"/>
        <v>0</v>
      </c>
      <c r="Y457">
        <f t="shared" si="211"/>
        <v>0</v>
      </c>
      <c r="Z457">
        <f t="shared" si="212"/>
        <v>0</v>
      </c>
      <c r="AA457">
        <f t="shared" si="213"/>
        <v>0</v>
      </c>
      <c r="AN457">
        <v>1</v>
      </c>
      <c r="AO457">
        <v>1</v>
      </c>
      <c r="AP457">
        <v>1</v>
      </c>
      <c r="AQ457">
        <f t="shared" si="205"/>
        <v>1</v>
      </c>
      <c r="AR457">
        <f t="shared" si="206"/>
        <v>0</v>
      </c>
      <c r="AS457">
        <f t="shared" si="207"/>
        <v>0</v>
      </c>
      <c r="AT457">
        <f t="shared" si="208"/>
        <v>0</v>
      </c>
      <c r="CD457" s="52" t="str">
        <f t="shared" si="118"/>
        <v>P456</v>
      </c>
    </row>
    <row r="458" spans="1:82" ht="12.75">
      <c r="A458" s="1" t="s">
        <v>683</v>
      </c>
      <c r="B458" s="47">
        <v>0</v>
      </c>
      <c r="D458" s="46">
        <v>0.46</v>
      </c>
      <c r="M458" s="47" t="s">
        <v>22</v>
      </c>
      <c r="N458" s="1"/>
      <c r="O458" s="1"/>
      <c r="P458">
        <v>1</v>
      </c>
      <c r="W458">
        <f aca="true" t="shared" si="214" ref="W458:W471">IF(J458=1,P458,0)</f>
        <v>0</v>
      </c>
      <c r="X458">
        <f aca="true" t="shared" si="215" ref="X458:X471">IF(J458=1,Q458,0)</f>
        <v>0</v>
      </c>
      <c r="Y458">
        <f aca="true" t="shared" si="216" ref="Y458:Y471">T458</f>
        <v>0</v>
      </c>
      <c r="Z458">
        <f aca="true" t="shared" si="217" ref="Z458:Z471">U458</f>
        <v>0</v>
      </c>
      <c r="AA458">
        <f aca="true" t="shared" si="218" ref="AA458:AA471">V458</f>
        <v>0</v>
      </c>
      <c r="AN458">
        <v>1</v>
      </c>
      <c r="AO458">
        <v>1</v>
      </c>
      <c r="AP458">
        <v>1</v>
      </c>
      <c r="AQ458">
        <f aca="true" t="shared" si="219" ref="AQ458:AQ464">IF(C458&gt;200000000,1,0)</f>
        <v>0</v>
      </c>
      <c r="AR458">
        <f aca="true" t="shared" si="220" ref="AR458:AR464">IF(F458&gt;0,1,0)</f>
        <v>0</v>
      </c>
      <c r="AS458">
        <f aca="true" t="shared" si="221" ref="AS458:AS464">IF(F458&gt;0,1,0)</f>
        <v>0</v>
      </c>
      <c r="AT458">
        <f aca="true" t="shared" si="222" ref="AT458:AT464">J458</f>
        <v>0</v>
      </c>
      <c r="CD458" s="52" t="str">
        <f t="shared" si="118"/>
        <v>P457</v>
      </c>
    </row>
    <row r="459" spans="1:82" ht="12.75">
      <c r="A459" s="103" t="s">
        <v>684</v>
      </c>
      <c r="B459" s="103">
        <v>1</v>
      </c>
      <c r="C459" s="108"/>
      <c r="D459" s="108">
        <v>21.9</v>
      </c>
      <c r="E459" s="106"/>
      <c r="F459" s="108"/>
      <c r="G459" s="125"/>
      <c r="H459" s="125"/>
      <c r="I459" s="108"/>
      <c r="J459" s="109"/>
      <c r="K459" s="108"/>
      <c r="L459" s="109"/>
      <c r="M459" s="103" t="s">
        <v>22</v>
      </c>
      <c r="N459" s="103"/>
      <c r="O459" s="103" t="s">
        <v>706</v>
      </c>
      <c r="P459" s="108"/>
      <c r="Q459" s="108"/>
      <c r="R459" s="108"/>
      <c r="S459" s="108"/>
      <c r="T459" s="108">
        <v>1</v>
      </c>
      <c r="W459">
        <f t="shared" si="214"/>
        <v>0</v>
      </c>
      <c r="X459">
        <f t="shared" si="215"/>
        <v>0</v>
      </c>
      <c r="Y459">
        <f t="shared" si="216"/>
        <v>1</v>
      </c>
      <c r="Z459">
        <f t="shared" si="217"/>
        <v>0</v>
      </c>
      <c r="AA459">
        <f t="shared" si="218"/>
        <v>0</v>
      </c>
      <c r="AI459">
        <v>1</v>
      </c>
      <c r="AN459">
        <v>1</v>
      </c>
      <c r="AO459">
        <v>1</v>
      </c>
      <c r="AP459">
        <v>1</v>
      </c>
      <c r="AQ459">
        <f t="shared" si="219"/>
        <v>0</v>
      </c>
      <c r="AR459">
        <f t="shared" si="220"/>
        <v>0</v>
      </c>
      <c r="AS459">
        <f t="shared" si="221"/>
        <v>0</v>
      </c>
      <c r="AT459">
        <f t="shared" si="222"/>
        <v>0</v>
      </c>
      <c r="BC459">
        <v>1</v>
      </c>
      <c r="CD459" s="52" t="str">
        <f t="shared" si="118"/>
        <v>P458</v>
      </c>
    </row>
    <row r="460" spans="1:82" ht="12.75">
      <c r="A460" s="1" t="s">
        <v>685</v>
      </c>
      <c r="B460" s="47">
        <v>2</v>
      </c>
      <c r="D460" s="46">
        <v>0.38</v>
      </c>
      <c r="M460" s="47" t="s">
        <v>22</v>
      </c>
      <c r="N460" s="1"/>
      <c r="O460" s="1"/>
      <c r="P460">
        <v>1</v>
      </c>
      <c r="W460">
        <f t="shared" si="214"/>
        <v>0</v>
      </c>
      <c r="X460">
        <f t="shared" si="215"/>
        <v>0</v>
      </c>
      <c r="Y460">
        <f t="shared" si="216"/>
        <v>0</v>
      </c>
      <c r="Z460">
        <f t="shared" si="217"/>
        <v>0</v>
      </c>
      <c r="AA460">
        <f t="shared" si="218"/>
        <v>0</v>
      </c>
      <c r="AN460">
        <v>1</v>
      </c>
      <c r="AO460">
        <v>1</v>
      </c>
      <c r="AP460">
        <v>1</v>
      </c>
      <c r="AQ460">
        <f t="shared" si="219"/>
        <v>0</v>
      </c>
      <c r="AR460">
        <f t="shared" si="220"/>
        <v>0</v>
      </c>
      <c r="AS460">
        <f t="shared" si="221"/>
        <v>0</v>
      </c>
      <c r="AT460">
        <f t="shared" si="222"/>
        <v>0</v>
      </c>
      <c r="CD460" s="52" t="str">
        <f t="shared" si="118"/>
        <v>P459</v>
      </c>
    </row>
    <row r="461" spans="1:82" ht="12.75">
      <c r="A461" s="1" t="s">
        <v>686</v>
      </c>
      <c r="B461" s="47">
        <v>3</v>
      </c>
      <c r="D461" s="46">
        <v>0.47</v>
      </c>
      <c r="M461" s="47" t="s">
        <v>22</v>
      </c>
      <c r="N461" s="1"/>
      <c r="O461" s="1"/>
      <c r="P461">
        <v>1</v>
      </c>
      <c r="W461">
        <f t="shared" si="214"/>
        <v>0</v>
      </c>
      <c r="X461">
        <f t="shared" si="215"/>
        <v>0</v>
      </c>
      <c r="Y461">
        <f t="shared" si="216"/>
        <v>0</v>
      </c>
      <c r="Z461">
        <f t="shared" si="217"/>
        <v>0</v>
      </c>
      <c r="AA461">
        <f t="shared" si="218"/>
        <v>0</v>
      </c>
      <c r="AN461">
        <v>1</v>
      </c>
      <c r="AO461">
        <v>1</v>
      </c>
      <c r="AP461">
        <v>1</v>
      </c>
      <c r="AQ461">
        <f t="shared" si="219"/>
        <v>0</v>
      </c>
      <c r="AR461">
        <f t="shared" si="220"/>
        <v>0</v>
      </c>
      <c r="AS461">
        <f t="shared" si="221"/>
        <v>0</v>
      </c>
      <c r="AT461">
        <f t="shared" si="222"/>
        <v>0</v>
      </c>
      <c r="CD461" s="52" t="str">
        <f t="shared" si="118"/>
        <v>P460</v>
      </c>
    </row>
    <row r="462" spans="1:82" ht="12.75">
      <c r="A462" s="1" t="s">
        <v>687</v>
      </c>
      <c r="B462" s="47">
        <v>4</v>
      </c>
      <c r="D462" s="46">
        <v>0.43</v>
      </c>
      <c r="M462" s="47" t="s">
        <v>22</v>
      </c>
      <c r="N462" s="1"/>
      <c r="O462" s="1"/>
      <c r="P462">
        <v>1</v>
      </c>
      <c r="W462">
        <f t="shared" si="214"/>
        <v>0</v>
      </c>
      <c r="X462">
        <f t="shared" si="215"/>
        <v>0</v>
      </c>
      <c r="Y462">
        <f t="shared" si="216"/>
        <v>0</v>
      </c>
      <c r="Z462">
        <f t="shared" si="217"/>
        <v>0</v>
      </c>
      <c r="AA462">
        <f t="shared" si="218"/>
        <v>0</v>
      </c>
      <c r="AN462">
        <v>1</v>
      </c>
      <c r="AO462">
        <v>1</v>
      </c>
      <c r="AP462">
        <v>1</v>
      </c>
      <c r="AQ462">
        <f t="shared" si="219"/>
        <v>0</v>
      </c>
      <c r="AR462">
        <f t="shared" si="220"/>
        <v>0</v>
      </c>
      <c r="AS462">
        <f t="shared" si="221"/>
        <v>0</v>
      </c>
      <c r="AT462">
        <f t="shared" si="222"/>
        <v>0</v>
      </c>
      <c r="CD462" s="52" t="str">
        <f t="shared" si="118"/>
        <v>P461</v>
      </c>
    </row>
    <row r="463" spans="1:82" ht="12.75">
      <c r="A463" s="1" t="s">
        <v>688</v>
      </c>
      <c r="B463" s="47">
        <v>5</v>
      </c>
      <c r="D463" s="46">
        <v>0.43</v>
      </c>
      <c r="M463" s="47" t="s">
        <v>22</v>
      </c>
      <c r="N463" s="1"/>
      <c r="O463" s="1"/>
      <c r="P463">
        <v>1</v>
      </c>
      <c r="W463">
        <f t="shared" si="214"/>
        <v>0</v>
      </c>
      <c r="X463">
        <f t="shared" si="215"/>
        <v>0</v>
      </c>
      <c r="Y463">
        <f t="shared" si="216"/>
        <v>0</v>
      </c>
      <c r="Z463">
        <f t="shared" si="217"/>
        <v>0</v>
      </c>
      <c r="AA463">
        <f t="shared" si="218"/>
        <v>0</v>
      </c>
      <c r="AN463">
        <v>1</v>
      </c>
      <c r="AO463">
        <v>1</v>
      </c>
      <c r="AP463">
        <v>1</v>
      </c>
      <c r="AQ463">
        <f t="shared" si="219"/>
        <v>0</v>
      </c>
      <c r="AR463">
        <f t="shared" si="220"/>
        <v>0</v>
      </c>
      <c r="AS463">
        <f t="shared" si="221"/>
        <v>0</v>
      </c>
      <c r="AT463">
        <f t="shared" si="222"/>
        <v>0</v>
      </c>
      <c r="CD463" s="52" t="str">
        <f t="shared" si="118"/>
        <v>P462</v>
      </c>
    </row>
    <row r="464" spans="1:82" ht="12.75">
      <c r="A464" s="1" t="s">
        <v>689</v>
      </c>
      <c r="B464" s="47">
        <v>6</v>
      </c>
      <c r="D464" s="46">
        <v>0.42</v>
      </c>
      <c r="M464" s="47" t="s">
        <v>22</v>
      </c>
      <c r="N464" s="1"/>
      <c r="O464" s="1"/>
      <c r="P464">
        <v>1</v>
      </c>
      <c r="W464">
        <f t="shared" si="214"/>
        <v>0</v>
      </c>
      <c r="X464">
        <f t="shared" si="215"/>
        <v>0</v>
      </c>
      <c r="Y464">
        <f t="shared" si="216"/>
        <v>0</v>
      </c>
      <c r="Z464">
        <f t="shared" si="217"/>
        <v>0</v>
      </c>
      <c r="AA464">
        <f t="shared" si="218"/>
        <v>0</v>
      </c>
      <c r="AN464">
        <v>1</v>
      </c>
      <c r="AO464">
        <v>1</v>
      </c>
      <c r="AP464">
        <v>1</v>
      </c>
      <c r="AQ464">
        <f t="shared" si="219"/>
        <v>0</v>
      </c>
      <c r="AR464">
        <f t="shared" si="220"/>
        <v>0</v>
      </c>
      <c r="AS464">
        <f t="shared" si="221"/>
        <v>0</v>
      </c>
      <c r="AT464">
        <f t="shared" si="222"/>
        <v>0</v>
      </c>
      <c r="CD464" s="52" t="str">
        <f t="shared" si="118"/>
        <v>P463</v>
      </c>
    </row>
    <row r="465" spans="1:82" ht="12.75">
      <c r="A465" s="1" t="s">
        <v>690</v>
      </c>
      <c r="B465" s="47">
        <v>0</v>
      </c>
      <c r="D465" s="46">
        <v>0.49</v>
      </c>
      <c r="M465" s="47" t="s">
        <v>22</v>
      </c>
      <c r="N465" s="1"/>
      <c r="O465" s="1"/>
      <c r="P465">
        <v>1</v>
      </c>
      <c r="W465">
        <f t="shared" si="214"/>
        <v>0</v>
      </c>
      <c r="X465">
        <f t="shared" si="215"/>
        <v>0</v>
      </c>
      <c r="Y465">
        <f t="shared" si="216"/>
        <v>0</v>
      </c>
      <c r="Z465">
        <f t="shared" si="217"/>
        <v>0</v>
      </c>
      <c r="AA465">
        <f t="shared" si="218"/>
        <v>0</v>
      </c>
      <c r="AN465">
        <v>1</v>
      </c>
      <c r="AO465">
        <v>1</v>
      </c>
      <c r="AP465">
        <v>1</v>
      </c>
      <c r="AQ465">
        <f aca="true" t="shared" si="223" ref="AQ465:AQ472">IF(C465&gt;200000000,1,0)</f>
        <v>0</v>
      </c>
      <c r="AR465">
        <f aca="true" t="shared" si="224" ref="AR465:AR472">IF(F465&gt;0,1,0)</f>
        <v>0</v>
      </c>
      <c r="AS465">
        <f aca="true" t="shared" si="225" ref="AS465:AS472">IF(F465&gt;0,1,0)</f>
        <v>0</v>
      </c>
      <c r="AT465">
        <f aca="true" t="shared" si="226" ref="AT465:AT472">J465</f>
        <v>0</v>
      </c>
      <c r="CD465" s="52" t="str">
        <f t="shared" si="118"/>
        <v>P464</v>
      </c>
    </row>
    <row r="466" spans="1:82" ht="12.75">
      <c r="A466" s="1" t="s">
        <v>691</v>
      </c>
      <c r="B466" s="47">
        <v>1</v>
      </c>
      <c r="D466" s="46">
        <v>1.12</v>
      </c>
      <c r="M466" s="47" t="s">
        <v>22</v>
      </c>
      <c r="N466" s="1"/>
      <c r="O466" s="1"/>
      <c r="P466">
        <v>1</v>
      </c>
      <c r="W466">
        <f t="shared" si="214"/>
        <v>0</v>
      </c>
      <c r="X466">
        <f t="shared" si="215"/>
        <v>0</v>
      </c>
      <c r="Y466">
        <f t="shared" si="216"/>
        <v>0</v>
      </c>
      <c r="Z466">
        <f t="shared" si="217"/>
        <v>0</v>
      </c>
      <c r="AA466">
        <f t="shared" si="218"/>
        <v>0</v>
      </c>
      <c r="AN466">
        <v>1</v>
      </c>
      <c r="AO466">
        <v>1</v>
      </c>
      <c r="AP466">
        <v>1</v>
      </c>
      <c r="AQ466">
        <f t="shared" si="223"/>
        <v>0</v>
      </c>
      <c r="AR466">
        <f t="shared" si="224"/>
        <v>0</v>
      </c>
      <c r="AS466">
        <f t="shared" si="225"/>
        <v>0</v>
      </c>
      <c r="AT466">
        <f t="shared" si="226"/>
        <v>0</v>
      </c>
      <c r="CD466" s="52" t="str">
        <f t="shared" si="118"/>
        <v>P465</v>
      </c>
    </row>
    <row r="467" spans="1:82" ht="12.75">
      <c r="A467" s="1" t="s">
        <v>692</v>
      </c>
      <c r="B467" s="47">
        <v>2</v>
      </c>
      <c r="D467" s="46">
        <v>0.42</v>
      </c>
      <c r="M467" s="47" t="s">
        <v>22</v>
      </c>
      <c r="N467" s="1"/>
      <c r="O467" s="1"/>
      <c r="P467">
        <v>1</v>
      </c>
      <c r="W467">
        <f t="shared" si="214"/>
        <v>0</v>
      </c>
      <c r="X467">
        <f t="shared" si="215"/>
        <v>0</v>
      </c>
      <c r="Y467">
        <f t="shared" si="216"/>
        <v>0</v>
      </c>
      <c r="Z467">
        <f t="shared" si="217"/>
        <v>0</v>
      </c>
      <c r="AA467">
        <f t="shared" si="218"/>
        <v>0</v>
      </c>
      <c r="AN467">
        <v>1</v>
      </c>
      <c r="AO467">
        <v>1</v>
      </c>
      <c r="AP467">
        <v>1</v>
      </c>
      <c r="AQ467">
        <f t="shared" si="223"/>
        <v>0</v>
      </c>
      <c r="AR467">
        <f t="shared" si="224"/>
        <v>0</v>
      </c>
      <c r="AS467">
        <f t="shared" si="225"/>
        <v>0</v>
      </c>
      <c r="AT467">
        <f t="shared" si="226"/>
        <v>0</v>
      </c>
      <c r="CD467" s="52" t="str">
        <f t="shared" si="118"/>
        <v>P466</v>
      </c>
    </row>
    <row r="468" spans="1:82" ht="12.75">
      <c r="A468" s="1" t="s">
        <v>693</v>
      </c>
      <c r="B468" s="47">
        <v>3</v>
      </c>
      <c r="D468" s="46">
        <v>0.7</v>
      </c>
      <c r="M468" s="47" t="s">
        <v>22</v>
      </c>
      <c r="N468" s="1"/>
      <c r="O468" s="1"/>
      <c r="P468">
        <v>1</v>
      </c>
      <c r="W468">
        <f t="shared" si="214"/>
        <v>0</v>
      </c>
      <c r="X468">
        <f t="shared" si="215"/>
        <v>0</v>
      </c>
      <c r="Y468">
        <f t="shared" si="216"/>
        <v>0</v>
      </c>
      <c r="Z468">
        <f t="shared" si="217"/>
        <v>0</v>
      </c>
      <c r="AA468">
        <f t="shared" si="218"/>
        <v>0</v>
      </c>
      <c r="AN468">
        <v>1</v>
      </c>
      <c r="AO468">
        <v>1</v>
      </c>
      <c r="AP468">
        <v>1</v>
      </c>
      <c r="AQ468">
        <f t="shared" si="223"/>
        <v>0</v>
      </c>
      <c r="AR468">
        <f t="shared" si="224"/>
        <v>0</v>
      </c>
      <c r="AS468">
        <f t="shared" si="225"/>
        <v>0</v>
      </c>
      <c r="AT468">
        <f t="shared" si="226"/>
        <v>0</v>
      </c>
      <c r="CD468" s="52" t="str">
        <f t="shared" si="118"/>
        <v>P467</v>
      </c>
    </row>
    <row r="469" spans="1:82" ht="12.75">
      <c r="A469" s="1" t="s">
        <v>694</v>
      </c>
      <c r="B469" s="47">
        <v>4</v>
      </c>
      <c r="D469" s="46">
        <v>0.44</v>
      </c>
      <c r="M469" s="47" t="s">
        <v>22</v>
      </c>
      <c r="N469" s="1"/>
      <c r="O469" s="1"/>
      <c r="P469">
        <v>1</v>
      </c>
      <c r="W469">
        <f t="shared" si="214"/>
        <v>0</v>
      </c>
      <c r="X469">
        <f t="shared" si="215"/>
        <v>0</v>
      </c>
      <c r="Y469">
        <f t="shared" si="216"/>
        <v>0</v>
      </c>
      <c r="Z469">
        <f t="shared" si="217"/>
        <v>0</v>
      </c>
      <c r="AA469">
        <f t="shared" si="218"/>
        <v>0</v>
      </c>
      <c r="AN469">
        <v>1</v>
      </c>
      <c r="AO469">
        <v>1</v>
      </c>
      <c r="AP469">
        <v>1</v>
      </c>
      <c r="AQ469">
        <f t="shared" si="223"/>
        <v>0</v>
      </c>
      <c r="AR469">
        <f t="shared" si="224"/>
        <v>0</v>
      </c>
      <c r="AS469">
        <f t="shared" si="225"/>
        <v>0</v>
      </c>
      <c r="AT469">
        <f t="shared" si="226"/>
        <v>0</v>
      </c>
      <c r="CD469" s="52" t="str">
        <f t="shared" si="118"/>
        <v>P468</v>
      </c>
    </row>
    <row r="470" spans="1:82" ht="12.75">
      <c r="A470" s="1" t="s">
        <v>695</v>
      </c>
      <c r="B470" s="47">
        <v>5</v>
      </c>
      <c r="D470" s="46">
        <v>0.4</v>
      </c>
      <c r="M470" s="47" t="s">
        <v>22</v>
      </c>
      <c r="N470" s="1"/>
      <c r="O470" s="1"/>
      <c r="P470">
        <v>1</v>
      </c>
      <c r="W470">
        <f t="shared" si="214"/>
        <v>0</v>
      </c>
      <c r="X470">
        <f t="shared" si="215"/>
        <v>0</v>
      </c>
      <c r="Y470">
        <f t="shared" si="216"/>
        <v>0</v>
      </c>
      <c r="Z470">
        <f t="shared" si="217"/>
        <v>0</v>
      </c>
      <c r="AA470">
        <f t="shared" si="218"/>
        <v>0</v>
      </c>
      <c r="AN470">
        <v>1</v>
      </c>
      <c r="AO470">
        <v>1</v>
      </c>
      <c r="AP470">
        <v>1</v>
      </c>
      <c r="AQ470">
        <f t="shared" si="223"/>
        <v>0</v>
      </c>
      <c r="AR470">
        <f t="shared" si="224"/>
        <v>0</v>
      </c>
      <c r="AS470">
        <f t="shared" si="225"/>
        <v>0</v>
      </c>
      <c r="AT470">
        <f t="shared" si="226"/>
        <v>0</v>
      </c>
      <c r="CD470" s="52" t="str">
        <f t="shared" si="118"/>
        <v>P469</v>
      </c>
    </row>
    <row r="471" spans="1:82" ht="12.75">
      <c r="A471" s="1" t="s">
        <v>696</v>
      </c>
      <c r="B471" s="47">
        <v>6</v>
      </c>
      <c r="D471" s="46">
        <v>0.45</v>
      </c>
      <c r="M471" s="47" t="s">
        <v>22</v>
      </c>
      <c r="N471" s="1"/>
      <c r="O471" s="1"/>
      <c r="P471">
        <v>1</v>
      </c>
      <c r="W471">
        <f t="shared" si="214"/>
        <v>0</v>
      </c>
      <c r="X471">
        <f t="shared" si="215"/>
        <v>0</v>
      </c>
      <c r="Y471">
        <f t="shared" si="216"/>
        <v>0</v>
      </c>
      <c r="Z471">
        <f t="shared" si="217"/>
        <v>0</v>
      </c>
      <c r="AA471">
        <f t="shared" si="218"/>
        <v>0</v>
      </c>
      <c r="AN471">
        <v>1</v>
      </c>
      <c r="AO471">
        <v>1</v>
      </c>
      <c r="AP471">
        <v>1</v>
      </c>
      <c r="AQ471">
        <f t="shared" si="223"/>
        <v>0</v>
      </c>
      <c r="AR471">
        <f t="shared" si="224"/>
        <v>0</v>
      </c>
      <c r="AS471">
        <f t="shared" si="225"/>
        <v>0</v>
      </c>
      <c r="AT471">
        <f t="shared" si="226"/>
        <v>0</v>
      </c>
      <c r="CD471" s="52" t="str">
        <f t="shared" si="118"/>
        <v>P470</v>
      </c>
    </row>
    <row r="472" spans="1:82" ht="12.75">
      <c r="A472" s="1" t="s">
        <v>697</v>
      </c>
      <c r="B472" s="47">
        <v>0</v>
      </c>
      <c r="D472" s="46">
        <v>0.38</v>
      </c>
      <c r="M472" s="47" t="s">
        <v>22</v>
      </c>
      <c r="N472" s="1"/>
      <c r="O472" s="1"/>
      <c r="P472">
        <v>1</v>
      </c>
      <c r="W472">
        <f aca="true" t="shared" si="227" ref="W472:W478">IF(J472=1,P472,0)</f>
        <v>0</v>
      </c>
      <c r="X472">
        <f aca="true" t="shared" si="228" ref="X472:X478">IF(J472=1,Q472,0)</f>
        <v>0</v>
      </c>
      <c r="Y472">
        <f aca="true" t="shared" si="229" ref="Y472:Y478">T472</f>
        <v>0</v>
      </c>
      <c r="Z472">
        <f aca="true" t="shared" si="230" ref="Z472:Z478">U472</f>
        <v>0</v>
      </c>
      <c r="AA472">
        <f aca="true" t="shared" si="231" ref="AA472:AA478">V472</f>
        <v>0</v>
      </c>
      <c r="AN472">
        <v>1</v>
      </c>
      <c r="AO472">
        <v>1</v>
      </c>
      <c r="AP472">
        <v>1</v>
      </c>
      <c r="AQ472">
        <f t="shared" si="223"/>
        <v>0</v>
      </c>
      <c r="AR472">
        <f t="shared" si="224"/>
        <v>0</v>
      </c>
      <c r="AS472">
        <f t="shared" si="225"/>
        <v>0</v>
      </c>
      <c r="AT472">
        <f t="shared" si="226"/>
        <v>0</v>
      </c>
      <c r="CD472" s="52" t="str">
        <f t="shared" si="118"/>
        <v>P471</v>
      </c>
    </row>
    <row r="473" spans="1:82" ht="12.75">
      <c r="A473" s="1" t="s">
        <v>698</v>
      </c>
      <c r="B473" s="47">
        <v>1</v>
      </c>
      <c r="D473" s="46">
        <v>0.48</v>
      </c>
      <c r="M473" s="47" t="s">
        <v>22</v>
      </c>
      <c r="N473" s="1"/>
      <c r="O473" s="1"/>
      <c r="P473">
        <v>1</v>
      </c>
      <c r="W473">
        <f t="shared" si="227"/>
        <v>0</v>
      </c>
      <c r="X473">
        <f t="shared" si="228"/>
        <v>0</v>
      </c>
      <c r="Y473">
        <f t="shared" si="229"/>
        <v>0</v>
      </c>
      <c r="Z473">
        <f t="shared" si="230"/>
        <v>0</v>
      </c>
      <c r="AA473">
        <f t="shared" si="231"/>
        <v>0</v>
      </c>
      <c r="AN473">
        <v>1</v>
      </c>
      <c r="AO473">
        <v>1</v>
      </c>
      <c r="AP473">
        <v>1</v>
      </c>
      <c r="AQ473">
        <f aca="true" t="shared" si="232" ref="AQ473:AQ478">IF(C473&gt;200000000,1,0)</f>
        <v>0</v>
      </c>
      <c r="AR473">
        <f aca="true" t="shared" si="233" ref="AR473:AR478">IF(F473&gt;0,1,0)</f>
        <v>0</v>
      </c>
      <c r="AS473">
        <f aca="true" t="shared" si="234" ref="AS473:AS478">IF(F473&gt;0,1,0)</f>
        <v>0</v>
      </c>
      <c r="AT473">
        <f aca="true" t="shared" si="235" ref="AT473:AT478">J473</f>
        <v>0</v>
      </c>
      <c r="CD473" s="52" t="str">
        <f t="shared" si="118"/>
        <v>P472</v>
      </c>
    </row>
    <row r="474" spans="1:82" ht="12.75">
      <c r="A474" s="1" t="s">
        <v>699</v>
      </c>
      <c r="B474" s="47">
        <v>2</v>
      </c>
      <c r="D474" s="46">
        <v>0.38</v>
      </c>
      <c r="M474" s="47" t="s">
        <v>22</v>
      </c>
      <c r="N474" s="1"/>
      <c r="O474" s="1"/>
      <c r="P474">
        <v>1</v>
      </c>
      <c r="W474">
        <f t="shared" si="227"/>
        <v>0</v>
      </c>
      <c r="X474">
        <f t="shared" si="228"/>
        <v>0</v>
      </c>
      <c r="Y474">
        <f t="shared" si="229"/>
        <v>0</v>
      </c>
      <c r="Z474">
        <f t="shared" si="230"/>
        <v>0</v>
      </c>
      <c r="AA474">
        <f t="shared" si="231"/>
        <v>0</v>
      </c>
      <c r="AN474">
        <v>1</v>
      </c>
      <c r="AO474">
        <v>1</v>
      </c>
      <c r="AP474">
        <v>1</v>
      </c>
      <c r="AQ474">
        <f t="shared" si="232"/>
        <v>0</v>
      </c>
      <c r="AR474">
        <f t="shared" si="233"/>
        <v>0</v>
      </c>
      <c r="AS474">
        <f t="shared" si="234"/>
        <v>0</v>
      </c>
      <c r="AT474">
        <f t="shared" si="235"/>
        <v>0</v>
      </c>
      <c r="CD474" s="52" t="str">
        <f t="shared" si="118"/>
        <v>P473</v>
      </c>
    </row>
    <row r="475" spans="1:82" ht="12.75">
      <c r="A475" s="1" t="s">
        <v>700</v>
      </c>
      <c r="B475" s="47">
        <v>3</v>
      </c>
      <c r="D475" s="46">
        <v>0.49</v>
      </c>
      <c r="M475" s="47" t="s">
        <v>22</v>
      </c>
      <c r="N475" s="1"/>
      <c r="O475" s="1"/>
      <c r="P475">
        <v>1</v>
      </c>
      <c r="W475">
        <f t="shared" si="227"/>
        <v>0</v>
      </c>
      <c r="X475">
        <f t="shared" si="228"/>
        <v>0</v>
      </c>
      <c r="Y475">
        <f t="shared" si="229"/>
        <v>0</v>
      </c>
      <c r="Z475">
        <f t="shared" si="230"/>
        <v>0</v>
      </c>
      <c r="AA475">
        <f t="shared" si="231"/>
        <v>0</v>
      </c>
      <c r="AN475">
        <v>1</v>
      </c>
      <c r="AO475">
        <v>1</v>
      </c>
      <c r="AP475">
        <v>1</v>
      </c>
      <c r="AQ475">
        <f t="shared" si="232"/>
        <v>0</v>
      </c>
      <c r="AR475">
        <f t="shared" si="233"/>
        <v>0</v>
      </c>
      <c r="AS475">
        <f t="shared" si="234"/>
        <v>0</v>
      </c>
      <c r="AT475">
        <f t="shared" si="235"/>
        <v>0</v>
      </c>
      <c r="CD475" s="52" t="str">
        <f t="shared" si="118"/>
        <v>P474</v>
      </c>
    </row>
    <row r="476" spans="1:82" ht="12.75">
      <c r="A476" s="103" t="s">
        <v>701</v>
      </c>
      <c r="B476" s="103">
        <v>4</v>
      </c>
      <c r="C476" s="108"/>
      <c r="D476" s="108">
        <v>2.43</v>
      </c>
      <c r="E476" s="106"/>
      <c r="F476" s="108"/>
      <c r="G476" s="125"/>
      <c r="H476" s="125"/>
      <c r="I476" s="108"/>
      <c r="J476" s="109"/>
      <c r="K476" s="108"/>
      <c r="L476" s="109"/>
      <c r="M476" s="103" t="s">
        <v>22</v>
      </c>
      <c r="N476" s="103"/>
      <c r="O476" s="103" t="s">
        <v>721</v>
      </c>
      <c r="P476" s="108"/>
      <c r="Q476" s="108"/>
      <c r="R476" s="108"/>
      <c r="S476" s="108"/>
      <c r="T476" s="108">
        <v>1</v>
      </c>
      <c r="W476">
        <f t="shared" si="227"/>
        <v>0</v>
      </c>
      <c r="X476">
        <f t="shared" si="228"/>
        <v>0</v>
      </c>
      <c r="Y476">
        <f t="shared" si="229"/>
        <v>1</v>
      </c>
      <c r="Z476">
        <f t="shared" si="230"/>
        <v>0</v>
      </c>
      <c r="AA476">
        <f t="shared" si="231"/>
        <v>0</v>
      </c>
      <c r="AI476">
        <v>1</v>
      </c>
      <c r="AN476">
        <v>1</v>
      </c>
      <c r="AO476">
        <v>1</v>
      </c>
      <c r="AP476">
        <v>1</v>
      </c>
      <c r="AQ476">
        <f t="shared" si="232"/>
        <v>0</v>
      </c>
      <c r="AR476">
        <f t="shared" si="233"/>
        <v>0</v>
      </c>
      <c r="AS476">
        <f t="shared" si="234"/>
        <v>0</v>
      </c>
      <c r="AT476">
        <f t="shared" si="235"/>
        <v>0</v>
      </c>
      <c r="BC476">
        <v>1</v>
      </c>
      <c r="CD476" s="52" t="str">
        <f t="shared" si="118"/>
        <v>P475</v>
      </c>
    </row>
    <row r="477" spans="1:82" ht="12.75">
      <c r="A477" s="1" t="s">
        <v>702</v>
      </c>
      <c r="B477" s="47">
        <v>5</v>
      </c>
      <c r="D477" s="46">
        <v>0.37</v>
      </c>
      <c r="M477" s="47" t="s">
        <v>22</v>
      </c>
      <c r="N477" s="1"/>
      <c r="O477" s="1"/>
      <c r="P477">
        <v>1</v>
      </c>
      <c r="W477">
        <f t="shared" si="227"/>
        <v>0</v>
      </c>
      <c r="X477">
        <f t="shared" si="228"/>
        <v>0</v>
      </c>
      <c r="Y477">
        <f t="shared" si="229"/>
        <v>0</v>
      </c>
      <c r="Z477">
        <f t="shared" si="230"/>
        <v>0</v>
      </c>
      <c r="AA477">
        <f t="shared" si="231"/>
        <v>0</v>
      </c>
      <c r="AN477">
        <v>1</v>
      </c>
      <c r="AO477">
        <v>1</v>
      </c>
      <c r="AP477">
        <v>1</v>
      </c>
      <c r="AQ477">
        <f t="shared" si="232"/>
        <v>0</v>
      </c>
      <c r="AR477">
        <f t="shared" si="233"/>
        <v>0</v>
      </c>
      <c r="AS477">
        <f t="shared" si="234"/>
        <v>0</v>
      </c>
      <c r="AT477">
        <f t="shared" si="235"/>
        <v>0</v>
      </c>
      <c r="CD477" s="52" t="str">
        <f t="shared" si="118"/>
        <v>P476</v>
      </c>
    </row>
    <row r="478" spans="1:82" ht="12.75">
      <c r="A478" s="1" t="s">
        <v>703</v>
      </c>
      <c r="B478" s="47">
        <v>6</v>
      </c>
      <c r="D478" s="46">
        <v>0.48</v>
      </c>
      <c r="M478" s="47" t="s">
        <v>22</v>
      </c>
      <c r="N478" s="1"/>
      <c r="O478" s="1"/>
      <c r="P478">
        <v>1</v>
      </c>
      <c r="W478">
        <f t="shared" si="227"/>
        <v>0</v>
      </c>
      <c r="X478">
        <f t="shared" si="228"/>
        <v>0</v>
      </c>
      <c r="Y478">
        <f t="shared" si="229"/>
        <v>0</v>
      </c>
      <c r="Z478">
        <f t="shared" si="230"/>
        <v>0</v>
      </c>
      <c r="AA478">
        <f t="shared" si="231"/>
        <v>0</v>
      </c>
      <c r="AN478">
        <v>1</v>
      </c>
      <c r="AO478">
        <v>1</v>
      </c>
      <c r="AP478">
        <v>1</v>
      </c>
      <c r="AQ478">
        <f t="shared" si="232"/>
        <v>0</v>
      </c>
      <c r="AR478">
        <f t="shared" si="233"/>
        <v>0</v>
      </c>
      <c r="AS478">
        <f t="shared" si="234"/>
        <v>0</v>
      </c>
      <c r="AT478">
        <f t="shared" si="235"/>
        <v>0</v>
      </c>
      <c r="CD478" s="52" t="str">
        <f t="shared" si="118"/>
        <v>P477</v>
      </c>
    </row>
    <row r="479" spans="1:82" ht="12.75">
      <c r="A479" s="1" t="s">
        <v>707</v>
      </c>
      <c r="B479" s="47">
        <v>0</v>
      </c>
      <c r="D479" s="46">
        <v>1.67</v>
      </c>
      <c r="M479" s="47" t="s">
        <v>22</v>
      </c>
      <c r="N479" s="1"/>
      <c r="O479" s="1"/>
      <c r="P479">
        <v>1</v>
      </c>
      <c r="W479">
        <f aca="true" t="shared" si="236" ref="W479:W492">IF(J479=1,P479,0)</f>
        <v>0</v>
      </c>
      <c r="X479">
        <f aca="true" t="shared" si="237" ref="X479:X492">IF(J479=1,Q479,0)</f>
        <v>0</v>
      </c>
      <c r="Y479">
        <f aca="true" t="shared" si="238" ref="Y479:Y492">T479</f>
        <v>0</v>
      </c>
      <c r="Z479">
        <f aca="true" t="shared" si="239" ref="Z479:Z492">U479</f>
        <v>0</v>
      </c>
      <c r="AA479">
        <f aca="true" t="shared" si="240" ref="AA479:AA492">V479</f>
        <v>0</v>
      </c>
      <c r="AN479">
        <v>1</v>
      </c>
      <c r="AO479">
        <v>1</v>
      </c>
      <c r="AP479">
        <v>1</v>
      </c>
      <c r="AQ479">
        <f aca="true" t="shared" si="241" ref="AQ479:AQ485">IF(C479&gt;200000000,1,0)</f>
        <v>0</v>
      </c>
      <c r="AR479">
        <f aca="true" t="shared" si="242" ref="AR479:AR485">IF(F479&gt;0,1,0)</f>
        <v>0</v>
      </c>
      <c r="AS479">
        <f aca="true" t="shared" si="243" ref="AS479:AS485">IF(F479&gt;0,1,0)</f>
        <v>0</v>
      </c>
      <c r="AT479">
        <f aca="true" t="shared" si="244" ref="AT479:AT485">J479</f>
        <v>0</v>
      </c>
      <c r="CD479" s="52" t="str">
        <f t="shared" si="118"/>
        <v>P478</v>
      </c>
    </row>
    <row r="480" spans="1:82" ht="12.75">
      <c r="A480" s="1" t="s">
        <v>708</v>
      </c>
      <c r="B480" s="47">
        <v>1</v>
      </c>
      <c r="D480" s="46">
        <v>0.38</v>
      </c>
      <c r="M480" s="47" t="s">
        <v>22</v>
      </c>
      <c r="N480" s="1"/>
      <c r="O480" s="1"/>
      <c r="P480">
        <v>1</v>
      </c>
      <c r="W480">
        <f t="shared" si="236"/>
        <v>0</v>
      </c>
      <c r="X480">
        <f t="shared" si="237"/>
        <v>0</v>
      </c>
      <c r="Y480">
        <f t="shared" si="238"/>
        <v>0</v>
      </c>
      <c r="Z480">
        <f t="shared" si="239"/>
        <v>0</v>
      </c>
      <c r="AA480">
        <f t="shared" si="240"/>
        <v>0</v>
      </c>
      <c r="AN480">
        <v>1</v>
      </c>
      <c r="AO480">
        <v>1</v>
      </c>
      <c r="AP480">
        <v>1</v>
      </c>
      <c r="AQ480">
        <f t="shared" si="241"/>
        <v>0</v>
      </c>
      <c r="AR480">
        <f t="shared" si="242"/>
        <v>0</v>
      </c>
      <c r="AS480">
        <f t="shared" si="243"/>
        <v>0</v>
      </c>
      <c r="AT480">
        <f t="shared" si="244"/>
        <v>0</v>
      </c>
      <c r="CD480" s="52" t="str">
        <f t="shared" si="118"/>
        <v>P479</v>
      </c>
    </row>
    <row r="481" spans="1:82" ht="12.75">
      <c r="A481" s="103" t="s">
        <v>709</v>
      </c>
      <c r="B481" s="103">
        <v>2</v>
      </c>
      <c r="C481" s="108"/>
      <c r="D481" s="108">
        <v>9.1</v>
      </c>
      <c r="E481" s="106"/>
      <c r="F481" s="108"/>
      <c r="G481" s="125"/>
      <c r="H481" s="125"/>
      <c r="I481" s="108"/>
      <c r="J481" s="109"/>
      <c r="K481" s="108"/>
      <c r="L481" s="109"/>
      <c r="M481" s="103" t="s">
        <v>22</v>
      </c>
      <c r="N481" s="103"/>
      <c r="O481" s="103" t="s">
        <v>742</v>
      </c>
      <c r="P481" s="108"/>
      <c r="Q481" s="108"/>
      <c r="R481" s="108"/>
      <c r="S481" s="108"/>
      <c r="T481" s="108">
        <v>1</v>
      </c>
      <c r="W481">
        <f t="shared" si="236"/>
        <v>0</v>
      </c>
      <c r="X481">
        <f t="shared" si="237"/>
        <v>0</v>
      </c>
      <c r="Y481">
        <f t="shared" si="238"/>
        <v>1</v>
      </c>
      <c r="Z481">
        <f t="shared" si="239"/>
        <v>0</v>
      </c>
      <c r="AA481">
        <f t="shared" si="240"/>
        <v>0</v>
      </c>
      <c r="AI481">
        <v>1</v>
      </c>
      <c r="AN481">
        <v>1</v>
      </c>
      <c r="AO481">
        <v>1</v>
      </c>
      <c r="AP481">
        <v>1</v>
      </c>
      <c r="AQ481">
        <f t="shared" si="241"/>
        <v>0</v>
      </c>
      <c r="AR481">
        <f t="shared" si="242"/>
        <v>0</v>
      </c>
      <c r="AS481">
        <f t="shared" si="243"/>
        <v>0</v>
      </c>
      <c r="AT481">
        <f t="shared" si="244"/>
        <v>0</v>
      </c>
      <c r="BC481">
        <v>1</v>
      </c>
      <c r="CD481" s="52" t="str">
        <f t="shared" si="118"/>
        <v>P480</v>
      </c>
    </row>
    <row r="482" spans="1:82" ht="12.75">
      <c r="A482" s="1" t="s">
        <v>710</v>
      </c>
      <c r="B482" s="47">
        <v>3</v>
      </c>
      <c r="D482" s="46">
        <v>0.4</v>
      </c>
      <c r="M482" s="47" t="s">
        <v>22</v>
      </c>
      <c r="N482" s="1"/>
      <c r="O482" s="1"/>
      <c r="P482">
        <v>1</v>
      </c>
      <c r="W482">
        <f t="shared" si="236"/>
        <v>0</v>
      </c>
      <c r="X482">
        <f t="shared" si="237"/>
        <v>0</v>
      </c>
      <c r="Y482">
        <f t="shared" si="238"/>
        <v>0</v>
      </c>
      <c r="Z482">
        <f t="shared" si="239"/>
        <v>0</v>
      </c>
      <c r="AA482">
        <f t="shared" si="240"/>
        <v>0</v>
      </c>
      <c r="AN482">
        <v>1</v>
      </c>
      <c r="AO482">
        <v>1</v>
      </c>
      <c r="AP482">
        <v>1</v>
      </c>
      <c r="AQ482">
        <f t="shared" si="241"/>
        <v>0</v>
      </c>
      <c r="AR482">
        <f t="shared" si="242"/>
        <v>0</v>
      </c>
      <c r="AS482">
        <f t="shared" si="243"/>
        <v>0</v>
      </c>
      <c r="AT482">
        <f t="shared" si="244"/>
        <v>0</v>
      </c>
      <c r="CD482" s="52" t="str">
        <f t="shared" si="118"/>
        <v>P481</v>
      </c>
    </row>
    <row r="483" spans="1:82" ht="12.75">
      <c r="A483" s="1" t="s">
        <v>711</v>
      </c>
      <c r="B483" s="47">
        <v>4</v>
      </c>
      <c r="D483" s="46">
        <v>0.74</v>
      </c>
      <c r="M483" s="47" t="s">
        <v>22</v>
      </c>
      <c r="N483" s="1"/>
      <c r="O483" s="1"/>
      <c r="P483">
        <v>1</v>
      </c>
      <c r="W483">
        <f t="shared" si="236"/>
        <v>0</v>
      </c>
      <c r="X483">
        <f t="shared" si="237"/>
        <v>0</v>
      </c>
      <c r="Y483">
        <f t="shared" si="238"/>
        <v>0</v>
      </c>
      <c r="Z483">
        <f t="shared" si="239"/>
        <v>0</v>
      </c>
      <c r="AA483">
        <f t="shared" si="240"/>
        <v>0</v>
      </c>
      <c r="AN483">
        <v>1</v>
      </c>
      <c r="AO483">
        <v>1</v>
      </c>
      <c r="AP483">
        <v>1</v>
      </c>
      <c r="AQ483">
        <f t="shared" si="241"/>
        <v>0</v>
      </c>
      <c r="AR483">
        <f t="shared" si="242"/>
        <v>0</v>
      </c>
      <c r="AS483">
        <f t="shared" si="243"/>
        <v>0</v>
      </c>
      <c r="AT483">
        <f t="shared" si="244"/>
        <v>0</v>
      </c>
      <c r="CD483" s="52" t="str">
        <f t="shared" si="118"/>
        <v>P482</v>
      </c>
    </row>
    <row r="484" spans="1:82" ht="12.75">
      <c r="A484" s="1" t="s">
        <v>712</v>
      </c>
      <c r="B484" s="47">
        <v>5</v>
      </c>
      <c r="D484" s="46">
        <v>0.4</v>
      </c>
      <c r="M484" s="47" t="s">
        <v>22</v>
      </c>
      <c r="N484" s="1"/>
      <c r="O484" s="1"/>
      <c r="P484">
        <v>1</v>
      </c>
      <c r="W484">
        <f t="shared" si="236"/>
        <v>0</v>
      </c>
      <c r="X484">
        <f t="shared" si="237"/>
        <v>0</v>
      </c>
      <c r="Y484">
        <f t="shared" si="238"/>
        <v>0</v>
      </c>
      <c r="Z484">
        <f t="shared" si="239"/>
        <v>0</v>
      </c>
      <c r="AA484">
        <f t="shared" si="240"/>
        <v>0</v>
      </c>
      <c r="AN484">
        <v>1</v>
      </c>
      <c r="AO484">
        <v>1</v>
      </c>
      <c r="AP484">
        <v>1</v>
      </c>
      <c r="AQ484">
        <f t="shared" si="241"/>
        <v>0</v>
      </c>
      <c r="AR484">
        <f t="shared" si="242"/>
        <v>0</v>
      </c>
      <c r="AS484">
        <f t="shared" si="243"/>
        <v>0</v>
      </c>
      <c r="AT484">
        <f t="shared" si="244"/>
        <v>0</v>
      </c>
      <c r="CD484" s="52" t="str">
        <f t="shared" si="118"/>
        <v>P483</v>
      </c>
    </row>
    <row r="485" spans="1:82" ht="12.75">
      <c r="A485" s="1" t="s">
        <v>713</v>
      </c>
      <c r="B485" s="47">
        <v>6</v>
      </c>
      <c r="D485" s="46">
        <v>0.37</v>
      </c>
      <c r="M485" s="47" t="s">
        <v>22</v>
      </c>
      <c r="N485" s="1"/>
      <c r="O485" s="1"/>
      <c r="P485">
        <v>1</v>
      </c>
      <c r="W485">
        <f t="shared" si="236"/>
        <v>0</v>
      </c>
      <c r="X485">
        <f t="shared" si="237"/>
        <v>0</v>
      </c>
      <c r="Y485">
        <f t="shared" si="238"/>
        <v>0</v>
      </c>
      <c r="Z485">
        <f t="shared" si="239"/>
        <v>0</v>
      </c>
      <c r="AA485">
        <f t="shared" si="240"/>
        <v>0</v>
      </c>
      <c r="AN485">
        <v>1</v>
      </c>
      <c r="AO485">
        <v>1</v>
      </c>
      <c r="AP485">
        <v>1</v>
      </c>
      <c r="AQ485">
        <f t="shared" si="241"/>
        <v>0</v>
      </c>
      <c r="AR485">
        <f t="shared" si="242"/>
        <v>0</v>
      </c>
      <c r="AS485">
        <f t="shared" si="243"/>
        <v>0</v>
      </c>
      <c r="AT485">
        <f t="shared" si="244"/>
        <v>0</v>
      </c>
      <c r="CD485" s="52" t="str">
        <f t="shared" si="118"/>
        <v>P484</v>
      </c>
    </row>
    <row r="486" spans="1:82" ht="12.75">
      <c r="A486" s="1" t="s">
        <v>714</v>
      </c>
      <c r="B486" s="47">
        <v>0</v>
      </c>
      <c r="D486" s="46">
        <v>0.34</v>
      </c>
      <c r="M486" s="47" t="s">
        <v>22</v>
      </c>
      <c r="N486" s="1"/>
      <c r="O486" s="1"/>
      <c r="P486">
        <v>1</v>
      </c>
      <c r="W486">
        <f t="shared" si="236"/>
        <v>0</v>
      </c>
      <c r="X486">
        <f t="shared" si="237"/>
        <v>0</v>
      </c>
      <c r="Y486">
        <f t="shared" si="238"/>
        <v>0</v>
      </c>
      <c r="Z486">
        <f t="shared" si="239"/>
        <v>0</v>
      </c>
      <c r="AA486">
        <f t="shared" si="240"/>
        <v>0</v>
      </c>
      <c r="AN486">
        <v>1</v>
      </c>
      <c r="AO486">
        <v>1</v>
      </c>
      <c r="AP486">
        <v>1</v>
      </c>
      <c r="AQ486">
        <f>IF(C486&gt;200000000,1,0)</f>
        <v>0</v>
      </c>
      <c r="AR486">
        <f>IF(F486&gt;0,1,0)</f>
        <v>0</v>
      </c>
      <c r="AS486">
        <f>IF(F486&gt;0,1,0)</f>
        <v>0</v>
      </c>
      <c r="AT486">
        <f>J486</f>
        <v>0</v>
      </c>
      <c r="CD486" s="52" t="str">
        <f t="shared" si="118"/>
        <v>P485</v>
      </c>
    </row>
    <row r="487" spans="1:82" ht="12.75">
      <c r="A487" s="1" t="s">
        <v>715</v>
      </c>
      <c r="B487" s="47">
        <v>1</v>
      </c>
      <c r="D487" s="46">
        <v>0.37</v>
      </c>
      <c r="M487" s="47" t="s">
        <v>22</v>
      </c>
      <c r="N487" s="1"/>
      <c r="O487" s="1"/>
      <c r="P487">
        <v>1</v>
      </c>
      <c r="W487">
        <f t="shared" si="236"/>
        <v>0</v>
      </c>
      <c r="X487">
        <f t="shared" si="237"/>
        <v>0</v>
      </c>
      <c r="Y487">
        <f t="shared" si="238"/>
        <v>0</v>
      </c>
      <c r="Z487">
        <f t="shared" si="239"/>
        <v>0</v>
      </c>
      <c r="AA487">
        <f t="shared" si="240"/>
        <v>0</v>
      </c>
      <c r="AN487">
        <v>1</v>
      </c>
      <c r="AO487">
        <v>1</v>
      </c>
      <c r="AP487">
        <v>1</v>
      </c>
      <c r="AQ487">
        <f aca="true" t="shared" si="245" ref="AQ487:AQ492">IF(C487&gt;200000000,1,0)</f>
        <v>0</v>
      </c>
      <c r="AR487">
        <f aca="true" t="shared" si="246" ref="AR487:AR492">IF(F487&gt;0,1,0)</f>
        <v>0</v>
      </c>
      <c r="AS487">
        <f aca="true" t="shared" si="247" ref="AS487:AS492">IF(F487&gt;0,1,0)</f>
        <v>0</v>
      </c>
      <c r="AT487">
        <f aca="true" t="shared" si="248" ref="AT487:AT492">J487</f>
        <v>0</v>
      </c>
      <c r="CD487" s="52" t="str">
        <f t="shared" si="118"/>
        <v>P486</v>
      </c>
    </row>
    <row r="488" spans="1:82" ht="12.75">
      <c r="A488" s="1" t="s">
        <v>716</v>
      </c>
      <c r="B488" s="47">
        <v>2</v>
      </c>
      <c r="D488" s="46">
        <v>0.71</v>
      </c>
      <c r="M488" s="47" t="s">
        <v>22</v>
      </c>
      <c r="N488" s="1"/>
      <c r="O488" s="1"/>
      <c r="P488">
        <v>1</v>
      </c>
      <c r="W488">
        <f t="shared" si="236"/>
        <v>0</v>
      </c>
      <c r="X488">
        <f t="shared" si="237"/>
        <v>0</v>
      </c>
      <c r="Y488">
        <f t="shared" si="238"/>
        <v>0</v>
      </c>
      <c r="Z488">
        <f t="shared" si="239"/>
        <v>0</v>
      </c>
      <c r="AA488">
        <f t="shared" si="240"/>
        <v>0</v>
      </c>
      <c r="AN488">
        <v>1</v>
      </c>
      <c r="AO488">
        <v>1</v>
      </c>
      <c r="AP488">
        <v>1</v>
      </c>
      <c r="AQ488">
        <f t="shared" si="245"/>
        <v>0</v>
      </c>
      <c r="AR488">
        <f t="shared" si="246"/>
        <v>0</v>
      </c>
      <c r="AS488">
        <f t="shared" si="247"/>
        <v>0</v>
      </c>
      <c r="AT488">
        <f t="shared" si="248"/>
        <v>0</v>
      </c>
      <c r="CD488" s="52" t="str">
        <f t="shared" si="118"/>
        <v>P487</v>
      </c>
    </row>
    <row r="489" spans="1:82" ht="12.75">
      <c r="A489" s="1" t="s">
        <v>717</v>
      </c>
      <c r="B489" s="47">
        <v>3</v>
      </c>
      <c r="D489" s="46">
        <v>0.37</v>
      </c>
      <c r="M489" s="47" t="s">
        <v>22</v>
      </c>
      <c r="N489" s="1"/>
      <c r="O489" s="1"/>
      <c r="P489">
        <v>1</v>
      </c>
      <c r="W489">
        <f t="shared" si="236"/>
        <v>0</v>
      </c>
      <c r="X489">
        <f t="shared" si="237"/>
        <v>0</v>
      </c>
      <c r="Y489">
        <f t="shared" si="238"/>
        <v>0</v>
      </c>
      <c r="Z489">
        <f t="shared" si="239"/>
        <v>0</v>
      </c>
      <c r="AA489">
        <f t="shared" si="240"/>
        <v>0</v>
      </c>
      <c r="AN489">
        <v>1</v>
      </c>
      <c r="AO489">
        <v>1</v>
      </c>
      <c r="AP489">
        <v>1</v>
      </c>
      <c r="AQ489">
        <f t="shared" si="245"/>
        <v>0</v>
      </c>
      <c r="AR489">
        <f t="shared" si="246"/>
        <v>0</v>
      </c>
      <c r="AS489">
        <f t="shared" si="247"/>
        <v>0</v>
      </c>
      <c r="AT489">
        <f t="shared" si="248"/>
        <v>0</v>
      </c>
      <c r="CD489" s="52" t="str">
        <f t="shared" si="118"/>
        <v>P488</v>
      </c>
    </row>
    <row r="490" spans="1:82" ht="12.75">
      <c r="A490" s="1" t="s">
        <v>718</v>
      </c>
      <c r="B490" s="47">
        <v>4</v>
      </c>
      <c r="D490" s="46">
        <v>0.36</v>
      </c>
      <c r="M490" s="47" t="s">
        <v>22</v>
      </c>
      <c r="N490" s="1"/>
      <c r="O490" s="1"/>
      <c r="P490">
        <v>1</v>
      </c>
      <c r="W490">
        <f t="shared" si="236"/>
        <v>0</v>
      </c>
      <c r="X490">
        <f t="shared" si="237"/>
        <v>0</v>
      </c>
      <c r="Y490">
        <f t="shared" si="238"/>
        <v>0</v>
      </c>
      <c r="Z490">
        <f t="shared" si="239"/>
        <v>0</v>
      </c>
      <c r="AA490">
        <f t="shared" si="240"/>
        <v>0</v>
      </c>
      <c r="AN490">
        <v>1</v>
      </c>
      <c r="AO490">
        <v>1</v>
      </c>
      <c r="AP490">
        <v>1</v>
      </c>
      <c r="AQ490">
        <f t="shared" si="245"/>
        <v>0</v>
      </c>
      <c r="AR490">
        <f t="shared" si="246"/>
        <v>0</v>
      </c>
      <c r="AS490">
        <f t="shared" si="247"/>
        <v>0</v>
      </c>
      <c r="AT490">
        <f t="shared" si="248"/>
        <v>0</v>
      </c>
      <c r="CD490" s="52" t="str">
        <f t="shared" si="118"/>
        <v>P489</v>
      </c>
    </row>
    <row r="491" spans="1:82" ht="12.75">
      <c r="A491" s="1" t="s">
        <v>719</v>
      </c>
      <c r="B491" s="47">
        <v>5</v>
      </c>
      <c r="D491" s="46">
        <v>0.48</v>
      </c>
      <c r="M491" s="47" t="s">
        <v>22</v>
      </c>
      <c r="N491" s="1"/>
      <c r="O491" s="1"/>
      <c r="P491">
        <v>1</v>
      </c>
      <c r="W491">
        <f t="shared" si="236"/>
        <v>0</v>
      </c>
      <c r="X491">
        <f t="shared" si="237"/>
        <v>0</v>
      </c>
      <c r="Y491">
        <f t="shared" si="238"/>
        <v>0</v>
      </c>
      <c r="Z491">
        <f t="shared" si="239"/>
        <v>0</v>
      </c>
      <c r="AA491">
        <f t="shared" si="240"/>
        <v>0</v>
      </c>
      <c r="AN491">
        <v>1</v>
      </c>
      <c r="AO491">
        <v>1</v>
      </c>
      <c r="AP491">
        <v>1</v>
      </c>
      <c r="AQ491">
        <f t="shared" si="245"/>
        <v>0</v>
      </c>
      <c r="AR491">
        <f t="shared" si="246"/>
        <v>0</v>
      </c>
      <c r="AS491">
        <f t="shared" si="247"/>
        <v>0</v>
      </c>
      <c r="AT491">
        <f t="shared" si="248"/>
        <v>0</v>
      </c>
      <c r="CD491" s="52" t="str">
        <f t="shared" si="118"/>
        <v>P490</v>
      </c>
    </row>
    <row r="492" spans="1:82" ht="12.75">
      <c r="A492" s="1" t="s">
        <v>720</v>
      </c>
      <c r="B492" s="47">
        <v>6</v>
      </c>
      <c r="D492" s="46">
        <v>0.48</v>
      </c>
      <c r="M492" s="47" t="s">
        <v>22</v>
      </c>
      <c r="N492" s="1"/>
      <c r="O492" s="1"/>
      <c r="P492">
        <v>1</v>
      </c>
      <c r="W492">
        <f t="shared" si="236"/>
        <v>0</v>
      </c>
      <c r="X492">
        <f t="shared" si="237"/>
        <v>0</v>
      </c>
      <c r="Y492">
        <f t="shared" si="238"/>
        <v>0</v>
      </c>
      <c r="Z492">
        <f t="shared" si="239"/>
        <v>0</v>
      </c>
      <c r="AA492">
        <f t="shared" si="240"/>
        <v>0</v>
      </c>
      <c r="AN492">
        <v>1</v>
      </c>
      <c r="AO492">
        <v>1</v>
      </c>
      <c r="AP492">
        <v>1</v>
      </c>
      <c r="AQ492">
        <f t="shared" si="245"/>
        <v>0</v>
      </c>
      <c r="AR492">
        <f t="shared" si="246"/>
        <v>0</v>
      </c>
      <c r="AS492">
        <f t="shared" si="247"/>
        <v>0</v>
      </c>
      <c r="AT492">
        <f t="shared" si="248"/>
        <v>0</v>
      </c>
      <c r="CD492" s="52" t="str">
        <f t="shared" si="118"/>
        <v>P491</v>
      </c>
    </row>
    <row r="493" spans="1:82" ht="12.75">
      <c r="A493" s="1" t="s">
        <v>722</v>
      </c>
      <c r="B493" s="47">
        <v>0</v>
      </c>
      <c r="D493" s="46">
        <v>0.43</v>
      </c>
      <c r="M493" s="47" t="s">
        <v>22</v>
      </c>
      <c r="N493" s="1"/>
      <c r="O493" s="1"/>
      <c r="P493">
        <v>1</v>
      </c>
      <c r="W493">
        <f aca="true" t="shared" si="249" ref="W493:W506">IF(J493=1,P493,0)</f>
        <v>0</v>
      </c>
      <c r="X493">
        <f aca="true" t="shared" si="250" ref="X493:X506">IF(J493=1,Q493,0)</f>
        <v>0</v>
      </c>
      <c r="Y493">
        <f aca="true" t="shared" si="251" ref="Y493:Y506">T493</f>
        <v>0</v>
      </c>
      <c r="Z493">
        <f aca="true" t="shared" si="252" ref="Z493:Z506">U493</f>
        <v>0</v>
      </c>
      <c r="AA493">
        <f aca="true" t="shared" si="253" ref="AA493:AA506">V493</f>
        <v>0</v>
      </c>
      <c r="AN493">
        <v>1</v>
      </c>
      <c r="AO493">
        <v>1</v>
      </c>
      <c r="AP493">
        <v>1</v>
      </c>
      <c r="AQ493">
        <f aca="true" t="shared" si="254" ref="AQ493:AQ499">IF(C493&gt;200000000,1,0)</f>
        <v>0</v>
      </c>
      <c r="AR493">
        <f aca="true" t="shared" si="255" ref="AR493:AR499">IF(F493&gt;0,1,0)</f>
        <v>0</v>
      </c>
      <c r="AS493">
        <f aca="true" t="shared" si="256" ref="AS493:AS499">IF(F493&gt;0,1,0)</f>
        <v>0</v>
      </c>
      <c r="AT493">
        <f aca="true" t="shared" si="257" ref="AT493:AT499">J493</f>
        <v>0</v>
      </c>
      <c r="CD493" s="52" t="str">
        <f t="shared" si="118"/>
        <v>P492</v>
      </c>
    </row>
    <row r="494" spans="1:82" ht="12.75">
      <c r="A494" s="1" t="s">
        <v>723</v>
      </c>
      <c r="B494" s="47">
        <v>1</v>
      </c>
      <c r="D494" s="46">
        <v>0.37</v>
      </c>
      <c r="M494" s="47" t="s">
        <v>22</v>
      </c>
      <c r="N494" s="1"/>
      <c r="O494" s="1"/>
      <c r="P494">
        <v>1</v>
      </c>
      <c r="W494">
        <f t="shared" si="249"/>
        <v>0</v>
      </c>
      <c r="X494">
        <f t="shared" si="250"/>
        <v>0</v>
      </c>
      <c r="Y494">
        <f t="shared" si="251"/>
        <v>0</v>
      </c>
      <c r="Z494">
        <f t="shared" si="252"/>
        <v>0</v>
      </c>
      <c r="AA494">
        <f t="shared" si="253"/>
        <v>0</v>
      </c>
      <c r="AN494">
        <v>1</v>
      </c>
      <c r="AO494">
        <v>1</v>
      </c>
      <c r="AP494">
        <v>1</v>
      </c>
      <c r="AQ494">
        <f t="shared" si="254"/>
        <v>0</v>
      </c>
      <c r="AR494">
        <f t="shared" si="255"/>
        <v>0</v>
      </c>
      <c r="AS494">
        <f t="shared" si="256"/>
        <v>0</v>
      </c>
      <c r="AT494">
        <f t="shared" si="257"/>
        <v>0</v>
      </c>
      <c r="CD494" s="52" t="str">
        <f t="shared" si="118"/>
        <v>P493</v>
      </c>
    </row>
    <row r="495" spans="1:82" ht="12.75">
      <c r="A495" s="1" t="s">
        <v>724</v>
      </c>
      <c r="B495" s="47">
        <v>2</v>
      </c>
      <c r="D495" s="46">
        <v>1.17</v>
      </c>
      <c r="M495" s="47" t="s">
        <v>22</v>
      </c>
      <c r="N495" s="1"/>
      <c r="O495" s="1"/>
      <c r="P495">
        <v>1</v>
      </c>
      <c r="W495">
        <f t="shared" si="249"/>
        <v>0</v>
      </c>
      <c r="X495">
        <f t="shared" si="250"/>
        <v>0</v>
      </c>
      <c r="Y495">
        <f t="shared" si="251"/>
        <v>0</v>
      </c>
      <c r="Z495">
        <f t="shared" si="252"/>
        <v>0</v>
      </c>
      <c r="AA495">
        <f t="shared" si="253"/>
        <v>0</v>
      </c>
      <c r="AN495">
        <v>1</v>
      </c>
      <c r="AO495">
        <v>1</v>
      </c>
      <c r="AP495">
        <v>1</v>
      </c>
      <c r="AQ495">
        <f t="shared" si="254"/>
        <v>0</v>
      </c>
      <c r="AR495">
        <f t="shared" si="255"/>
        <v>0</v>
      </c>
      <c r="AS495">
        <f t="shared" si="256"/>
        <v>0</v>
      </c>
      <c r="AT495">
        <f t="shared" si="257"/>
        <v>0</v>
      </c>
      <c r="CD495" s="52" t="str">
        <f t="shared" si="118"/>
        <v>P494</v>
      </c>
    </row>
    <row r="496" spans="1:82" ht="12.75">
      <c r="A496" s="1" t="s">
        <v>725</v>
      </c>
      <c r="B496" s="47">
        <v>3</v>
      </c>
      <c r="D496" s="46">
        <v>0.36</v>
      </c>
      <c r="M496" s="47" t="s">
        <v>22</v>
      </c>
      <c r="N496" s="1"/>
      <c r="O496" s="1"/>
      <c r="P496">
        <v>1</v>
      </c>
      <c r="W496">
        <f t="shared" si="249"/>
        <v>0</v>
      </c>
      <c r="X496">
        <f t="shared" si="250"/>
        <v>0</v>
      </c>
      <c r="Y496">
        <f t="shared" si="251"/>
        <v>0</v>
      </c>
      <c r="Z496">
        <f t="shared" si="252"/>
        <v>0</v>
      </c>
      <c r="AA496">
        <f t="shared" si="253"/>
        <v>0</v>
      </c>
      <c r="AN496">
        <v>1</v>
      </c>
      <c r="AO496">
        <v>1</v>
      </c>
      <c r="AP496">
        <v>1</v>
      </c>
      <c r="AQ496">
        <f t="shared" si="254"/>
        <v>0</v>
      </c>
      <c r="AR496">
        <f t="shared" si="255"/>
        <v>0</v>
      </c>
      <c r="AS496">
        <f t="shared" si="256"/>
        <v>0</v>
      </c>
      <c r="AT496">
        <f t="shared" si="257"/>
        <v>0</v>
      </c>
      <c r="CD496" s="52" t="str">
        <f t="shared" si="118"/>
        <v>P495</v>
      </c>
    </row>
    <row r="497" spans="1:82" ht="12.75">
      <c r="A497" s="1" t="s">
        <v>726</v>
      </c>
      <c r="B497" s="47">
        <v>4</v>
      </c>
      <c r="D497" s="46">
        <v>0.39</v>
      </c>
      <c r="M497" s="47" t="s">
        <v>22</v>
      </c>
      <c r="N497" s="1"/>
      <c r="O497" s="1"/>
      <c r="P497">
        <v>1</v>
      </c>
      <c r="W497">
        <f t="shared" si="249"/>
        <v>0</v>
      </c>
      <c r="X497">
        <f t="shared" si="250"/>
        <v>0</v>
      </c>
      <c r="Y497">
        <f t="shared" si="251"/>
        <v>0</v>
      </c>
      <c r="Z497">
        <f t="shared" si="252"/>
        <v>0</v>
      </c>
      <c r="AA497">
        <f t="shared" si="253"/>
        <v>0</v>
      </c>
      <c r="AN497">
        <v>1</v>
      </c>
      <c r="AO497">
        <v>1</v>
      </c>
      <c r="AP497">
        <v>1</v>
      </c>
      <c r="AQ497">
        <f t="shared" si="254"/>
        <v>0</v>
      </c>
      <c r="AR497">
        <f t="shared" si="255"/>
        <v>0</v>
      </c>
      <c r="AS497">
        <f t="shared" si="256"/>
        <v>0</v>
      </c>
      <c r="AT497">
        <f t="shared" si="257"/>
        <v>0</v>
      </c>
      <c r="CD497" s="52" t="str">
        <f t="shared" si="118"/>
        <v>P496</v>
      </c>
    </row>
    <row r="498" spans="1:82" ht="12.75">
      <c r="A498" s="1" t="s">
        <v>727</v>
      </c>
      <c r="B498" s="47">
        <v>5</v>
      </c>
      <c r="D498" s="46">
        <v>0.43</v>
      </c>
      <c r="M498" s="47" t="s">
        <v>22</v>
      </c>
      <c r="N498" s="1"/>
      <c r="O498" s="1"/>
      <c r="P498">
        <v>1</v>
      </c>
      <c r="W498">
        <f t="shared" si="249"/>
        <v>0</v>
      </c>
      <c r="X498">
        <f t="shared" si="250"/>
        <v>0</v>
      </c>
      <c r="Y498">
        <f t="shared" si="251"/>
        <v>0</v>
      </c>
      <c r="Z498">
        <f t="shared" si="252"/>
        <v>0</v>
      </c>
      <c r="AA498">
        <f t="shared" si="253"/>
        <v>0</v>
      </c>
      <c r="AN498">
        <v>1</v>
      </c>
      <c r="AO498">
        <v>1</v>
      </c>
      <c r="AP498">
        <v>1</v>
      </c>
      <c r="AQ498">
        <f t="shared" si="254"/>
        <v>0</v>
      </c>
      <c r="AR498">
        <f t="shared" si="255"/>
        <v>0</v>
      </c>
      <c r="AS498">
        <f t="shared" si="256"/>
        <v>0</v>
      </c>
      <c r="AT498">
        <f t="shared" si="257"/>
        <v>0</v>
      </c>
      <c r="CD498" s="52" t="str">
        <f t="shared" si="118"/>
        <v>P497</v>
      </c>
    </row>
    <row r="499" spans="1:82" ht="12.75">
      <c r="A499" s="1" t="s">
        <v>728</v>
      </c>
      <c r="B499" s="47">
        <v>6</v>
      </c>
      <c r="D499" s="46">
        <v>0.34</v>
      </c>
      <c r="M499" s="47" t="s">
        <v>22</v>
      </c>
      <c r="N499" s="1"/>
      <c r="O499" s="1"/>
      <c r="P499">
        <v>1</v>
      </c>
      <c r="W499">
        <f t="shared" si="249"/>
        <v>0</v>
      </c>
      <c r="X499">
        <f t="shared" si="250"/>
        <v>0</v>
      </c>
      <c r="Y499">
        <f t="shared" si="251"/>
        <v>0</v>
      </c>
      <c r="Z499">
        <f t="shared" si="252"/>
        <v>0</v>
      </c>
      <c r="AA499">
        <f t="shared" si="253"/>
        <v>0</v>
      </c>
      <c r="AN499">
        <v>1</v>
      </c>
      <c r="AO499">
        <v>1</v>
      </c>
      <c r="AP499">
        <v>1</v>
      </c>
      <c r="AQ499">
        <f t="shared" si="254"/>
        <v>0</v>
      </c>
      <c r="AR499">
        <f t="shared" si="255"/>
        <v>0</v>
      </c>
      <c r="AS499">
        <f t="shared" si="256"/>
        <v>0</v>
      </c>
      <c r="AT499">
        <f t="shared" si="257"/>
        <v>0</v>
      </c>
      <c r="CD499" s="52" t="str">
        <f t="shared" si="118"/>
        <v>P498</v>
      </c>
    </row>
    <row r="500" spans="1:82" ht="12.75">
      <c r="A500" s="1" t="s">
        <v>729</v>
      </c>
      <c r="B500" s="47">
        <v>0</v>
      </c>
      <c r="D500" s="46"/>
      <c r="M500" s="47" t="s">
        <v>704</v>
      </c>
      <c r="N500" s="1"/>
      <c r="O500" s="1"/>
      <c r="P500">
        <v>1</v>
      </c>
      <c r="W500">
        <f t="shared" si="249"/>
        <v>0</v>
      </c>
      <c r="X500">
        <f t="shared" si="250"/>
        <v>0</v>
      </c>
      <c r="Y500">
        <f t="shared" si="251"/>
        <v>0</v>
      </c>
      <c r="Z500">
        <f t="shared" si="252"/>
        <v>0</v>
      </c>
      <c r="AA500">
        <f t="shared" si="253"/>
        <v>0</v>
      </c>
      <c r="AN500">
        <v>1</v>
      </c>
      <c r="AO500">
        <v>0</v>
      </c>
      <c r="AP500">
        <v>0</v>
      </c>
      <c r="AQ500">
        <f>IF(C500&gt;200000000,1,0)</f>
        <v>0</v>
      </c>
      <c r="AR500">
        <f>IF(F500&gt;0,1,0)</f>
        <v>0</v>
      </c>
      <c r="AS500">
        <f>IF(F500&gt;0,1,0)</f>
        <v>0</v>
      </c>
      <c r="AT500">
        <f>J500</f>
        <v>0</v>
      </c>
      <c r="CD500" s="52" t="str">
        <f t="shared" si="118"/>
        <v>P499</v>
      </c>
    </row>
    <row r="501" spans="1:82" ht="12.75">
      <c r="A501" s="1" t="s">
        <v>730</v>
      </c>
      <c r="B501" s="47">
        <v>1</v>
      </c>
      <c r="D501" s="46"/>
      <c r="M501" s="47" t="s">
        <v>704</v>
      </c>
      <c r="N501" s="1"/>
      <c r="O501" s="1"/>
      <c r="P501">
        <v>1</v>
      </c>
      <c r="W501">
        <f t="shared" si="249"/>
        <v>0</v>
      </c>
      <c r="X501">
        <f t="shared" si="250"/>
        <v>0</v>
      </c>
      <c r="Y501">
        <f t="shared" si="251"/>
        <v>0</v>
      </c>
      <c r="Z501">
        <f t="shared" si="252"/>
        <v>0</v>
      </c>
      <c r="AA501">
        <f t="shared" si="253"/>
        <v>0</v>
      </c>
      <c r="AN501">
        <v>1</v>
      </c>
      <c r="AO501">
        <v>0</v>
      </c>
      <c r="AP501">
        <v>0</v>
      </c>
      <c r="AQ501">
        <f aca="true" t="shared" si="258" ref="AQ501:AQ506">IF(C501&gt;200000000,1,0)</f>
        <v>0</v>
      </c>
      <c r="AR501">
        <f aca="true" t="shared" si="259" ref="AR501:AR506">IF(F501&gt;0,1,0)</f>
        <v>0</v>
      </c>
      <c r="AS501">
        <f aca="true" t="shared" si="260" ref="AS501:AS506">IF(F501&gt;0,1,0)</f>
        <v>0</v>
      </c>
      <c r="AT501">
        <f aca="true" t="shared" si="261" ref="AT501:AT506">J501</f>
        <v>0</v>
      </c>
      <c r="CD501" s="52" t="str">
        <f t="shared" si="118"/>
        <v>P500</v>
      </c>
    </row>
    <row r="502" spans="1:82" ht="12.75">
      <c r="A502" s="1" t="s">
        <v>731</v>
      </c>
      <c r="B502" s="47">
        <v>2</v>
      </c>
      <c r="D502" s="46"/>
      <c r="M502" s="47" t="s">
        <v>704</v>
      </c>
      <c r="N502" s="1"/>
      <c r="O502" s="1"/>
      <c r="P502">
        <v>1</v>
      </c>
      <c r="W502">
        <f t="shared" si="249"/>
        <v>0</v>
      </c>
      <c r="X502">
        <f t="shared" si="250"/>
        <v>0</v>
      </c>
      <c r="Y502">
        <f t="shared" si="251"/>
        <v>0</v>
      </c>
      <c r="Z502">
        <f t="shared" si="252"/>
        <v>0</v>
      </c>
      <c r="AA502">
        <f t="shared" si="253"/>
        <v>0</v>
      </c>
      <c r="AN502">
        <v>1</v>
      </c>
      <c r="AO502">
        <v>0</v>
      </c>
      <c r="AP502">
        <v>0</v>
      </c>
      <c r="AQ502">
        <f t="shared" si="258"/>
        <v>0</v>
      </c>
      <c r="AR502">
        <f t="shared" si="259"/>
        <v>0</v>
      </c>
      <c r="AS502">
        <f t="shared" si="260"/>
        <v>0</v>
      </c>
      <c r="AT502">
        <f t="shared" si="261"/>
        <v>0</v>
      </c>
      <c r="CD502" s="52" t="str">
        <f t="shared" si="118"/>
        <v>P501</v>
      </c>
    </row>
    <row r="503" spans="1:82" ht="12.75">
      <c r="A503" s="1" t="s">
        <v>732</v>
      </c>
      <c r="B503" s="47">
        <v>3</v>
      </c>
      <c r="D503" s="46"/>
      <c r="M503" s="47" t="s">
        <v>704</v>
      </c>
      <c r="N503" s="1"/>
      <c r="O503" s="1"/>
      <c r="P503">
        <v>1</v>
      </c>
      <c r="W503">
        <f t="shared" si="249"/>
        <v>0</v>
      </c>
      <c r="X503">
        <f t="shared" si="250"/>
        <v>0</v>
      </c>
      <c r="Y503">
        <f t="shared" si="251"/>
        <v>0</v>
      </c>
      <c r="Z503">
        <f t="shared" si="252"/>
        <v>0</v>
      </c>
      <c r="AA503">
        <f t="shared" si="253"/>
        <v>0</v>
      </c>
      <c r="AN503">
        <v>1</v>
      </c>
      <c r="AO503">
        <v>0</v>
      </c>
      <c r="AP503">
        <v>0</v>
      </c>
      <c r="AQ503">
        <f t="shared" si="258"/>
        <v>0</v>
      </c>
      <c r="AR503">
        <f t="shared" si="259"/>
        <v>0</v>
      </c>
      <c r="AS503">
        <f t="shared" si="260"/>
        <v>0</v>
      </c>
      <c r="AT503">
        <f t="shared" si="261"/>
        <v>0</v>
      </c>
      <c r="CD503" s="52" t="str">
        <f t="shared" si="118"/>
        <v>P502</v>
      </c>
    </row>
    <row r="504" spans="1:82" ht="12.75">
      <c r="A504" s="1" t="s">
        <v>733</v>
      </c>
      <c r="B504" s="47">
        <v>4</v>
      </c>
      <c r="D504" s="46"/>
      <c r="M504" s="47" t="s">
        <v>704</v>
      </c>
      <c r="N504" s="1"/>
      <c r="O504" s="1"/>
      <c r="P504">
        <v>1</v>
      </c>
      <c r="W504">
        <f t="shared" si="249"/>
        <v>0</v>
      </c>
      <c r="X504">
        <f t="shared" si="250"/>
        <v>0</v>
      </c>
      <c r="Y504">
        <f t="shared" si="251"/>
        <v>0</v>
      </c>
      <c r="Z504">
        <f t="shared" si="252"/>
        <v>0</v>
      </c>
      <c r="AA504">
        <f t="shared" si="253"/>
        <v>0</v>
      </c>
      <c r="AN504">
        <v>1</v>
      </c>
      <c r="AO504">
        <v>0</v>
      </c>
      <c r="AP504">
        <v>0</v>
      </c>
      <c r="AQ504">
        <f t="shared" si="258"/>
        <v>0</v>
      </c>
      <c r="AR504">
        <f t="shared" si="259"/>
        <v>0</v>
      </c>
      <c r="AS504">
        <f t="shared" si="260"/>
        <v>0</v>
      </c>
      <c r="AT504">
        <f t="shared" si="261"/>
        <v>0</v>
      </c>
      <c r="CD504" s="52" t="str">
        <f t="shared" si="118"/>
        <v>P503</v>
      </c>
    </row>
    <row r="505" spans="1:82" ht="12.75">
      <c r="A505" s="1" t="s">
        <v>734</v>
      </c>
      <c r="B505" s="47">
        <v>5</v>
      </c>
      <c r="D505" s="46"/>
      <c r="M505" s="47" t="s">
        <v>704</v>
      </c>
      <c r="N505" s="1"/>
      <c r="O505" s="1"/>
      <c r="P505">
        <v>1</v>
      </c>
      <c r="W505">
        <f t="shared" si="249"/>
        <v>0</v>
      </c>
      <c r="X505">
        <f t="shared" si="250"/>
        <v>0</v>
      </c>
      <c r="Y505">
        <f t="shared" si="251"/>
        <v>0</v>
      </c>
      <c r="Z505">
        <f t="shared" si="252"/>
        <v>0</v>
      </c>
      <c r="AA505">
        <f t="shared" si="253"/>
        <v>0</v>
      </c>
      <c r="AN505">
        <v>1</v>
      </c>
      <c r="AO505">
        <v>0</v>
      </c>
      <c r="AP505">
        <v>0</v>
      </c>
      <c r="AQ505">
        <f t="shared" si="258"/>
        <v>0</v>
      </c>
      <c r="AR505">
        <f t="shared" si="259"/>
        <v>0</v>
      </c>
      <c r="AS505">
        <f t="shared" si="260"/>
        <v>0</v>
      </c>
      <c r="AT505">
        <f t="shared" si="261"/>
        <v>0</v>
      </c>
      <c r="CD505" s="52" t="str">
        <f t="shared" si="118"/>
        <v>P504</v>
      </c>
    </row>
    <row r="506" spans="1:82" ht="12.75">
      <c r="A506" s="1" t="s">
        <v>735</v>
      </c>
      <c r="B506" s="47">
        <v>6</v>
      </c>
      <c r="D506" s="46"/>
      <c r="M506" s="47" t="s">
        <v>704</v>
      </c>
      <c r="N506" s="1"/>
      <c r="O506" s="1"/>
      <c r="P506">
        <v>1</v>
      </c>
      <c r="W506">
        <f t="shared" si="249"/>
        <v>0</v>
      </c>
      <c r="X506">
        <f t="shared" si="250"/>
        <v>0</v>
      </c>
      <c r="Y506">
        <f t="shared" si="251"/>
        <v>0</v>
      </c>
      <c r="Z506">
        <f t="shared" si="252"/>
        <v>0</v>
      </c>
      <c r="AA506">
        <f t="shared" si="253"/>
        <v>0</v>
      </c>
      <c r="AN506">
        <v>1</v>
      </c>
      <c r="AO506">
        <v>0</v>
      </c>
      <c r="AP506">
        <v>0</v>
      </c>
      <c r="AQ506">
        <f t="shared" si="258"/>
        <v>0</v>
      </c>
      <c r="AR506">
        <f t="shared" si="259"/>
        <v>0</v>
      </c>
      <c r="AS506">
        <f t="shared" si="260"/>
        <v>0</v>
      </c>
      <c r="AT506">
        <f t="shared" si="261"/>
        <v>0</v>
      </c>
      <c r="CD506" s="52" t="str">
        <f t="shared" si="118"/>
        <v>P505</v>
      </c>
    </row>
    <row r="507" spans="2:82" s="1" customFormat="1" ht="12.75">
      <c r="B507" s="47"/>
      <c r="E507" s="55"/>
      <c r="G507" s="92"/>
      <c r="H507" s="92"/>
      <c r="J507" s="15"/>
      <c r="L507" s="15"/>
      <c r="CD507" s="168"/>
    </row>
    <row r="508" spans="8:81" ht="12.75">
      <c r="H508" s="20" t="s">
        <v>464</v>
      </c>
      <c r="I508" s="9">
        <f>SUM(J2:J506)</f>
        <v>353</v>
      </c>
      <c r="P508">
        <f>SUM(P2:P506)</f>
        <v>375</v>
      </c>
      <c r="Q508">
        <f aca="true" t="shared" si="262" ref="Q508:CC508">SUM(Q2:Q506)</f>
        <v>47</v>
      </c>
      <c r="R508">
        <f t="shared" si="262"/>
        <v>0</v>
      </c>
      <c r="S508">
        <f t="shared" si="262"/>
        <v>0</v>
      </c>
      <c r="T508">
        <f t="shared" si="262"/>
        <v>68</v>
      </c>
      <c r="U508">
        <f t="shared" si="262"/>
        <v>6</v>
      </c>
      <c r="V508">
        <f t="shared" si="262"/>
        <v>9</v>
      </c>
      <c r="W508">
        <f t="shared" si="262"/>
        <v>296</v>
      </c>
      <c r="X508">
        <f t="shared" si="262"/>
        <v>45</v>
      </c>
      <c r="Y508">
        <f t="shared" si="262"/>
        <v>68</v>
      </c>
      <c r="Z508">
        <f t="shared" si="262"/>
        <v>6</v>
      </c>
      <c r="AA508">
        <f t="shared" si="262"/>
        <v>9</v>
      </c>
      <c r="AB508">
        <f t="shared" si="262"/>
        <v>176</v>
      </c>
      <c r="AC508">
        <f t="shared" si="262"/>
        <v>119</v>
      </c>
      <c r="AD508">
        <f t="shared" si="262"/>
        <v>19</v>
      </c>
      <c r="AE508">
        <f t="shared" si="262"/>
        <v>26</v>
      </c>
      <c r="AF508">
        <f t="shared" si="262"/>
        <v>0</v>
      </c>
      <c r="AG508">
        <f t="shared" si="262"/>
        <v>0</v>
      </c>
      <c r="AH508">
        <f t="shared" si="262"/>
        <v>0</v>
      </c>
      <c r="AI508">
        <f t="shared" si="262"/>
        <v>47</v>
      </c>
      <c r="AJ508">
        <f t="shared" si="262"/>
        <v>11</v>
      </c>
      <c r="AK508">
        <f t="shared" si="262"/>
        <v>14</v>
      </c>
      <c r="AL508">
        <f t="shared" si="262"/>
        <v>3</v>
      </c>
      <c r="AM508">
        <f t="shared" si="262"/>
        <v>9</v>
      </c>
      <c r="AN508">
        <f t="shared" si="262"/>
        <v>505</v>
      </c>
      <c r="AO508">
        <f t="shared" si="262"/>
        <v>498</v>
      </c>
      <c r="AP508">
        <f t="shared" si="262"/>
        <v>498</v>
      </c>
      <c r="AQ508">
        <f t="shared" si="262"/>
        <v>401</v>
      </c>
      <c r="AR508">
        <f t="shared" si="262"/>
        <v>386</v>
      </c>
      <c r="AS508">
        <f t="shared" si="262"/>
        <v>386</v>
      </c>
      <c r="AT508">
        <f t="shared" si="262"/>
        <v>356</v>
      </c>
      <c r="AU508">
        <f t="shared" si="262"/>
        <v>58</v>
      </c>
      <c r="AV508">
        <f t="shared" si="262"/>
        <v>86</v>
      </c>
      <c r="AW508">
        <f t="shared" si="262"/>
        <v>11</v>
      </c>
      <c r="AX508">
        <f t="shared" si="262"/>
        <v>4</v>
      </c>
      <c r="AY508">
        <f t="shared" si="262"/>
        <v>12</v>
      </c>
      <c r="AZ508">
        <f t="shared" si="262"/>
        <v>5</v>
      </c>
      <c r="BA508">
        <f t="shared" si="262"/>
        <v>0</v>
      </c>
      <c r="BB508">
        <f t="shared" si="262"/>
        <v>25</v>
      </c>
      <c r="BC508">
        <f t="shared" si="262"/>
        <v>20</v>
      </c>
      <c r="BD508">
        <f t="shared" si="262"/>
        <v>4</v>
      </c>
      <c r="BE508">
        <f t="shared" si="262"/>
        <v>4</v>
      </c>
      <c r="BF508">
        <f t="shared" si="262"/>
        <v>1</v>
      </c>
      <c r="BG508">
        <f t="shared" si="262"/>
        <v>1</v>
      </c>
      <c r="BH508">
        <f t="shared" si="262"/>
        <v>0</v>
      </c>
      <c r="BI508">
        <f t="shared" si="262"/>
        <v>0</v>
      </c>
      <c r="BJ508">
        <f t="shared" si="262"/>
        <v>6</v>
      </c>
      <c r="BK508">
        <f t="shared" si="262"/>
        <v>0</v>
      </c>
      <c r="BL508">
        <f t="shared" si="262"/>
        <v>0</v>
      </c>
      <c r="BM508">
        <f t="shared" si="262"/>
        <v>5</v>
      </c>
      <c r="BN508">
        <f t="shared" si="262"/>
        <v>2</v>
      </c>
      <c r="BO508">
        <f t="shared" si="262"/>
        <v>0</v>
      </c>
      <c r="BP508">
        <f t="shared" si="262"/>
        <v>0</v>
      </c>
      <c r="BQ508">
        <f t="shared" si="262"/>
        <v>2</v>
      </c>
      <c r="BR508">
        <f t="shared" si="262"/>
        <v>0</v>
      </c>
      <c r="BS508">
        <f t="shared" si="262"/>
        <v>2</v>
      </c>
      <c r="BT508">
        <f t="shared" si="262"/>
        <v>0</v>
      </c>
      <c r="BU508">
        <f t="shared" si="262"/>
        <v>7</v>
      </c>
      <c r="BV508">
        <f t="shared" si="262"/>
        <v>4</v>
      </c>
      <c r="BW508">
        <f t="shared" si="262"/>
        <v>1</v>
      </c>
      <c r="BX508">
        <f t="shared" si="262"/>
        <v>1</v>
      </c>
      <c r="BY508">
        <f t="shared" si="262"/>
        <v>2</v>
      </c>
      <c r="BZ508">
        <f t="shared" si="262"/>
        <v>2</v>
      </c>
      <c r="CA508">
        <f t="shared" si="262"/>
        <v>0</v>
      </c>
      <c r="CB508">
        <f t="shared" si="262"/>
        <v>0</v>
      </c>
      <c r="CC508">
        <f t="shared" si="262"/>
        <v>0</v>
      </c>
    </row>
    <row r="509" spans="8:9" ht="12.75">
      <c r="H509" s="20"/>
      <c r="I509" s="9"/>
    </row>
    <row r="510" spans="8:18" ht="12.75">
      <c r="H510" s="20" t="s">
        <v>447</v>
      </c>
      <c r="I510" s="9">
        <f>SUM(P508:V508)</f>
        <v>505</v>
      </c>
      <c r="L510" s="7">
        <f>SUM(W508:AA508)</f>
        <v>424</v>
      </c>
      <c r="M510" s="9" t="s">
        <v>616</v>
      </c>
      <c r="N510" s="9"/>
      <c r="O510" s="9"/>
      <c r="Q510">
        <f>SUM(AB508:AM508)</f>
        <v>424</v>
      </c>
      <c r="R510" t="s">
        <v>279</v>
      </c>
    </row>
    <row r="511" spans="8:18" ht="12.75">
      <c r="H511" s="20" t="s">
        <v>470</v>
      </c>
      <c r="I511" s="9">
        <f>P508</f>
        <v>375</v>
      </c>
      <c r="J511" s="22">
        <f>I511/$I$510</f>
        <v>0.7425742574257426</v>
      </c>
      <c r="K511" s="151">
        <f>L511/$L$510</f>
        <v>0.6981132075471698</v>
      </c>
      <c r="L511" s="7">
        <f>W508</f>
        <v>296</v>
      </c>
      <c r="M511" s="150" t="s">
        <v>275</v>
      </c>
      <c r="N511" s="150"/>
      <c r="O511" s="150"/>
      <c r="P511" s="156">
        <f>(AB508+AC508)/$Q$510</f>
        <v>0.6957547169811321</v>
      </c>
      <c r="Q511">
        <f>AB508+AC508</f>
        <v>295</v>
      </c>
      <c r="R511" t="s">
        <v>280</v>
      </c>
    </row>
    <row r="512" spans="8:18" ht="12.75">
      <c r="H512" s="20" t="s">
        <v>494</v>
      </c>
      <c r="I512" s="9">
        <f>P508+Q508</f>
        <v>422</v>
      </c>
      <c r="J512" s="22">
        <f>I512/$I$510</f>
        <v>0.8356435643564356</v>
      </c>
      <c r="K512" s="151">
        <f>L512/$L$510</f>
        <v>0.8042452830188679</v>
      </c>
      <c r="L512" s="7">
        <f>X508+W508</f>
        <v>341</v>
      </c>
      <c r="M512" s="150" t="s">
        <v>276</v>
      </c>
      <c r="N512" s="150"/>
      <c r="O512" s="150"/>
      <c r="P512" s="156">
        <f>Q512/Q510</f>
        <v>0.8018867924528302</v>
      </c>
      <c r="Q512">
        <f>AD508+AE508+Q511</f>
        <v>340</v>
      </c>
      <c r="R512" t="s">
        <v>281</v>
      </c>
    </row>
    <row r="513" spans="8:18" ht="12.75">
      <c r="H513" s="20" t="s">
        <v>495</v>
      </c>
      <c r="I513" s="9">
        <f>I512+T508</f>
        <v>490</v>
      </c>
      <c r="J513" s="22">
        <f>I513/$I$510</f>
        <v>0.9702970297029703</v>
      </c>
      <c r="K513" s="151">
        <f>L513/$L$510</f>
        <v>0.964622641509434</v>
      </c>
      <c r="L513" s="7">
        <f>L512+Y508</f>
        <v>409</v>
      </c>
      <c r="M513" s="150" t="s">
        <v>277</v>
      </c>
      <c r="N513" s="150"/>
      <c r="O513" s="150"/>
      <c r="P513" s="156">
        <f>Q513/Q510</f>
        <v>0.9386792452830188</v>
      </c>
      <c r="Q513">
        <f>Q512+AI508+AJ508</f>
        <v>398</v>
      </c>
      <c r="R513" t="s">
        <v>282</v>
      </c>
    </row>
    <row r="514" spans="8:18" ht="12.75">
      <c r="H514" s="20" t="s">
        <v>509</v>
      </c>
      <c r="I514" s="9">
        <f>I513+V508</f>
        <v>499</v>
      </c>
      <c r="J514" s="22">
        <f>I514/$I$510</f>
        <v>0.9881188118811881</v>
      </c>
      <c r="K514" s="151">
        <f>L514/$L$510</f>
        <v>0.9858490566037735</v>
      </c>
      <c r="L514" s="7">
        <f>L513+AA508</f>
        <v>418</v>
      </c>
      <c r="M514" s="150" t="s">
        <v>278</v>
      </c>
      <c r="N514" s="150"/>
      <c r="O514" s="150"/>
      <c r="P514" s="156">
        <f>Q514/Q510</f>
        <v>0.9599056603773585</v>
      </c>
      <c r="Q514">
        <f>Q513+AM508</f>
        <v>407</v>
      </c>
      <c r="R514" t="s">
        <v>283</v>
      </c>
    </row>
    <row r="515" spans="13:81" ht="209.25">
      <c r="M515" s="155" t="s">
        <v>287</v>
      </c>
      <c r="N515" s="155"/>
      <c r="O515" s="155"/>
      <c r="P515" s="6" t="s">
        <v>470</v>
      </c>
      <c r="Q515" s="6" t="s">
        <v>471</v>
      </c>
      <c r="R515" s="6"/>
      <c r="S515" s="6"/>
      <c r="T515" s="6" t="s">
        <v>472</v>
      </c>
      <c r="U515" s="6" t="s">
        <v>448</v>
      </c>
      <c r="V515" s="6" t="s">
        <v>473</v>
      </c>
      <c r="W515" s="6" t="s">
        <v>459</v>
      </c>
      <c r="X515" s="6" t="s">
        <v>460</v>
      </c>
      <c r="Y515" s="6" t="s">
        <v>461</v>
      </c>
      <c r="Z515" s="6" t="s">
        <v>463</v>
      </c>
      <c r="AA515" s="6" t="s">
        <v>462</v>
      </c>
      <c r="AB515" s="6" t="s">
        <v>73</v>
      </c>
      <c r="AC515" s="6" t="s">
        <v>74</v>
      </c>
      <c r="AD515" s="6" t="s">
        <v>75</v>
      </c>
      <c r="AE515" s="6" t="s">
        <v>76</v>
      </c>
      <c r="AF515" s="6"/>
      <c r="AG515" s="6"/>
      <c r="AH515" s="6"/>
      <c r="AI515" s="6" t="s">
        <v>77</v>
      </c>
      <c r="AJ515" s="6" t="s">
        <v>78</v>
      </c>
      <c r="AK515" s="6" t="s">
        <v>79</v>
      </c>
      <c r="AL515" s="6" t="s">
        <v>80</v>
      </c>
      <c r="AM515" s="6" t="s">
        <v>81</v>
      </c>
      <c r="AN515" s="6" t="s">
        <v>104</v>
      </c>
      <c r="AO515" s="6" t="s">
        <v>105</v>
      </c>
      <c r="AP515" s="6" t="s">
        <v>107</v>
      </c>
      <c r="AQ515" s="6" t="s">
        <v>106</v>
      </c>
      <c r="AR515" s="6" t="s">
        <v>108</v>
      </c>
      <c r="AS515" s="6" t="s">
        <v>109</v>
      </c>
      <c r="AT515" s="6" t="s">
        <v>154</v>
      </c>
      <c r="AU515" s="6" t="s">
        <v>87</v>
      </c>
      <c r="AV515" s="6" t="s">
        <v>88</v>
      </c>
      <c r="AW515" s="6" t="s">
        <v>89</v>
      </c>
      <c r="AX515" s="6" t="s">
        <v>90</v>
      </c>
      <c r="AY515" s="6" t="s">
        <v>91</v>
      </c>
      <c r="AZ515" s="6" t="s">
        <v>92</v>
      </c>
      <c r="BA515" s="6" t="s">
        <v>93</v>
      </c>
      <c r="BB515" s="45" t="s">
        <v>362</v>
      </c>
      <c r="BC515" s="45" t="s">
        <v>110</v>
      </c>
      <c r="BD515" s="45" t="s">
        <v>111</v>
      </c>
      <c r="BE515" s="45" t="s">
        <v>363</v>
      </c>
      <c r="BF515" s="45" t="s">
        <v>364</v>
      </c>
      <c r="BG515" s="45" t="s">
        <v>365</v>
      </c>
      <c r="BH515" s="45" t="s">
        <v>366</v>
      </c>
      <c r="BI515" s="45" t="s">
        <v>367</v>
      </c>
      <c r="BJ515" s="45" t="s">
        <v>368</v>
      </c>
      <c r="BK515" s="45" t="s">
        <v>369</v>
      </c>
      <c r="BL515" s="45" t="s">
        <v>370</v>
      </c>
      <c r="BM515" s="45" t="s">
        <v>371</v>
      </c>
      <c r="BN515" s="45" t="s">
        <v>372</v>
      </c>
      <c r="BO515" s="45" t="s">
        <v>373</v>
      </c>
      <c r="BP515" s="45" t="s">
        <v>159</v>
      </c>
      <c r="BQ515" s="45" t="s">
        <v>160</v>
      </c>
      <c r="BR515" s="45" t="s">
        <v>374</v>
      </c>
      <c r="BS515" s="114" t="s">
        <v>112</v>
      </c>
      <c r="BT515" s="114" t="s">
        <v>113</v>
      </c>
      <c r="BU515" s="114" t="s">
        <v>114</v>
      </c>
      <c r="BV515" s="114" t="s">
        <v>115</v>
      </c>
      <c r="BW515" s="114" t="s">
        <v>116</v>
      </c>
      <c r="BX515" s="114" t="s">
        <v>117</v>
      </c>
      <c r="BY515" s="114" t="s">
        <v>118</v>
      </c>
      <c r="BZ515" s="114" t="s">
        <v>119</v>
      </c>
      <c r="CA515" s="114" t="s">
        <v>120</v>
      </c>
      <c r="CB515" s="114" t="s">
        <v>121</v>
      </c>
      <c r="CC515" s="114" t="s">
        <v>122</v>
      </c>
    </row>
    <row r="516" spans="40:46" ht="12.75">
      <c r="AN516">
        <v>1</v>
      </c>
      <c r="AO516">
        <v>2</v>
      </c>
      <c r="AP516">
        <v>3</v>
      </c>
      <c r="AQ516">
        <v>4</v>
      </c>
      <c r="AR516">
        <v>5</v>
      </c>
      <c r="AS516">
        <v>6</v>
      </c>
      <c r="AT516">
        <v>7</v>
      </c>
    </row>
    <row r="517" spans="36:46" ht="12.75">
      <c r="AJ517" t="s">
        <v>556</v>
      </c>
      <c r="AN517">
        <f>AN508</f>
        <v>505</v>
      </c>
      <c r="AO517">
        <f>AO508</f>
        <v>498</v>
      </c>
      <c r="AP517">
        <f>AP508</f>
        <v>498</v>
      </c>
      <c r="AQ517">
        <f>AP508-AI508-AK508</f>
        <v>437</v>
      </c>
      <c r="AR517">
        <f>AQ508</f>
        <v>401</v>
      </c>
      <c r="AS517">
        <f>AS508</f>
        <v>386</v>
      </c>
      <c r="AT517">
        <f>Q510-AI508-AK508</f>
        <v>363</v>
      </c>
    </row>
    <row r="519" spans="40:46" ht="167.25">
      <c r="AN519" s="175" t="s">
        <v>557</v>
      </c>
      <c r="AO519" s="175" t="s">
        <v>558</v>
      </c>
      <c r="AP519" s="175" t="s">
        <v>559</v>
      </c>
      <c r="AQ519" s="175" t="s">
        <v>560</v>
      </c>
      <c r="AR519" s="175" t="s">
        <v>561</v>
      </c>
      <c r="AS519" s="175" t="s">
        <v>562</v>
      </c>
      <c r="AT519" s="175" t="s">
        <v>143</v>
      </c>
    </row>
  </sheetData>
  <printOptions gridLines="1"/>
  <pageMargins left="0.75" right="0.48" top="0.5" bottom="0.5" header="0.5" footer="0.5"/>
  <pageSetup fitToHeight="0" fitToWidth="1" horizontalDpi="600" verticalDpi="600" orientation="landscape" scale="84" r:id="rId3"/>
  <headerFooter alignWithMargins="0">
    <oddFooter>&amp;R&amp;F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LBNL</cp:lastModifiedBy>
  <cp:lastPrinted>2004-03-31T17:07:15Z</cp:lastPrinted>
  <dcterms:created xsi:type="dcterms:W3CDTF">2003-02-04T20:04:37Z</dcterms:created>
  <dcterms:modified xsi:type="dcterms:W3CDTF">2004-03-31T17:57:33Z</dcterms:modified>
  <cp:category/>
  <cp:version/>
  <cp:contentType/>
  <cp:contentStatus/>
</cp:coreProperties>
</file>