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755" windowHeight="7890" activeTab="3"/>
  </bookViews>
  <sheets>
    <sheet name="ProductionStatus" sheetId="1" r:id="rId1"/>
    <sheet name="ModuleSummary" sheetId="2" r:id="rId2"/>
    <sheet name="ProductionSummary" sheetId="3" r:id="rId3"/>
    <sheet name="XYMetrology" sheetId="4" r:id="rId4"/>
    <sheet name="ZMetrology" sheetId="5" r:id="rId5"/>
    <sheet name="TestSummary" sheetId="6" r:id="rId6"/>
    <sheet name="BadChannels" sheetId="7" r:id="rId7"/>
  </sheets>
  <definedNames/>
  <calcPr fullCalcOnLoad="1"/>
</workbook>
</file>

<file path=xl/sharedStrings.xml><?xml version="1.0" encoding="utf-8"?>
<sst xmlns="http://schemas.openxmlformats.org/spreadsheetml/2006/main" count="629" uniqueCount="487">
  <si>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</si>
  <si>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</si>
  <si>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</si>
  <si>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</si>
  <si>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</si>
  <si>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</si>
  <si>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</si>
  <si>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</si>
  <si>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</si>
  <si>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</si>
  <si>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</si>
  <si>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</si>
  <si>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</si>
  <si>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</si>
  <si>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</si>
  <si>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</si>
  <si>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</si>
  <si>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</si>
  <si>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</si>
  <si>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</si>
  <si>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</si>
  <si>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</si>
  <si>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</si>
  <si>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</si>
  <si>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</si>
  <si>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</si>
  <si>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</si>
  <si>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</si>
  <si>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</si>
  <si>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</si>
  <si>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</si>
  <si>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</si>
  <si>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</si>
  <si>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</si>
  <si>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</si>
  <si>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</si>
  <si>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[1]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</si>
  <si>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</si>
  <si>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</si>
  <si>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</si>
  <si>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</si>
  <si>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</si>
  <si>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</si>
  <si>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</si>
  <si>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</si>
  <si>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</si>
  <si>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</si>
  <si>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</si>
  <si>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</si>
  <si>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</si>
  <si>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</si>
  <si>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</si>
  <si>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</si>
  <si>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</si>
  <si>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</si>
  <si>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</si>
  <si>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</si>
  <si>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</si>
  <si>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</si>
  <si>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</si>
  <si>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</si>
  <si>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</si>
  <si>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</si>
  <si>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</si>
  <si>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</si>
  <si>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</si>
  <si>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</si>
  <si>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</si>
  <si>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</si>
  <si>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</si>
  <si>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</si>
  <si>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</si>
  <si>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</si>
  <si>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</si>
  <si>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</si>
  <si>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</si>
  <si>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</si>
  <si>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</si>
  <si>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</si>
  <si>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</si>
  <si>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</si>
  <si>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</si>
  <si>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</si>
  <si>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</si>
  <si>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</si>
  <si>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</si>
  <si>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</si>
  <si>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</si>
  <si>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</si>
  <si>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</si>
  <si>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</si>
  <si>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</si>
  <si>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</si>
  <si>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20220040200024</t>
  </si>
  <si>
    <t>P023</t>
  </si>
  <si>
    <t>P024</t>
  </si>
  <si>
    <t>P025</t>
  </si>
  <si>
    <t>P026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</si>
  <si>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</si>
  <si>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</si>
  <si>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</si>
  <si>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</si>
  <si>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</si>
  <si>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</si>
  <si>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</si>
  <si>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</si>
  <si>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</si>
  <si>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</si>
  <si>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</si>
  <si>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</si>
  <si>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</si>
  <si>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Broken</t>
  </si>
  <si>
    <t>P027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</si>
  <si>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</si>
  <si>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</si>
  <si>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</si>
  <si>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</si>
  <si>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</si>
  <si>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</si>
  <si>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</si>
  <si>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</si>
  <si>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</si>
  <si>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</si>
  <si>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</si>
  <si>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</si>
  <si>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-23 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</si>
  <si>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</si>
  <si>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</si>
  <si>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</si>
  <si>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</si>
  <si>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</si>
  <si>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</si>
  <si>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</si>
  <si>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</si>
  <si>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</si>
  <si>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</si>
  <si>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</si>
  <si>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</si>
  <si>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</si>
  <si>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</si>
  <si>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</si>
  <si>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</si>
  <si>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mm</t>
  </si>
  <si>
    <t>CU-FF-H-Survey-P007-Dec12-after_hybrid.xls</t>
  </si>
  <si>
    <t>CU-FF-H-Survey-P016-Feb14-after_hybrid-test.xls</t>
  </si>
  <si>
    <t>CU-FF-H-Survey-P020-Feb19-after_hybrid.xls</t>
  </si>
  <si>
    <t>CU-FF-Survey-P001-Aug08-after_glue.xls</t>
  </si>
  <si>
    <t>CU-FF-Survey-P001-Aug08-after_glue2.xls</t>
  </si>
  <si>
    <t>CU-FF-Survey-P002-Sep25-after_glue.xls</t>
  </si>
  <si>
    <t>CU-FF-Survey-P002-Sep26-after-glue-XXX.xls</t>
  </si>
  <si>
    <t>CU-FF-Survey-P003-Sep30-after-heat.xls</t>
  </si>
  <si>
    <t>CU-FF-Survey-P003-Sep30-after-heat2.xls</t>
  </si>
  <si>
    <t>CU-FF-Survey-P004-Oct03-after-glue.xls</t>
  </si>
  <si>
    <t>CU-FF-Survey-P004-Oct04-after-glue2.xls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</si>
  <si>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</si>
  <si>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</si>
  <si>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</si>
  <si>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CU-FF-Survey-P005-Oct9-after-heat2-XXX.xls</t>
  </si>
  <si>
    <t>CU-FF-Survey-P005-Oct9-after-heat2-XXX-2.xls</t>
  </si>
  <si>
    <t>CU-FF-Survey-P006-Nov27-clear.xls</t>
  </si>
  <si>
    <t>CU-FF-Survey-P006-Nov27-clear2.xls</t>
  </si>
  <si>
    <t>CU-FF-Survey-P013-Jan15-clear-afterJohn.xls</t>
  </si>
  <si>
    <t>CU-FF-Survey-P024-Feb10-clear.xls</t>
  </si>
  <si>
    <t>CU-FF-Survey-P028-Feb21-clear.xls</t>
  </si>
  <si>
    <t>P028</t>
  </si>
  <si>
    <t>On hold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</si>
  <si>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</si>
  <si>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</si>
  <si>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</si>
  <si>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</si>
  <si>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</si>
  <si>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</si>
  <si>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</si>
  <si>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</si>
  <si>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</si>
  <si>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</si>
  <si>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</si>
  <si>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</si>
  <si>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</si>
  <si>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</si>
  <si>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</si>
  <si>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</si>
  <si>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</si>
  <si>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</si>
  <si>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</si>
  <si>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</si>
  <si>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</si>
  <si>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</si>
  <si>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</si>
  <si>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</si>
  <si>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</si>
  <si>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</si>
  <si>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</si>
  <si>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</si>
  <si>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</si>
  <si>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</si>
  <si>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</si>
  <si>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</si>
  <si>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</si>
  <si>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</si>
  <si>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</si>
  <si>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</si>
  <si>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</si>
  <si>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</si>
  <si>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</si>
  <si>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</si>
  <si>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</si>
  <si>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</si>
  <si>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</si>
  <si>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</si>
  <si>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</si>
  <si>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</si>
  <si>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</si>
  <si>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</si>
  <si>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</si>
  <si>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</si>
  <si>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</si>
  <si>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</si>
  <si>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</si>
  <si>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</si>
  <si>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</si>
  <si>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</si>
  <si>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surveyZ-241-P017-Jan28-clear.xls</t>
  </si>
  <si>
    <t>surveyZ-241-P018-Feb06-after_hybrid.xls</t>
  </si>
  <si>
    <t>surveyZ-241-P018-Jan30-clear.xls</t>
  </si>
  <si>
    <t>surveyZ-241-P019-Feb11-after_hybrid.xls</t>
  </si>
  <si>
    <t>surveyZ-241-P019-Jan30-clear.xls</t>
  </si>
  <si>
    <t>surveyZ-241-P020-Feb19-after_hybrid.xls</t>
  </si>
  <si>
    <t>surveyZ-241-P020-Jan31-clear.xls</t>
  </si>
  <si>
    <t>surveyZ-241-P021-Jan31-clear.xls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</si>
  <si>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</si>
  <si>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</si>
  <si>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</si>
  <si>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</si>
  <si>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</si>
  <si>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surveyZ-241-P027-Feb11-clear.xls</t>
  </si>
  <si>
    <t>surveyZ-241-P028-Feb21-clear.xls</t>
  </si>
  <si>
    <t xml:space="preserve">P029 </t>
  </si>
  <si>
    <t>P030</t>
  </si>
  <si>
    <t>P031</t>
  </si>
  <si>
    <t>midyf  5.1</t>
  </si>
  <si>
    <t>sepf -11, no visual explanation for high I on one detector</t>
  </si>
  <si>
    <t>P029</t>
  </si>
  <si>
    <t>CU-FF-H-Survey-P017-Feb25-after_hybrid-test.xls</t>
  </si>
  <si>
    <t>CU-FF-H-Survey-P018-Feb25-after_hybrid-test.xls</t>
  </si>
  <si>
    <t>CU-FF-H-Survey-P019-Feb25-after_hybrid-test.xls</t>
  </si>
  <si>
    <t>CU-FF-H-Survey-P023-Feb24-after_hybrid.xls</t>
  </si>
  <si>
    <t>CU-FF-H-Survey-P024-Feb27-after_hybrid.xls</t>
  </si>
  <si>
    <t>CU-FF-H-Survey-P027-Feb27-after_hybrid.xls</t>
  </si>
  <si>
    <t>CU-FF-H-Survey-P028-Feb28-after_hybrid.xls</t>
  </si>
  <si>
    <t>CU-FF-Survey-P029-Feb27-clear.xls</t>
  </si>
  <si>
    <t>surveyZ-241-P017-Feb25-after_hybrid-test.xls</t>
  </si>
  <si>
    <t>surveyZ-241-P018-Feb25-after_hybrid-test.xls</t>
  </si>
  <si>
    <t>surveyZ-241-P019-Feb25-after_hybrid-test.xls</t>
  </si>
  <si>
    <t>surveyZ-241-P023-Feb24-after_hybrid.xls</t>
  </si>
  <si>
    <t>surveyZ-241-P024-Feb27-after_hybrid.xls</t>
  </si>
  <si>
    <t>surveyZ-241-P027-Feb27-after_hybrid.xls</t>
  </si>
  <si>
    <t>surveyZ-241-P028-Feb28-after_hybrid.xls</t>
  </si>
  <si>
    <t>surveyZ-241-P029-Feb27-clear.xls</t>
  </si>
  <si>
    <t>High</t>
  </si>
  <si>
    <t>P032</t>
  </si>
  <si>
    <t>P033</t>
  </si>
  <si>
    <t>P034</t>
  </si>
  <si>
    <t>P035</t>
  </si>
  <si>
    <t>P036</t>
  </si>
  <si>
    <t>CU-FF-H-Survey-P015-March04-after_hybrid-test.xls</t>
  </si>
  <si>
    <t>CU-FF-H-Survey-P029-March04-after_hybrid.xls</t>
  </si>
  <si>
    <t>CU-FF-Survey-P030-March04-clear.xls</t>
  </si>
  <si>
    <t>CU-FF-Survey-P031-March04-clear.xls</t>
  </si>
  <si>
    <t>CU-FF-Survey-P032-March06-clear.xls</t>
  </si>
  <si>
    <t>CU-FF-Survey-P033-March07-clear.xls</t>
  </si>
  <si>
    <t>surveyZ-241-P015-March04-after_hybrid-test.xls</t>
  </si>
  <si>
    <t>surveyZ-241-P029-March04-after_hybrid.xls</t>
  </si>
  <si>
    <t>surveyZ-241-P030-March04-clear.xls</t>
  </si>
  <si>
    <t>surveyZ-241-P031-March04-clear.xls</t>
  </si>
  <si>
    <t>surveyZ-241-P032-March06-clear.xls</t>
  </si>
  <si>
    <t>surveyZ-241-P033-March07-clear.xls</t>
  </si>
  <si>
    <t>Number assigned, not started</t>
  </si>
  <si>
    <t>P037</t>
  </si>
  <si>
    <t>P038</t>
  </si>
  <si>
    <t>P039</t>
  </si>
  <si>
    <t>P040</t>
  </si>
  <si>
    <t>P041</t>
  </si>
  <si>
    <t>Number assigned but not started</t>
  </si>
  <si>
    <t>Started</t>
  </si>
  <si>
    <t>Good</t>
  </si>
  <si>
    <t>Pass</t>
  </si>
  <si>
    <t>Hold</t>
  </si>
  <si>
    <t>Fail</t>
  </si>
  <si>
    <t>Rework</t>
  </si>
  <si>
    <t>b parameter-3.2</t>
  </si>
  <si>
    <t>Hybrid height, remove and reglue</t>
  </si>
  <si>
    <t>Msy -44(remeasure), otherwise in spec</t>
  </si>
  <si>
    <t>surveyZ-241-P020-Mar11-after_hybrid-test.xls</t>
  </si>
  <si>
    <t>surveyZ-241-P023-Mar12-after_hybrid-test.xls</t>
  </si>
  <si>
    <t>surveyZ-241-P030-March11-after_hybrid.xls</t>
  </si>
  <si>
    <t>surveyZ-241-P031-March10-after_hybrid.xls</t>
  </si>
  <si>
    <t>surveyZ-241-P035-March10-clear.xls</t>
  </si>
  <si>
    <t>surveyZ-241-P036-March10-clear.xls</t>
  </si>
  <si>
    <t>surveyZ-241-P037-March12-clear.xls</t>
  </si>
  <si>
    <t>surveyZ-241-P038-March12-clear.xls</t>
  </si>
  <si>
    <t>surveyZ-241-P039-March14-clear.xls</t>
  </si>
  <si>
    <t>CU-FF-H-Survey-P020-Mar11-after_hybrid-test.xls</t>
  </si>
  <si>
    <t>CU-FF-H-Survey-P023-Mar12-after_hybrid-test.xls</t>
  </si>
  <si>
    <t>CU-FF-H-Survey-P030-March11-after_hybrid.xls</t>
  </si>
  <si>
    <t>CU-FF-H-Survey-P031-March10-after_hybrid.xls</t>
  </si>
  <si>
    <t>CU-FF-Survey-P035-March10-clear.xls</t>
  </si>
  <si>
    <t>CU-FF-Survey-P036-March10-clear.xls</t>
  </si>
  <si>
    <t>CU-FF-Survey-P037-March12-clear.xls</t>
  </si>
  <si>
    <t>CU-FF-Survey-P038-March12-clear.xls</t>
  </si>
  <si>
    <t>CU-FF-Survey-P039-March14-clear.xls</t>
  </si>
  <si>
    <t>Msx 140(remeasure), otherwise in spec</t>
  </si>
  <si>
    <t>Good+Pass</t>
  </si>
  <si>
    <t>P042</t>
  </si>
  <si>
    <t>P043</t>
  </si>
  <si>
    <t>surveyZ-241-P024-Mar18-after_hybrid-test.xls</t>
  </si>
  <si>
    <t>surveyZ-241-P027-Mar19-after_hybrid-test.xls</t>
  </si>
  <si>
    <t>surveyZ-241-P029-Mar20-after_hybrid-test.xls</t>
  </si>
  <si>
    <t>surveyZ-241-P031-March20-after_hybrid-test.xls</t>
  </si>
  <si>
    <t>surveyZ-241-P032-March18-after_hybrid.xls</t>
  </si>
  <si>
    <t>surveyZ-241-P033-March17-after_hybrid.xls</t>
  </si>
  <si>
    <t>surveyZ-241-P036-March21-after_hybrid.xls</t>
  </si>
  <si>
    <t>surveyZ-241-P037-March21-after_hybrid.xls</t>
  </si>
  <si>
    <t>surveyZ-241-P040-March17-clear.xls</t>
  </si>
  <si>
    <t>surveyZ-241-P041-March18-clear.xls</t>
  </si>
  <si>
    <t>surveyZ-241-P042-March20-clear.xls</t>
  </si>
  <si>
    <t>surveyZ-241-P043-March20-clear.xls</t>
  </si>
  <si>
    <t>CU-FF-H-Survey-P024-Mar18-after_hybrid-test.xls</t>
  </si>
  <si>
    <t>CU-FF-H-Survey-P027-Mar19-after_hybrid-test.xls</t>
  </si>
  <si>
    <t>CU-FF-H-Survey-P029-Mar20-after_hybrid-test.xls</t>
  </si>
  <si>
    <t>CU-FF-H-Survey-P031-March20-after_hybrid-test.xls</t>
  </si>
  <si>
    <t>CU-FF-H-Survey-P032-March18-after_hybrid.xls</t>
  </si>
  <si>
    <t>CU-FF-H-Survey-P033-March17-after_hybrid.xls</t>
  </si>
  <si>
    <t>CU-FF-H-Survey-P036-March21-after_hybrid.xls</t>
  </si>
  <si>
    <t>CU-FF-H-Survey-P037-March21-after_hybrid.xls</t>
  </si>
  <si>
    <t>CU-FF-Survey-P040-March17-clear.xls</t>
  </si>
  <si>
    <t>CU-FF-Survey-P041-March18-clear.xls</t>
  </si>
  <si>
    <t>CU-FF-Survey-P042-March20-clear.xls</t>
  </si>
  <si>
    <t>CU-FF-Survey-P043-March20-clear.xls</t>
  </si>
  <si>
    <t>Serial #</t>
  </si>
  <si>
    <t>ok</t>
  </si>
  <si>
    <t>Chip repl</t>
  </si>
  <si>
    <t>Noisy   dead</t>
  </si>
  <si>
    <t xml:space="preserve">Neg Offs </t>
  </si>
  <si>
    <t xml:space="preserve">High Offs (&gt;50) 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</si>
  <si>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</si>
  <si>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</si>
  <si>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</si>
  <si>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</si>
  <si>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</si>
  <si>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</si>
  <si>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</si>
  <si>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</si>
  <si>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</si>
  <si>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</si>
  <si>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</si>
  <si>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</si>
  <si>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</si>
  <si>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</si>
  <si>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</si>
  <si>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</si>
  <si>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</si>
  <si>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</si>
  <si>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</si>
  <si>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</si>
  <si>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</si>
  <si>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</si>
  <si>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</si>
  <si>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</si>
  <si>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</si>
  <si>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</si>
  <si>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</si>
  <si>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</si>
  <si>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</si>
  <si>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</si>
  <si>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</si>
  <si>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</si>
  <si>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</si>
  <si>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</si>
  <si>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</si>
  <si>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</si>
  <si>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</si>
  <si>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</si>
  <si>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</si>
  <si>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</si>
  <si>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</si>
  <si>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</si>
  <si>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</si>
  <si>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</si>
  <si>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</si>
  <si>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</si>
  <si>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</si>
  <si>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</si>
  <si>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</si>
  <si>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</si>
  <si>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</si>
  <si>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</si>
  <si>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</si>
  <si>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bad</t>
  </si>
  <si>
    <t>20220040200031</t>
  </si>
  <si>
    <t>20220040200032</t>
  </si>
  <si>
    <t>P29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</si>
  <si>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</si>
  <si>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</si>
  <si>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</si>
  <si>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</si>
  <si>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</si>
  <si>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</si>
  <si>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</si>
  <si>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</si>
  <si>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</si>
  <si>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</si>
  <si>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</si>
  <si>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</si>
  <si>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</si>
  <si>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</si>
  <si>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</si>
  <si>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</si>
  <si>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</si>
  <si>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</si>
  <si>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</si>
  <si>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</si>
  <si>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</si>
  <si>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</si>
  <si>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</si>
  <si>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</si>
  <si>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</si>
  <si>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</si>
  <si>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</si>
  <si>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</si>
  <si>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</si>
  <si>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</si>
  <si>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</si>
  <si>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</si>
  <si>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</si>
  <si>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</si>
  <si>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</si>
  <si>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</si>
  <si>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</si>
  <si>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</si>
  <si>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</si>
  <si>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</si>
  <si>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</si>
  <si>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</si>
  <si>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</si>
  <si>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</si>
  <si>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</si>
  <si>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</si>
  <si>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</si>
  <si>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</si>
  <si>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</si>
  <si>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</si>
  <si>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</si>
  <si>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</si>
  <si>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</si>
  <si>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</si>
  <si>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</si>
  <si>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</si>
  <si>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</si>
  <si>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</si>
  <si>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</si>
  <si>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</si>
  <si>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</si>
  <si>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</si>
  <si>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Built</t>
  </si>
  <si>
    <t>Hybrids tested OK</t>
  </si>
  <si>
    <t>Chip replaced or pending</t>
  </si>
  <si>
    <t xml:space="preserve">Hybrids burn-in </t>
  </si>
  <si>
    <t>Hybrids fanout done</t>
  </si>
  <si>
    <t xml:space="preserve">Modules </t>
  </si>
  <si>
    <t>Module Test Completed</t>
  </si>
  <si>
    <t>in Santa Cruz</t>
  </si>
  <si>
    <t>on hold for study or chip replacement</t>
  </si>
  <si>
    <t>modules rebonded</t>
  </si>
  <si>
    <t>LC measured at 0 degrees</t>
  </si>
  <si>
    <t>need conditioning</t>
  </si>
  <si>
    <t xml:space="preserve">colors for T1/T2 indicate groups of modules in LTT </t>
  </si>
  <si>
    <t>at room temperature 22-23 C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</si>
  <si>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</si>
  <si>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</si>
  <si>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</si>
  <si>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</si>
  <si>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after metr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</si>
  <si>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after metr  </t>
    </r>
  </si>
  <si>
    <t>Condition req.</t>
  </si>
  <si>
    <t>Glue leakage top side</t>
  </si>
  <si>
    <t>Msx 118, otherwise in spec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</si>
</sst>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sz val="12"/>
      <name val="Arial"/>
      <family val="0"/>
    </font>
    <font>
      <b/>
      <sz val="16.25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/>
    </xf>
    <xf numFmtId="1" fontId="9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 textRotation="90"/>
    </xf>
    <xf numFmtId="2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9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49" fontId="4" fillId="8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9" borderId="1" xfId="0" applyNumberFormat="1" applyFont="1" applyFill="1" applyBorder="1" applyAlignment="1">
      <alignment vertical="center"/>
    </xf>
    <xf numFmtId="1" fontId="4" fillId="1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/>
    </xf>
    <xf numFmtId="1" fontId="4" fillId="11" borderId="1" xfId="0" applyNumberFormat="1" applyFont="1" applyFill="1" applyBorder="1" applyAlignment="1">
      <alignment horizontal="right" vertical="top" wrapText="1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/>
    </xf>
    <xf numFmtId="1" fontId="4" fillId="9" borderId="1" xfId="0" applyNumberFormat="1" applyFont="1" applyFill="1" applyBorder="1" applyAlignment="1">
      <alignment horizontal="right" vertical="top" wrapText="1"/>
    </xf>
    <xf numFmtId="1" fontId="4" fillId="9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1" fontId="4" fillId="13" borderId="1" xfId="0" applyNumberFormat="1" applyFont="1" applyFill="1" applyBorder="1" applyAlignment="1">
      <alignment vertical="center"/>
    </xf>
    <xf numFmtId="49" fontId="4" fillId="11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8" borderId="9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1" fontId="4" fillId="9" borderId="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9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9" borderId="2" xfId="0" applyFont="1" applyFill="1" applyBorder="1" applyAlignment="1">
      <alignment/>
    </xf>
    <xf numFmtId="0" fontId="4" fillId="9" borderId="2" xfId="0" applyFont="1" applyFill="1" applyBorder="1" applyAlignment="1">
      <alignment vertical="center"/>
    </xf>
    <xf numFmtId="1" fontId="4" fillId="14" borderId="1" xfId="0" applyNumberFormat="1" applyFont="1" applyFill="1" applyBorder="1" applyAlignment="1">
      <alignment horizontal="right" vertical="top" wrapText="1"/>
    </xf>
    <xf numFmtId="0" fontId="4" fillId="9" borderId="1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11" borderId="0" xfId="0" applyNumberFormat="1" applyFont="1" applyFill="1" applyAlignment="1">
      <alignment horizontal="right" vertical="top" wrapText="1"/>
    </xf>
    <xf numFmtId="1" fontId="4" fillId="9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15" borderId="0" xfId="0" applyNumberFormat="1" applyFont="1" applyFill="1" applyAlignment="1">
      <alignment horizontal="right" vertical="top"/>
    </xf>
    <xf numFmtId="1" fontId="4" fillId="16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1" fontId="4" fillId="12" borderId="0" xfId="0" applyNumberFormat="1" applyFont="1" applyFill="1" applyAlignment="1">
      <alignment horizontal="right" vertical="top"/>
    </xf>
    <xf numFmtId="9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778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35599"/>
        <c:crosses val="autoZero"/>
        <c:auto val="1"/>
        <c:lblOffset val="100"/>
        <c:noMultiLvlLbl val="0"/>
      </c:catAx>
      <c:valAx>
        <c:axId val="222355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6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channels(March 17,2003)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ModuleSummary!$E$2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ModuleSummary!$A$3:$A$34</c:f>
              <c:strCache>
                <c:ptCount val="32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P005</c:v>
                </c:pt>
                <c:pt idx="4">
                  <c:v>P006</c:v>
                </c:pt>
                <c:pt idx="5">
                  <c:v>P007</c:v>
                </c:pt>
                <c:pt idx="6">
                  <c:v>P008</c:v>
                </c:pt>
                <c:pt idx="7">
                  <c:v>P009</c:v>
                </c:pt>
                <c:pt idx="8">
                  <c:v>P010</c:v>
                </c:pt>
                <c:pt idx="9">
                  <c:v>P011</c:v>
                </c:pt>
                <c:pt idx="10">
                  <c:v>P012</c:v>
                </c:pt>
                <c:pt idx="11">
                  <c:v>P013</c:v>
                </c:pt>
                <c:pt idx="12">
                  <c:v>P014</c:v>
                </c:pt>
                <c:pt idx="13">
                  <c:v>P015</c:v>
                </c:pt>
                <c:pt idx="14">
                  <c:v>P016</c:v>
                </c:pt>
                <c:pt idx="15">
                  <c:v>P017</c:v>
                </c:pt>
                <c:pt idx="16">
                  <c:v>P018</c:v>
                </c:pt>
                <c:pt idx="17">
                  <c:v>P019</c:v>
                </c:pt>
                <c:pt idx="18">
                  <c:v>P020</c:v>
                </c:pt>
                <c:pt idx="19">
                  <c:v>P021</c:v>
                </c:pt>
                <c:pt idx="20">
                  <c:v>P022</c:v>
                </c:pt>
                <c:pt idx="21">
                  <c:v>P023</c:v>
                </c:pt>
                <c:pt idx="22">
                  <c:v>P024</c:v>
                </c:pt>
                <c:pt idx="23">
                  <c:v>P025</c:v>
                </c:pt>
                <c:pt idx="24">
                  <c:v>P026</c:v>
                </c:pt>
                <c:pt idx="25">
                  <c:v>P027</c:v>
                </c:pt>
                <c:pt idx="26">
                  <c:v>P028</c:v>
                </c:pt>
                <c:pt idx="27">
                  <c:v>P029 </c:v>
                </c:pt>
                <c:pt idx="28">
                  <c:v>P030</c:v>
                </c:pt>
                <c:pt idx="29">
                  <c:v>P031</c:v>
                </c:pt>
                <c:pt idx="30">
                  <c:v>P032</c:v>
                </c:pt>
                <c:pt idx="31">
                  <c:v>P033</c:v>
                </c:pt>
              </c:strCache>
            </c:strRef>
          </c:cat>
          <c:val>
            <c:numRef>
              <c:f>ModuleSummary!$E$3:$E$34</c:f>
              <c:numCache>
                <c:ptCount val="32"/>
                <c:pt idx="0">
                  <c:v>12</c:v>
                </c:pt>
                <c:pt idx="1">
                  <c:v>2</c:v>
                </c:pt>
                <c:pt idx="2">
                  <c:v>14</c:v>
                </c:pt>
                <c:pt idx="3">
                  <c:v>0</c:v>
                </c:pt>
                <c:pt idx="4">
                  <c:v>10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</c:v>
                </c:pt>
                <c:pt idx="15">
                  <c:v>7</c:v>
                </c:pt>
                <c:pt idx="16">
                  <c:v>0.1</c:v>
                </c:pt>
                <c:pt idx="17">
                  <c:v>0.1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9">
                  <c:v>3</c:v>
                </c:pt>
                <c:pt idx="30">
                  <c:v>0.1</c:v>
                </c:pt>
                <c:pt idx="31">
                  <c:v>0.1</c:v>
                </c:pt>
              </c:numCache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0.65325</cdr:x>
      <cdr:y>0.91475</cdr:y>
    </cdr:from>
    <cdr:to>
      <cdr:x>0.8935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36195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</cdr:x>
      <cdr:y>0.3285</cdr:y>
    </cdr:from>
    <cdr:to>
      <cdr:x>0.82125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2638425"/>
          <a:ext cx="2857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Modules with zero bad channels are plotted as 0.1
Modules not assembled or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ySplit="1605" topLeftCell="BM4" activePane="bottomLeft" state="split"/>
      <selection pane="topLeft" activeCell="K2" sqref="K2"/>
      <selection pane="bottomLeft" activeCell="B2" sqref="B2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141</v>
      </c>
      <c r="C1" s="19" t="s">
        <v>130</v>
      </c>
      <c r="D1" s="19" t="s">
        <v>131</v>
      </c>
      <c r="E1" s="19" t="s">
        <v>132</v>
      </c>
      <c r="F1" s="19" t="s">
        <v>5</v>
      </c>
      <c r="G1" s="19" t="s">
        <v>133</v>
      </c>
      <c r="H1" s="19" t="s">
        <v>134</v>
      </c>
      <c r="I1" s="19" t="s">
        <v>135</v>
      </c>
      <c r="J1" s="19" t="s">
        <v>136</v>
      </c>
      <c r="K1" s="19" t="s">
        <v>5</v>
      </c>
      <c r="L1" s="19" t="s">
        <v>137</v>
      </c>
      <c r="M1" s="19" t="s">
        <v>138</v>
      </c>
      <c r="N1" s="19" t="s">
        <v>139</v>
      </c>
      <c r="O1" s="19" t="s">
        <v>5</v>
      </c>
      <c r="P1" s="19" t="s">
        <v>140</v>
      </c>
    </row>
    <row r="2" spans="1:9" ht="12.75">
      <c r="A2" s="2" t="s">
        <v>6</v>
      </c>
      <c r="B2" s="15" t="s">
        <v>288</v>
      </c>
      <c r="C2" s="21"/>
      <c r="D2" s="21"/>
      <c r="E2" s="21"/>
      <c r="F2" s="21"/>
      <c r="G2" s="21"/>
      <c r="H2" s="20"/>
      <c r="I2" s="20"/>
    </row>
    <row r="3" spans="1:15" ht="12.75">
      <c r="A3" s="2" t="s">
        <v>8</v>
      </c>
      <c r="B3" s="17">
        <v>20220040200008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" t="s">
        <v>9</v>
      </c>
      <c r="B4" s="17">
        <v>20220040200010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" t="s">
        <v>10</v>
      </c>
      <c r="B5" s="17">
        <v>20220040200009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7" ht="12.75">
      <c r="A6" s="2" t="s">
        <v>11</v>
      </c>
      <c r="B6" s="23" t="s">
        <v>165</v>
      </c>
      <c r="C6" s="21"/>
      <c r="D6" s="21"/>
      <c r="E6" s="21"/>
      <c r="F6" s="21"/>
      <c r="G6" s="21"/>
    </row>
    <row r="7" spans="1:15" ht="12.75">
      <c r="A7" s="2" t="s">
        <v>13</v>
      </c>
      <c r="B7" s="17">
        <v>20220040200011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" t="s">
        <v>14</v>
      </c>
      <c r="B8" s="17">
        <v>20220040200012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" t="s">
        <v>15</v>
      </c>
      <c r="B9" s="17">
        <v>20220040200014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" t="s">
        <v>17</v>
      </c>
      <c r="B10" s="17">
        <v>20220040200016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" t="s">
        <v>18</v>
      </c>
      <c r="B11" s="17">
        <v>20220040200017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" t="s">
        <v>19</v>
      </c>
      <c r="B12" s="17">
        <v>20220040200018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 t="s">
        <v>20</v>
      </c>
      <c r="B13" s="17">
        <v>20220040200019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</row>
    <row r="14" spans="1:15" ht="12.75">
      <c r="A14" s="2" t="s">
        <v>21</v>
      </c>
      <c r="B14" s="17">
        <v>20220040200023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 t="s">
        <v>22</v>
      </c>
      <c r="B15" s="17">
        <v>20220040200015</v>
      </c>
      <c r="C15" s="22"/>
      <c r="D15" s="22"/>
      <c r="E15" s="22"/>
      <c r="F15" s="22"/>
      <c r="G15" s="22"/>
      <c r="H15" s="22"/>
      <c r="J15" s="22"/>
      <c r="K15" s="22"/>
      <c r="L15" s="22"/>
      <c r="M15" s="22"/>
      <c r="N15" s="22"/>
      <c r="O15" s="26"/>
    </row>
    <row r="16" spans="1:15" ht="12.75">
      <c r="A16" s="2" t="s">
        <v>23</v>
      </c>
      <c r="B16" s="17">
        <v>20220040200020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8"/>
    </row>
    <row r="17" spans="1:15" ht="12.75">
      <c r="A17" s="2" t="s">
        <v>24</v>
      </c>
      <c r="B17" s="17">
        <v>20220040200037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24"/>
    </row>
    <row r="18" spans="1:15" ht="12.75">
      <c r="A18" s="2" t="s">
        <v>25</v>
      </c>
      <c r="B18" s="17">
        <v>20220040200038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6"/>
      <c r="O18" s="26"/>
    </row>
    <row r="19" spans="1:15" ht="12.75">
      <c r="A19" s="2" t="s">
        <v>26</v>
      </c>
      <c r="B19" s="17">
        <v>20220040200028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6"/>
      <c r="O19" s="26"/>
    </row>
    <row r="20" spans="1:15" ht="12.75">
      <c r="A20" s="2" t="s">
        <v>27</v>
      </c>
      <c r="B20" s="17">
        <v>20220040200040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</row>
    <row r="21" spans="1:15" ht="12.75">
      <c r="A21" s="2" t="s">
        <v>28</v>
      </c>
      <c r="B21" s="17">
        <v>20220040200024</v>
      </c>
      <c r="C21" s="21"/>
      <c r="D21" s="21"/>
      <c r="E21" s="21"/>
      <c r="F21" s="21"/>
      <c r="G21" s="21"/>
      <c r="H21" s="24"/>
      <c r="I21" s="24"/>
      <c r="J21" s="24"/>
      <c r="K21" s="24"/>
      <c r="L21" s="24"/>
      <c r="M21" s="26"/>
      <c r="N21" s="26"/>
      <c r="O21" s="26"/>
    </row>
    <row r="22" spans="1:7" ht="12.75">
      <c r="A22" s="2" t="s">
        <v>29</v>
      </c>
      <c r="B22" s="23" t="s">
        <v>165</v>
      </c>
      <c r="C22" s="21"/>
      <c r="D22" s="21"/>
      <c r="E22" s="21"/>
      <c r="F22" s="21"/>
      <c r="G22" s="21"/>
    </row>
    <row r="23" spans="1:7" ht="12.75">
      <c r="A23" s="2" t="s">
        <v>30</v>
      </c>
      <c r="B23" s="15" t="s">
        <v>288</v>
      </c>
      <c r="C23" s="21"/>
      <c r="D23" s="21"/>
      <c r="E23" s="21"/>
      <c r="F23" s="21"/>
      <c r="G23" s="21"/>
    </row>
    <row r="24" spans="1:15" ht="12.75">
      <c r="A24" s="2" t="s">
        <v>94</v>
      </c>
      <c r="B24" s="17">
        <v>20220040200041</v>
      </c>
      <c r="C24" s="21"/>
      <c r="D24" s="21"/>
      <c r="E24" s="21"/>
      <c r="F24" s="21"/>
      <c r="G24" s="21"/>
      <c r="H24" s="24"/>
      <c r="I24" s="26"/>
      <c r="J24" s="26"/>
      <c r="K24" s="26"/>
      <c r="L24" s="26"/>
      <c r="M24" s="30"/>
      <c r="N24" s="30"/>
      <c r="O24" s="30"/>
    </row>
    <row r="25" spans="1:15" ht="12.75">
      <c r="A25" s="2" t="s">
        <v>95</v>
      </c>
      <c r="B25" s="17">
        <v>20220040200025</v>
      </c>
      <c r="C25" s="21"/>
      <c r="D25" s="21"/>
      <c r="E25" s="21"/>
      <c r="F25" s="21"/>
      <c r="G25" s="21"/>
      <c r="H25" s="26"/>
      <c r="I25" s="26"/>
      <c r="J25" s="26"/>
      <c r="K25" s="26"/>
      <c r="L25" s="30"/>
      <c r="M25" s="30"/>
      <c r="N25" s="30"/>
      <c r="O25" s="35"/>
    </row>
    <row r="26" spans="1:7" ht="12.75">
      <c r="A26" s="2" t="s">
        <v>96</v>
      </c>
      <c r="B26" s="23" t="s">
        <v>165</v>
      </c>
      <c r="C26" s="21"/>
      <c r="D26" s="21"/>
      <c r="E26" s="21"/>
      <c r="F26" s="21"/>
      <c r="G26" s="21"/>
    </row>
    <row r="27" spans="1:7" ht="12.75">
      <c r="A27" s="2" t="s">
        <v>97</v>
      </c>
      <c r="B27" s="23" t="s">
        <v>165</v>
      </c>
      <c r="C27" s="21"/>
      <c r="D27" s="21"/>
      <c r="E27" s="21"/>
      <c r="F27" s="21"/>
      <c r="G27" s="21"/>
    </row>
    <row r="28" spans="1:15" ht="12.75">
      <c r="A28" s="2" t="s">
        <v>112</v>
      </c>
      <c r="B28" s="17">
        <v>20220040200042</v>
      </c>
      <c r="C28" s="21"/>
      <c r="D28" s="21"/>
      <c r="E28" s="21"/>
      <c r="F28" s="21"/>
      <c r="G28" s="21"/>
      <c r="H28" s="26"/>
      <c r="I28" s="26"/>
      <c r="J28" s="26"/>
      <c r="K28" s="26"/>
      <c r="L28" s="30"/>
      <c r="M28" s="30"/>
      <c r="N28" s="30"/>
      <c r="O28" s="35"/>
    </row>
    <row r="29" spans="1:14" ht="12.75">
      <c r="A29" s="2" t="s">
        <v>164</v>
      </c>
      <c r="B29" s="17">
        <v>20220040200030</v>
      </c>
      <c r="C29" s="24"/>
      <c r="D29" s="24"/>
      <c r="E29" s="24"/>
      <c r="F29" s="24"/>
      <c r="G29" s="26"/>
      <c r="H29" s="26"/>
      <c r="I29" s="26"/>
      <c r="J29" s="26"/>
      <c r="K29" s="30"/>
      <c r="L29" s="30"/>
      <c r="M29" s="30"/>
      <c r="N29" s="30"/>
    </row>
    <row r="30" spans="1:15" ht="12.75">
      <c r="A30" s="2" t="s">
        <v>242</v>
      </c>
      <c r="B30" s="17">
        <v>20220040200032</v>
      </c>
      <c r="C30" s="26"/>
      <c r="D30" s="26"/>
      <c r="E30" s="26"/>
      <c r="F30" s="26"/>
      <c r="G30" s="26"/>
      <c r="H30" s="30"/>
      <c r="I30" s="30"/>
      <c r="J30" s="30"/>
      <c r="K30" s="30"/>
      <c r="L30" s="30"/>
      <c r="M30" s="30"/>
      <c r="N30" s="30"/>
      <c r="O30" s="35"/>
    </row>
    <row r="31" spans="1:14" ht="12.75">
      <c r="A31" s="2" t="s">
        <v>238</v>
      </c>
      <c r="B31" s="17">
        <v>20220040200031</v>
      </c>
      <c r="C31" s="26"/>
      <c r="D31" s="28"/>
      <c r="E31" s="28"/>
      <c r="F31" s="28"/>
      <c r="G31" s="28"/>
      <c r="H31" s="28"/>
      <c r="I31" s="30"/>
      <c r="J31" s="29"/>
      <c r="K31" s="29"/>
      <c r="L31" s="29"/>
      <c r="M31" s="29"/>
      <c r="N31" s="29"/>
    </row>
    <row r="32" spans="1:15" ht="12.75">
      <c r="A32" s="2" t="s">
        <v>239</v>
      </c>
      <c r="B32" s="17">
        <v>20220040200043</v>
      </c>
      <c r="C32" s="26"/>
      <c r="D32" s="28"/>
      <c r="E32" s="28"/>
      <c r="F32" s="28"/>
      <c r="G32" s="28"/>
      <c r="H32" s="28"/>
      <c r="I32" s="30"/>
      <c r="J32" s="30"/>
      <c r="K32" s="30"/>
      <c r="L32" s="30"/>
      <c r="M32" s="30"/>
      <c r="N32" s="30"/>
      <c r="O32" s="35"/>
    </row>
    <row r="33" spans="1:12" ht="12.75">
      <c r="A33" s="2" t="s">
        <v>260</v>
      </c>
      <c r="B33" s="17">
        <v>20220040200027</v>
      </c>
      <c r="C33" s="28"/>
      <c r="D33" s="28"/>
      <c r="E33" s="28"/>
      <c r="F33" s="28"/>
      <c r="G33" s="28"/>
      <c r="H33" s="30"/>
      <c r="I33" s="30"/>
      <c r="J33" s="35"/>
      <c r="K33" s="35"/>
      <c r="L33" s="35"/>
    </row>
    <row r="34" spans="1:12" ht="12.75">
      <c r="A34" s="2" t="s">
        <v>261</v>
      </c>
      <c r="B34" s="17">
        <v>20220040200044</v>
      </c>
      <c r="C34" s="28"/>
      <c r="D34" s="28"/>
      <c r="E34" s="28"/>
      <c r="F34" s="28"/>
      <c r="G34" s="30"/>
      <c r="H34" s="30"/>
      <c r="I34" s="30"/>
      <c r="J34" s="30"/>
      <c r="K34" s="30"/>
      <c r="L34" s="30"/>
    </row>
    <row r="35" spans="1:2" ht="12.75">
      <c r="A35" s="2" t="s">
        <v>262</v>
      </c>
      <c r="B35" s="17" t="s">
        <v>283</v>
      </c>
    </row>
    <row r="36" spans="1:8" ht="12.75">
      <c r="A36" s="2" t="s">
        <v>263</v>
      </c>
      <c r="B36" s="17">
        <v>20220040200045</v>
      </c>
      <c r="C36" s="28"/>
      <c r="D36" s="28"/>
      <c r="E36" s="28"/>
      <c r="F36" s="30"/>
      <c r="G36" s="30"/>
      <c r="H36" s="35"/>
    </row>
    <row r="37" spans="1:11" ht="12.75">
      <c r="A37" s="2" t="s">
        <v>264</v>
      </c>
      <c r="B37" s="17">
        <v>20220040200049</v>
      </c>
      <c r="C37" s="28"/>
      <c r="D37" s="28"/>
      <c r="E37" s="28"/>
      <c r="F37" s="30"/>
      <c r="G37" s="30"/>
      <c r="H37" s="35"/>
      <c r="K37" s="35"/>
    </row>
    <row r="38" spans="1:11" ht="12.75">
      <c r="A38" s="2" t="s">
        <v>278</v>
      </c>
      <c r="B38" s="17">
        <v>20220040200051</v>
      </c>
      <c r="C38" s="30"/>
      <c r="D38" s="30"/>
      <c r="E38" s="30"/>
      <c r="F38" s="30"/>
      <c r="G38" s="30"/>
      <c r="H38" s="35"/>
      <c r="K38" s="35"/>
    </row>
    <row r="39" spans="1:7" ht="12.75">
      <c r="A39" s="2" t="s">
        <v>279</v>
      </c>
      <c r="B39" s="17">
        <v>20220040200033</v>
      </c>
      <c r="C39" s="30"/>
      <c r="D39" s="30"/>
      <c r="E39" s="30"/>
      <c r="F39" s="30"/>
      <c r="G39" s="30"/>
    </row>
    <row r="40" spans="1:7" ht="12.75">
      <c r="A40" s="2" t="s">
        <v>280</v>
      </c>
      <c r="B40" s="17">
        <v>20220040200061</v>
      </c>
      <c r="C40" s="30"/>
      <c r="D40" s="30"/>
      <c r="E40" s="30"/>
      <c r="F40" s="35"/>
      <c r="G40" s="35"/>
    </row>
    <row r="41" spans="1:7" ht="12.75">
      <c r="A41" s="2" t="s">
        <v>281</v>
      </c>
      <c r="B41" t="s">
        <v>284</v>
      </c>
      <c r="C41" s="30"/>
      <c r="D41" s="30"/>
      <c r="E41" s="35"/>
      <c r="F41" s="35"/>
      <c r="G41" s="35"/>
    </row>
    <row r="42" spans="1:7" ht="12.75">
      <c r="A42" s="2" t="s">
        <v>282</v>
      </c>
      <c r="B42" t="s">
        <v>284</v>
      </c>
      <c r="C42" s="30"/>
      <c r="D42" s="35"/>
      <c r="E42" s="35"/>
      <c r="F42" s="35"/>
      <c r="G42" s="35"/>
    </row>
    <row r="43" spans="1:7" ht="12.75">
      <c r="A43" s="2" t="s">
        <v>313</v>
      </c>
      <c r="B43" t="s">
        <v>284</v>
      </c>
      <c r="C43" s="35"/>
      <c r="D43" s="35"/>
      <c r="E43" s="35"/>
      <c r="F43" s="35"/>
      <c r="G43" s="35"/>
    </row>
    <row r="44" spans="1:5" ht="12.75">
      <c r="A44" s="2" t="s">
        <v>314</v>
      </c>
      <c r="B44" s="15" t="s">
        <v>288</v>
      </c>
      <c r="C44" s="34"/>
      <c r="D44" s="34"/>
      <c r="E44" s="34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pane ySplit="1080" topLeftCell="BM2" activePane="bottomLeft" state="split"/>
      <selection pane="topLeft" activeCell="C1" sqref="C1"/>
      <selection pane="bottomLeft" activeCell="L35" sqref="L35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  <col min="8" max="9" width="3.28125" style="0" bestFit="1" customWidth="1"/>
    <col min="10" max="10" width="4.7109375" style="0" bestFit="1" customWidth="1"/>
    <col min="11" max="12" width="3.28125" style="0" bestFit="1" customWidth="1"/>
  </cols>
  <sheetData>
    <row r="1" spans="1:12" ht="4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  <c r="H1" s="31" t="s">
        <v>285</v>
      </c>
      <c r="I1" s="31" t="s">
        <v>286</v>
      </c>
      <c r="J1" s="31" t="s">
        <v>287</v>
      </c>
      <c r="K1" s="31" t="s">
        <v>288</v>
      </c>
      <c r="L1" s="31" t="s">
        <v>289</v>
      </c>
    </row>
    <row r="2" spans="1:11" ht="12.75">
      <c r="A2" s="2" t="s">
        <v>6</v>
      </c>
      <c r="B2" s="15" t="s">
        <v>288</v>
      </c>
      <c r="C2" s="4">
        <v>0.494333</v>
      </c>
      <c r="D2" s="4">
        <v>1.85185002</v>
      </c>
      <c r="E2" s="23"/>
      <c r="F2" s="3"/>
      <c r="G2" s="16" t="s">
        <v>113</v>
      </c>
      <c r="K2">
        <v>1</v>
      </c>
    </row>
    <row r="3" spans="1:10" ht="12.75">
      <c r="A3" s="2" t="s">
        <v>8</v>
      </c>
      <c r="B3" s="17">
        <v>20220040200008</v>
      </c>
      <c r="C3" s="4">
        <v>0.538442</v>
      </c>
      <c r="D3" s="4">
        <v>4.25579992</v>
      </c>
      <c r="E3">
        <v>12</v>
      </c>
      <c r="G3" s="16" t="s">
        <v>116</v>
      </c>
      <c r="J3">
        <v>1</v>
      </c>
    </row>
    <row r="4" spans="1:9" ht="12.75">
      <c r="A4" s="2" t="s">
        <v>9</v>
      </c>
      <c r="B4" s="17">
        <v>20220040200010</v>
      </c>
      <c r="C4" s="4">
        <v>0.51463201</v>
      </c>
      <c r="D4" s="4">
        <v>0.71877997</v>
      </c>
      <c r="E4">
        <v>2</v>
      </c>
      <c r="G4" s="16" t="s">
        <v>290</v>
      </c>
      <c r="I4">
        <v>1</v>
      </c>
    </row>
    <row r="5" spans="1:9" ht="12.75">
      <c r="A5" s="2" t="s">
        <v>10</v>
      </c>
      <c r="B5" s="17">
        <v>20220040200009</v>
      </c>
      <c r="C5" s="4">
        <v>0.73986901</v>
      </c>
      <c r="D5" s="4">
        <v>0.46436</v>
      </c>
      <c r="E5">
        <v>14</v>
      </c>
      <c r="G5" s="16" t="s">
        <v>118</v>
      </c>
      <c r="I5">
        <v>1</v>
      </c>
    </row>
    <row r="6" spans="1:10" ht="12.75">
      <c r="A6" s="2" t="s">
        <v>11</v>
      </c>
      <c r="B6" s="23" t="s">
        <v>165</v>
      </c>
      <c r="C6" s="4">
        <v>0.55987</v>
      </c>
      <c r="D6" s="4">
        <v>0.42</v>
      </c>
      <c r="E6" s="23" t="s">
        <v>165</v>
      </c>
      <c r="F6" s="3"/>
      <c r="G6" s="16" t="s">
        <v>12</v>
      </c>
      <c r="J6">
        <v>1</v>
      </c>
    </row>
    <row r="7" spans="1:9" ht="12.75">
      <c r="A7" s="2" t="s">
        <v>13</v>
      </c>
      <c r="B7" s="17">
        <v>20220040200011</v>
      </c>
      <c r="C7" s="5" t="s">
        <v>7</v>
      </c>
      <c r="D7" s="4">
        <v>0.69045001</v>
      </c>
      <c r="E7">
        <v>10</v>
      </c>
      <c r="G7" s="16" t="s">
        <v>119</v>
      </c>
      <c r="I7">
        <v>1</v>
      </c>
    </row>
    <row r="8" spans="1:9" ht="12.75">
      <c r="A8" s="2" t="s">
        <v>14</v>
      </c>
      <c r="B8" s="17">
        <v>20220040200012</v>
      </c>
      <c r="C8" s="4">
        <v>0.402184</v>
      </c>
      <c r="D8" s="4">
        <v>0.62</v>
      </c>
      <c r="E8">
        <v>14</v>
      </c>
      <c r="G8" s="16" t="s">
        <v>120</v>
      </c>
      <c r="I8">
        <v>1</v>
      </c>
    </row>
    <row r="9" spans="1:8" ht="12.75">
      <c r="A9" s="2" t="s">
        <v>15</v>
      </c>
      <c r="B9" s="17">
        <v>20220040200014</v>
      </c>
      <c r="C9" s="5" t="s">
        <v>7</v>
      </c>
      <c r="D9" s="4">
        <v>0.78</v>
      </c>
      <c r="E9">
        <v>8</v>
      </c>
      <c r="G9" t="s">
        <v>16</v>
      </c>
      <c r="H9">
        <v>1</v>
      </c>
    </row>
    <row r="10" spans="1:8" ht="12.75">
      <c r="A10" s="2" t="s">
        <v>17</v>
      </c>
      <c r="B10" s="17">
        <v>20220040200016</v>
      </c>
      <c r="C10" s="4">
        <v>0.371869</v>
      </c>
      <c r="D10" s="4">
        <v>0.40482999</v>
      </c>
      <c r="E10">
        <v>10</v>
      </c>
      <c r="G10" t="s">
        <v>16</v>
      </c>
      <c r="H10">
        <v>1</v>
      </c>
    </row>
    <row r="11" spans="1:8" ht="12.75">
      <c r="A11" s="2" t="s">
        <v>18</v>
      </c>
      <c r="B11" s="17">
        <v>20220040200017</v>
      </c>
      <c r="C11" s="4">
        <v>0.332376</v>
      </c>
      <c r="D11" s="4">
        <v>0.80717001</v>
      </c>
      <c r="E11">
        <v>5</v>
      </c>
      <c r="G11" t="s">
        <v>16</v>
      </c>
      <c r="H11">
        <v>1</v>
      </c>
    </row>
    <row r="12" spans="1:9" ht="12.75">
      <c r="A12" s="2" t="s">
        <v>19</v>
      </c>
      <c r="B12" s="17">
        <v>20220040200018</v>
      </c>
      <c r="C12" s="4">
        <v>0.373098</v>
      </c>
      <c r="D12" s="4">
        <v>0.73774999</v>
      </c>
      <c r="E12">
        <v>11</v>
      </c>
      <c r="G12" s="16" t="s">
        <v>121</v>
      </c>
      <c r="I12">
        <v>1</v>
      </c>
    </row>
    <row r="13" spans="1:9" ht="12.75">
      <c r="A13" s="2" t="s">
        <v>20</v>
      </c>
      <c r="B13" s="17">
        <v>20220040200019</v>
      </c>
      <c r="C13" s="4">
        <v>0.38631</v>
      </c>
      <c r="D13" s="4">
        <v>0.70290997</v>
      </c>
      <c r="E13">
        <v>7</v>
      </c>
      <c r="G13" s="16" t="s">
        <v>121</v>
      </c>
      <c r="I13">
        <v>1</v>
      </c>
    </row>
    <row r="14" spans="1:8" ht="12.75">
      <c r="A14" s="2" t="s">
        <v>21</v>
      </c>
      <c r="B14" s="17">
        <v>20220040200023</v>
      </c>
      <c r="C14" s="4">
        <v>0.386113</v>
      </c>
      <c r="D14" s="4">
        <v>0.83127998</v>
      </c>
      <c r="E14">
        <v>13</v>
      </c>
      <c r="G14" t="s">
        <v>16</v>
      </c>
      <c r="H14">
        <v>1</v>
      </c>
    </row>
    <row r="15" spans="1:10" ht="12.75">
      <c r="A15" s="2" t="s">
        <v>22</v>
      </c>
      <c r="B15" s="17">
        <v>20220040200015</v>
      </c>
      <c r="C15" s="4">
        <v>0.46025</v>
      </c>
      <c r="D15" s="4">
        <v>0.99752003</v>
      </c>
      <c r="E15">
        <v>12</v>
      </c>
      <c r="G15" s="16" t="s">
        <v>114</v>
      </c>
      <c r="J15">
        <v>1</v>
      </c>
    </row>
    <row r="16" spans="1:8" ht="12.75">
      <c r="A16" s="2" t="s">
        <v>23</v>
      </c>
      <c r="B16" s="17">
        <v>20220040200020</v>
      </c>
      <c r="C16" s="4">
        <v>0.416326</v>
      </c>
      <c r="D16" s="4">
        <v>0.54828001</v>
      </c>
      <c r="E16">
        <v>12</v>
      </c>
      <c r="G16" t="s">
        <v>16</v>
      </c>
      <c r="H16">
        <v>1</v>
      </c>
    </row>
    <row r="17" spans="1:10" ht="12.75">
      <c r="A17" s="2" t="s">
        <v>24</v>
      </c>
      <c r="B17" s="17">
        <v>20220040200037</v>
      </c>
      <c r="C17" s="4">
        <v>0.348931</v>
      </c>
      <c r="D17" s="4">
        <v>0.50039</v>
      </c>
      <c r="E17">
        <v>2</v>
      </c>
      <c r="G17" s="16" t="s">
        <v>115</v>
      </c>
      <c r="J17">
        <v>1</v>
      </c>
    </row>
    <row r="18" spans="1:8" ht="12.75">
      <c r="A18" s="2" t="s">
        <v>25</v>
      </c>
      <c r="B18" s="17">
        <v>20220040200038</v>
      </c>
      <c r="C18" s="4">
        <v>0.383994</v>
      </c>
      <c r="D18" s="13">
        <v>0.38594001</v>
      </c>
      <c r="E18">
        <v>7</v>
      </c>
      <c r="G18" t="s">
        <v>16</v>
      </c>
      <c r="H18">
        <v>1</v>
      </c>
    </row>
    <row r="19" spans="1:8" ht="12.75">
      <c r="A19" s="2" t="s">
        <v>26</v>
      </c>
      <c r="B19" s="17">
        <v>20220040200028</v>
      </c>
      <c r="C19" s="4">
        <v>0.396773</v>
      </c>
      <c r="D19" s="14">
        <v>0.36</v>
      </c>
      <c r="E19" s="8">
        <v>0.1</v>
      </c>
      <c r="G19" t="s">
        <v>16</v>
      </c>
      <c r="H19">
        <v>1</v>
      </c>
    </row>
    <row r="20" spans="1:9" ht="12.75">
      <c r="A20" s="2" t="s">
        <v>27</v>
      </c>
      <c r="B20" s="17">
        <v>20220040200040</v>
      </c>
      <c r="C20" s="4">
        <v>0.385895</v>
      </c>
      <c r="D20">
        <v>0.48</v>
      </c>
      <c r="E20" s="8">
        <v>0.1</v>
      </c>
      <c r="G20" s="16" t="s">
        <v>240</v>
      </c>
      <c r="I20">
        <v>1</v>
      </c>
    </row>
    <row r="21" spans="1:9" ht="12.75">
      <c r="A21" s="2" t="s">
        <v>28</v>
      </c>
      <c r="B21" s="25" t="s">
        <v>93</v>
      </c>
      <c r="C21" s="13">
        <v>0.330999</v>
      </c>
      <c r="D21" s="13">
        <v>0.33</v>
      </c>
      <c r="E21">
        <v>1</v>
      </c>
      <c r="G21" s="16" t="s">
        <v>122</v>
      </c>
      <c r="I21">
        <v>1</v>
      </c>
    </row>
    <row r="22" spans="1:10" ht="12.75">
      <c r="A22" s="2" t="s">
        <v>29</v>
      </c>
      <c r="B22" s="23" t="s">
        <v>165</v>
      </c>
      <c r="C22" s="13">
        <v>0.332092</v>
      </c>
      <c r="D22" s="23" t="s">
        <v>165</v>
      </c>
      <c r="E22" s="23" t="s">
        <v>165</v>
      </c>
      <c r="G22" s="16" t="s">
        <v>123</v>
      </c>
      <c r="J22">
        <v>1</v>
      </c>
    </row>
    <row r="23" spans="1:11" ht="12.75">
      <c r="A23" s="2" t="s">
        <v>30</v>
      </c>
      <c r="B23" s="15" t="s">
        <v>288</v>
      </c>
      <c r="C23" s="134" t="s">
        <v>111</v>
      </c>
      <c r="D23" s="134"/>
      <c r="E23" s="134"/>
      <c r="G23" t="s">
        <v>117</v>
      </c>
      <c r="K23">
        <v>1</v>
      </c>
    </row>
    <row r="24" spans="1:9" ht="12.75">
      <c r="A24" s="2" t="s">
        <v>94</v>
      </c>
      <c r="B24" s="17">
        <v>20220040200041</v>
      </c>
      <c r="C24" s="13">
        <v>0.333359</v>
      </c>
      <c r="D24">
        <v>0.71</v>
      </c>
      <c r="E24">
        <v>3</v>
      </c>
      <c r="G24" s="16" t="s">
        <v>124</v>
      </c>
      <c r="I24">
        <v>1</v>
      </c>
    </row>
    <row r="25" spans="1:8" ht="12.75">
      <c r="A25" s="2" t="s">
        <v>95</v>
      </c>
      <c r="B25" s="17">
        <v>20220040200025</v>
      </c>
      <c r="C25" s="13">
        <v>0.42</v>
      </c>
      <c r="D25">
        <v>0.76</v>
      </c>
      <c r="E25">
        <v>4</v>
      </c>
      <c r="G25" t="s">
        <v>16</v>
      </c>
      <c r="H25">
        <v>1</v>
      </c>
    </row>
    <row r="26" spans="1:10" ht="12.75">
      <c r="A26" s="2" t="s">
        <v>96</v>
      </c>
      <c r="B26" s="23" t="s">
        <v>165</v>
      </c>
      <c r="C26" s="27" t="s">
        <v>259</v>
      </c>
      <c r="D26" s="23" t="s">
        <v>165</v>
      </c>
      <c r="E26" s="23" t="s">
        <v>165</v>
      </c>
      <c r="G26" s="16" t="s">
        <v>241</v>
      </c>
      <c r="J26">
        <v>1</v>
      </c>
    </row>
    <row r="27" spans="1:10" ht="12.75">
      <c r="A27" s="2" t="s">
        <v>97</v>
      </c>
      <c r="B27" s="23" t="s">
        <v>165</v>
      </c>
      <c r="C27" s="13">
        <v>0.34</v>
      </c>
      <c r="D27" s="23" t="s">
        <v>165</v>
      </c>
      <c r="E27" s="23" t="s">
        <v>165</v>
      </c>
      <c r="G27" s="16" t="s">
        <v>125</v>
      </c>
      <c r="J27">
        <v>1</v>
      </c>
    </row>
    <row r="28" spans="1:8" ht="12.75">
      <c r="A28" s="2" t="s">
        <v>112</v>
      </c>
      <c r="B28" s="17">
        <v>20220040200042</v>
      </c>
      <c r="C28" s="18">
        <v>0.35</v>
      </c>
      <c r="D28">
        <v>0.37</v>
      </c>
      <c r="E28">
        <v>2</v>
      </c>
      <c r="G28" t="s">
        <v>16</v>
      </c>
      <c r="H28">
        <v>1</v>
      </c>
    </row>
    <row r="29" spans="1:10" ht="12.75">
      <c r="A29" s="2" t="s">
        <v>164</v>
      </c>
      <c r="B29" s="17">
        <v>20220040200030</v>
      </c>
      <c r="C29" s="18">
        <v>0.38</v>
      </c>
      <c r="D29" s="23" t="s">
        <v>484</v>
      </c>
      <c r="E29">
        <v>4</v>
      </c>
      <c r="G29" t="s">
        <v>16</v>
      </c>
      <c r="J29">
        <v>1</v>
      </c>
    </row>
    <row r="30" spans="1:8" ht="12.75">
      <c r="A30" s="2" t="s">
        <v>237</v>
      </c>
      <c r="B30" s="17">
        <v>20220040200032</v>
      </c>
      <c r="C30" s="18">
        <v>0.39</v>
      </c>
      <c r="D30" s="2">
        <v>0.59</v>
      </c>
      <c r="E30">
        <v>1</v>
      </c>
      <c r="G30" t="s">
        <v>16</v>
      </c>
      <c r="H30">
        <v>1</v>
      </c>
    </row>
    <row r="31" spans="1:12" ht="12.75">
      <c r="A31" s="2" t="s">
        <v>238</v>
      </c>
      <c r="B31" s="17">
        <v>20220040200031</v>
      </c>
      <c r="C31" s="18">
        <v>0.48</v>
      </c>
      <c r="G31" s="23" t="s">
        <v>291</v>
      </c>
      <c r="L31">
        <v>1</v>
      </c>
    </row>
    <row r="32" spans="1:9" ht="12.75">
      <c r="A32" s="2" t="s">
        <v>239</v>
      </c>
      <c r="B32" s="17">
        <v>20220040200043</v>
      </c>
      <c r="C32" s="18">
        <v>0.37</v>
      </c>
      <c r="D32" s="13">
        <v>0.5</v>
      </c>
      <c r="E32">
        <v>3</v>
      </c>
      <c r="G32" s="23" t="s">
        <v>486</v>
      </c>
      <c r="I32">
        <v>1</v>
      </c>
    </row>
    <row r="33" spans="1:8" ht="12.75">
      <c r="A33" s="2" t="s">
        <v>260</v>
      </c>
      <c r="B33" s="17">
        <v>20220040200027</v>
      </c>
      <c r="C33" s="18">
        <v>0.37</v>
      </c>
      <c r="D33">
        <v>0.38</v>
      </c>
      <c r="E33" s="8">
        <v>0.1</v>
      </c>
      <c r="G33" t="s">
        <v>16</v>
      </c>
      <c r="H33">
        <v>1</v>
      </c>
    </row>
    <row r="34" spans="1:12" ht="12.75">
      <c r="A34" s="2" t="s">
        <v>261</v>
      </c>
      <c r="B34" s="17">
        <v>20220040200044</v>
      </c>
      <c r="C34" s="18">
        <v>0.46</v>
      </c>
      <c r="D34" s="13">
        <v>0.5</v>
      </c>
      <c r="E34" s="8">
        <v>0.1</v>
      </c>
      <c r="G34" s="23" t="s">
        <v>311</v>
      </c>
      <c r="L34">
        <v>1</v>
      </c>
    </row>
    <row r="35" spans="1:2" ht="12.75">
      <c r="A35" s="2" t="s">
        <v>262</v>
      </c>
      <c r="B35" t="s">
        <v>277</v>
      </c>
    </row>
    <row r="36" spans="1:7" ht="12.75">
      <c r="A36" s="2" t="s">
        <v>263</v>
      </c>
      <c r="B36" s="17">
        <v>20220040200045</v>
      </c>
      <c r="C36" s="18">
        <v>0.56</v>
      </c>
      <c r="G36" t="s">
        <v>16</v>
      </c>
    </row>
    <row r="37" spans="1:7" ht="12.75">
      <c r="A37" s="2" t="s">
        <v>264</v>
      </c>
      <c r="B37" s="17">
        <v>20220040200049</v>
      </c>
      <c r="C37" s="32">
        <v>2.85</v>
      </c>
      <c r="G37" t="s">
        <v>16</v>
      </c>
    </row>
    <row r="38" spans="1:7" ht="12.75">
      <c r="A38" s="2" t="s">
        <v>278</v>
      </c>
      <c r="B38" s="17">
        <v>20220040200051</v>
      </c>
      <c r="C38" s="18">
        <v>0.59</v>
      </c>
      <c r="G38" s="23" t="s">
        <v>292</v>
      </c>
    </row>
    <row r="39" spans="1:7" ht="12.75">
      <c r="A39" s="2" t="s">
        <v>279</v>
      </c>
      <c r="B39" s="17">
        <v>20220040200033</v>
      </c>
      <c r="C39" s="18">
        <v>0.6</v>
      </c>
      <c r="G39" t="s">
        <v>16</v>
      </c>
    </row>
    <row r="40" spans="1:7" ht="12.75">
      <c r="A40" s="2" t="s">
        <v>280</v>
      </c>
      <c r="B40" s="17">
        <v>20220040200061</v>
      </c>
      <c r="C40" s="18">
        <v>0.49</v>
      </c>
      <c r="G40" t="s">
        <v>16</v>
      </c>
    </row>
    <row r="41" spans="1:7" ht="12.75">
      <c r="A41" s="2" t="s">
        <v>281</v>
      </c>
      <c r="B41" t="s">
        <v>284</v>
      </c>
      <c r="C41" s="18">
        <v>0.51</v>
      </c>
      <c r="G41" t="s">
        <v>16</v>
      </c>
    </row>
    <row r="42" spans="1:7" ht="12.75">
      <c r="A42" s="2" t="s">
        <v>282</v>
      </c>
      <c r="B42" t="s">
        <v>284</v>
      </c>
      <c r="C42" s="18">
        <v>0.43</v>
      </c>
      <c r="G42" t="s">
        <v>16</v>
      </c>
    </row>
    <row r="43" spans="1:7" ht="12.75">
      <c r="A43" s="2" t="s">
        <v>313</v>
      </c>
      <c r="B43" t="s">
        <v>284</v>
      </c>
      <c r="C43" s="18">
        <v>0.41</v>
      </c>
      <c r="G43" t="s">
        <v>16</v>
      </c>
    </row>
    <row r="44" spans="1:12" ht="12.75">
      <c r="A44" s="2" t="s">
        <v>314</v>
      </c>
      <c r="B44" s="15" t="s">
        <v>288</v>
      </c>
      <c r="C44" s="134" t="s">
        <v>485</v>
      </c>
      <c r="D44" s="134"/>
      <c r="E44" s="134"/>
      <c r="H44">
        <f>SUM(H2:H42)</f>
        <v>11</v>
      </c>
      <c r="I44">
        <f>SUM(I2:I42)</f>
        <v>10</v>
      </c>
      <c r="J44">
        <f>SUM(J2:J42)</f>
        <v>8</v>
      </c>
      <c r="K44">
        <f>SUM(K2:K42)</f>
        <v>2</v>
      </c>
      <c r="L44">
        <f>SUM(L2:L42)</f>
        <v>2</v>
      </c>
    </row>
    <row r="46" spans="7:10" ht="12.75">
      <c r="G46" s="33" t="s">
        <v>312</v>
      </c>
      <c r="H46" s="1">
        <f>H44+I44</f>
        <v>21</v>
      </c>
      <c r="J46" s="133">
        <f>H46/(SUM(H44:L44))</f>
        <v>0.6363636363636364</v>
      </c>
    </row>
  </sheetData>
  <mergeCells count="2">
    <mergeCell ref="C44:E44"/>
    <mergeCell ref="C23:E23"/>
  </mergeCells>
  <printOptions gridLines="1"/>
  <pageMargins left="0.75" right="0.48" top="1" bottom="1" header="0.5" footer="0.5"/>
  <pageSetup fitToHeight="1" fitToWidth="1" horizontalDpi="600" verticalDpi="600" orientation="landscape" scale="77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7">
      <selection activeCell="E14" sqref="E14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31</v>
      </c>
      <c r="B1" s="6" t="s">
        <v>32</v>
      </c>
      <c r="C1" s="6" t="s">
        <v>33</v>
      </c>
      <c r="D1" s="6" t="s">
        <v>34</v>
      </c>
      <c r="E1" s="6" t="s">
        <v>35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5" ht="12.75">
      <c r="A10" s="7">
        <v>37683</v>
      </c>
      <c r="B10" s="8">
        <v>73</v>
      </c>
      <c r="C10">
        <v>56</v>
      </c>
      <c r="D10">
        <v>31</v>
      </c>
      <c r="E10">
        <v>19</v>
      </c>
    </row>
    <row r="11" spans="1:5" ht="12.75">
      <c r="A11" s="7">
        <v>37690</v>
      </c>
      <c r="B11" s="8">
        <v>73</v>
      </c>
      <c r="C11">
        <v>63</v>
      </c>
      <c r="D11">
        <v>35</v>
      </c>
      <c r="E11">
        <v>17</v>
      </c>
    </row>
    <row r="12" spans="1:5" ht="12.75">
      <c r="A12" s="7">
        <v>37697</v>
      </c>
      <c r="B12" s="8">
        <v>73</v>
      </c>
      <c r="C12">
        <v>63</v>
      </c>
      <c r="D12">
        <v>41</v>
      </c>
      <c r="E12">
        <v>19</v>
      </c>
    </row>
    <row r="13" spans="1:5" ht="12.75">
      <c r="A13" s="7">
        <v>37704</v>
      </c>
      <c r="B13" s="8">
        <v>78</v>
      </c>
      <c r="C13">
        <v>63</v>
      </c>
      <c r="D13">
        <v>43</v>
      </c>
      <c r="E13">
        <v>24</v>
      </c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workbookViewId="0" topLeftCell="A86">
      <selection activeCell="I113" sqref="I113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14" ht="12.75">
      <c r="A1" t="s">
        <v>37</v>
      </c>
      <c r="B1" s="9" t="s">
        <v>38</v>
      </c>
      <c r="C1" s="9" t="s">
        <v>39</v>
      </c>
      <c r="D1" s="9" t="s">
        <v>40</v>
      </c>
      <c r="E1" s="9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9" t="s">
        <v>49</v>
      </c>
      <c r="N1" s="9" t="s">
        <v>50</v>
      </c>
    </row>
    <row r="2" spans="1:14" ht="12.75">
      <c r="A2" t="s">
        <v>51</v>
      </c>
      <c r="B2" s="10" t="s">
        <v>142</v>
      </c>
      <c r="C2" s="10" t="s">
        <v>142</v>
      </c>
      <c r="D2" s="10" t="s">
        <v>142</v>
      </c>
      <c r="E2" s="10" t="s">
        <v>142</v>
      </c>
      <c r="F2" s="10" t="s">
        <v>142</v>
      </c>
      <c r="G2" s="10" t="s">
        <v>142</v>
      </c>
      <c r="H2" s="10" t="s">
        <v>142</v>
      </c>
      <c r="I2" s="10" t="s">
        <v>142</v>
      </c>
      <c r="J2" s="10" t="s">
        <v>52</v>
      </c>
      <c r="K2" s="10" t="s">
        <v>52</v>
      </c>
      <c r="L2" s="10" t="s">
        <v>52</v>
      </c>
      <c r="M2" s="10" t="s">
        <v>52</v>
      </c>
      <c r="N2" s="10" t="s">
        <v>52</v>
      </c>
    </row>
    <row r="3" spans="1:14" ht="12.75">
      <c r="A3" t="s">
        <v>53</v>
      </c>
      <c r="B3" s="11">
        <v>30</v>
      </c>
      <c r="C3" s="11">
        <v>30</v>
      </c>
      <c r="D3" s="11">
        <v>100</v>
      </c>
      <c r="E3" s="11">
        <v>30</v>
      </c>
      <c r="F3" s="11">
        <v>10</v>
      </c>
      <c r="G3" s="11">
        <v>10</v>
      </c>
      <c r="H3" s="11">
        <v>10</v>
      </c>
      <c r="I3" s="11">
        <v>5</v>
      </c>
      <c r="J3" s="11">
        <v>0.13</v>
      </c>
      <c r="K3" s="11">
        <v>0.13</v>
      </c>
      <c r="L3" s="11">
        <v>0.13</v>
      </c>
      <c r="M3" s="11">
        <v>0.13</v>
      </c>
      <c r="N3" s="11">
        <v>0.13</v>
      </c>
    </row>
    <row r="4" spans="1:14" ht="12.75">
      <c r="A4" t="s">
        <v>55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</row>
    <row r="5" spans="1:14" ht="12.75">
      <c r="A5" t="s">
        <v>56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</row>
    <row r="6" spans="1:14" ht="12.75">
      <c r="A6" t="s">
        <v>58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</row>
    <row r="7" spans="1:14" ht="12.75">
      <c r="A7" t="s">
        <v>59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</row>
    <row r="8" spans="1:14" ht="12.75">
      <c r="A8" t="s">
        <v>61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2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</row>
    <row r="9" spans="1:14" ht="12.75">
      <c r="A9" t="s">
        <v>62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2">
        <v>-5.9</v>
      </c>
      <c r="J9" s="12">
        <v>-0.136</v>
      </c>
      <c r="K9">
        <v>0.016</v>
      </c>
      <c r="L9">
        <v>0.05</v>
      </c>
      <c r="M9">
        <v>-0.105</v>
      </c>
      <c r="N9">
        <v>-0.025</v>
      </c>
    </row>
    <row r="10" spans="1:14" ht="12.75">
      <c r="A10" t="s">
        <v>65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2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</row>
    <row r="11" spans="1:14" ht="12.75">
      <c r="A11" t="s">
        <v>143</v>
      </c>
      <c r="B11">
        <v>20.8</v>
      </c>
      <c r="C11">
        <v>-16.7</v>
      </c>
      <c r="D11">
        <v>43.3</v>
      </c>
      <c r="E11">
        <v>0.2</v>
      </c>
      <c r="F11">
        <v>-3.4</v>
      </c>
      <c r="G11">
        <v>-0.6</v>
      </c>
      <c r="H11">
        <v>1.2</v>
      </c>
      <c r="I11">
        <v>-4.8</v>
      </c>
      <c r="J11">
        <v>0.024</v>
      </c>
      <c r="K11">
        <v>0.045</v>
      </c>
      <c r="L11">
        <v>0.024</v>
      </c>
      <c r="M11">
        <v>-0.074</v>
      </c>
      <c r="N11">
        <v>0.001</v>
      </c>
    </row>
    <row r="12" spans="1:14" ht="12.75">
      <c r="A12" t="s">
        <v>67</v>
      </c>
      <c r="B12">
        <v>26.4</v>
      </c>
      <c r="C12">
        <v>-21.7</v>
      </c>
      <c r="D12">
        <v>67.9</v>
      </c>
      <c r="E12">
        <v>-5.9</v>
      </c>
      <c r="F12">
        <v>-3.2</v>
      </c>
      <c r="G12">
        <v>-0.6</v>
      </c>
      <c r="H12">
        <v>0.6</v>
      </c>
      <c r="I12" s="12">
        <v>-5.1</v>
      </c>
      <c r="J12">
        <v>0.024</v>
      </c>
      <c r="K12">
        <v>0.047</v>
      </c>
      <c r="L12">
        <v>0.04</v>
      </c>
      <c r="M12">
        <v>-0.07</v>
      </c>
      <c r="N12">
        <v>-0.01</v>
      </c>
    </row>
    <row r="13" spans="1:14" ht="12.75">
      <c r="A13" t="s">
        <v>68</v>
      </c>
      <c r="B13" s="12">
        <v>33</v>
      </c>
      <c r="C13">
        <v>-21.6</v>
      </c>
      <c r="D13">
        <v>48.7</v>
      </c>
      <c r="E13">
        <v>-1.6</v>
      </c>
      <c r="F13">
        <v>-4.5</v>
      </c>
      <c r="G13">
        <v>-2.1</v>
      </c>
      <c r="H13">
        <v>3.5</v>
      </c>
      <c r="I13" s="12">
        <v>-5.6</v>
      </c>
      <c r="J13">
        <v>0.029</v>
      </c>
      <c r="K13">
        <v>0.054</v>
      </c>
      <c r="L13">
        <v>0.024</v>
      </c>
      <c r="M13">
        <v>-0.075</v>
      </c>
      <c r="N13">
        <v>0.007</v>
      </c>
    </row>
    <row r="14" spans="1:14" ht="12.75">
      <c r="A14" t="s">
        <v>70</v>
      </c>
      <c r="B14">
        <v>2.2</v>
      </c>
      <c r="C14">
        <v>-13.8</v>
      </c>
      <c r="D14">
        <v>1.6</v>
      </c>
      <c r="E14">
        <v>-9.1</v>
      </c>
      <c r="F14">
        <v>-0.5</v>
      </c>
      <c r="G14">
        <v>-4</v>
      </c>
      <c r="H14">
        <v>7</v>
      </c>
      <c r="I14">
        <v>-0.4</v>
      </c>
      <c r="J14">
        <v>0.01</v>
      </c>
      <c r="K14">
        <v>0.028</v>
      </c>
      <c r="L14">
        <v>0.012</v>
      </c>
      <c r="M14">
        <v>-0.038</v>
      </c>
      <c r="N14">
        <v>-0.045</v>
      </c>
    </row>
    <row r="15" spans="1:14" ht="12.75">
      <c r="A15" t="s">
        <v>71</v>
      </c>
      <c r="B15">
        <v>9.8</v>
      </c>
      <c r="C15">
        <v>-13.1</v>
      </c>
      <c r="D15">
        <v>54.7</v>
      </c>
      <c r="E15">
        <v>-7</v>
      </c>
      <c r="F15">
        <v>-0.7</v>
      </c>
      <c r="G15">
        <v>-4.5</v>
      </c>
      <c r="H15">
        <v>7.2</v>
      </c>
      <c r="I15">
        <v>-1.3</v>
      </c>
      <c r="J15">
        <v>0.011</v>
      </c>
      <c r="K15">
        <v>0.025</v>
      </c>
      <c r="L15">
        <v>0.02</v>
      </c>
      <c r="M15">
        <v>-0.039</v>
      </c>
      <c r="N15">
        <v>-0.024</v>
      </c>
    </row>
    <row r="16" spans="1:14" ht="12.75">
      <c r="A16" t="s">
        <v>73</v>
      </c>
      <c r="B16">
        <v>9.2</v>
      </c>
      <c r="C16">
        <v>-7</v>
      </c>
      <c r="D16">
        <v>16.7</v>
      </c>
      <c r="E16">
        <v>-7.2</v>
      </c>
      <c r="F16">
        <v>-2.3</v>
      </c>
      <c r="G16">
        <v>-2.4</v>
      </c>
      <c r="H16">
        <v>0.5</v>
      </c>
      <c r="I16">
        <v>-3.8</v>
      </c>
      <c r="J16">
        <v>0.027</v>
      </c>
      <c r="K16">
        <v>0.012</v>
      </c>
      <c r="L16">
        <v>0.033</v>
      </c>
      <c r="M16">
        <v>-0.043</v>
      </c>
      <c r="N16">
        <v>0.001</v>
      </c>
    </row>
    <row r="17" spans="1:14" ht="12.75">
      <c r="A17" t="s">
        <v>74</v>
      </c>
      <c r="B17">
        <v>12.5</v>
      </c>
      <c r="C17">
        <v>-8.2</v>
      </c>
      <c r="D17">
        <v>75.9</v>
      </c>
      <c r="E17">
        <v>-9.9</v>
      </c>
      <c r="F17">
        <v>-2.9</v>
      </c>
      <c r="G17">
        <v>-3.6</v>
      </c>
      <c r="H17">
        <v>3.7</v>
      </c>
      <c r="I17">
        <v>-3.2</v>
      </c>
      <c r="J17">
        <v>0.024</v>
      </c>
      <c r="K17">
        <v>0.018</v>
      </c>
      <c r="L17">
        <v>0.024</v>
      </c>
      <c r="M17">
        <v>-0.037</v>
      </c>
      <c r="N17">
        <v>-0.002</v>
      </c>
    </row>
    <row r="18" spans="1:14" ht="12.75">
      <c r="A18" t="s">
        <v>98</v>
      </c>
      <c r="B18">
        <v>6.9</v>
      </c>
      <c r="C18">
        <v>-17.3</v>
      </c>
      <c r="D18">
        <v>64.2</v>
      </c>
      <c r="E18">
        <v>-5.2</v>
      </c>
      <c r="F18">
        <v>-0.3</v>
      </c>
      <c r="G18">
        <v>0.4</v>
      </c>
      <c r="H18">
        <v>3.2</v>
      </c>
      <c r="I18">
        <v>-3</v>
      </c>
      <c r="J18">
        <v>0.026</v>
      </c>
      <c r="K18">
        <v>0.08</v>
      </c>
      <c r="L18">
        <v>0.051</v>
      </c>
      <c r="M18">
        <v>-0.024</v>
      </c>
      <c r="N18">
        <v>0.023</v>
      </c>
    </row>
    <row r="19" spans="1:14" ht="12.75">
      <c r="A19" t="s">
        <v>76</v>
      </c>
      <c r="B19">
        <v>6</v>
      </c>
      <c r="C19">
        <v>-15.8</v>
      </c>
      <c r="D19">
        <v>29.1</v>
      </c>
      <c r="E19">
        <v>-1.8</v>
      </c>
      <c r="F19">
        <v>-0.3</v>
      </c>
      <c r="G19">
        <v>0.9</v>
      </c>
      <c r="H19">
        <v>0</v>
      </c>
      <c r="I19">
        <v>-3.2</v>
      </c>
      <c r="J19">
        <v>0.031</v>
      </c>
      <c r="K19">
        <v>0.096</v>
      </c>
      <c r="L19">
        <v>0.045</v>
      </c>
      <c r="M19">
        <v>-0.032</v>
      </c>
      <c r="N19">
        <v>0.018</v>
      </c>
    </row>
    <row r="20" spans="1:14" ht="12.75">
      <c r="A20" t="s">
        <v>99</v>
      </c>
      <c r="B20">
        <v>12.9</v>
      </c>
      <c r="C20">
        <v>-10.6</v>
      </c>
      <c r="D20">
        <v>-18.5</v>
      </c>
      <c r="E20">
        <v>2.4</v>
      </c>
      <c r="F20">
        <v>-4.2</v>
      </c>
      <c r="G20">
        <v>-3.4</v>
      </c>
      <c r="H20">
        <v>3.7</v>
      </c>
      <c r="I20" s="12">
        <v>-6.1</v>
      </c>
      <c r="J20">
        <v>0.024</v>
      </c>
      <c r="K20">
        <v>0.038</v>
      </c>
      <c r="L20">
        <v>0.075</v>
      </c>
      <c r="M20">
        <v>-0.045</v>
      </c>
      <c r="N20">
        <v>-0.006</v>
      </c>
    </row>
    <row r="21" spans="1:14" ht="12.75">
      <c r="A21" t="s">
        <v>78</v>
      </c>
      <c r="B21">
        <v>10.8</v>
      </c>
      <c r="C21">
        <v>-11</v>
      </c>
      <c r="D21">
        <v>27.2</v>
      </c>
      <c r="E21">
        <v>6.8</v>
      </c>
      <c r="F21">
        <v>-3.3</v>
      </c>
      <c r="G21">
        <v>-2.3</v>
      </c>
      <c r="H21">
        <v>1.8</v>
      </c>
      <c r="I21" s="12">
        <v>-6.4</v>
      </c>
      <c r="J21">
        <v>0.023</v>
      </c>
      <c r="K21">
        <v>0.044</v>
      </c>
      <c r="L21">
        <v>0.062</v>
      </c>
      <c r="M21">
        <v>-0.05</v>
      </c>
      <c r="N21">
        <v>-0.011</v>
      </c>
    </row>
    <row r="22" spans="1:14" ht="12.75">
      <c r="A22" t="s">
        <v>100</v>
      </c>
      <c r="B22">
        <v>19.4</v>
      </c>
      <c r="C22">
        <v>-6.5</v>
      </c>
      <c r="D22">
        <v>0.6</v>
      </c>
      <c r="E22">
        <v>-1</v>
      </c>
      <c r="F22">
        <v>-3.6</v>
      </c>
      <c r="G22">
        <v>-4.6</v>
      </c>
      <c r="H22">
        <v>8.8</v>
      </c>
      <c r="I22" s="12">
        <v>-6.6</v>
      </c>
      <c r="J22">
        <v>0.02</v>
      </c>
      <c r="K22">
        <v>0.064</v>
      </c>
      <c r="L22">
        <v>0.008</v>
      </c>
      <c r="M22">
        <v>-0.051</v>
      </c>
      <c r="N22">
        <v>-0.069</v>
      </c>
    </row>
    <row r="23" spans="1:14" ht="12.75">
      <c r="A23" t="s">
        <v>80</v>
      </c>
      <c r="B23">
        <v>19.2</v>
      </c>
      <c r="C23">
        <v>-10.2</v>
      </c>
      <c r="D23">
        <v>35.1</v>
      </c>
      <c r="E23">
        <v>-5</v>
      </c>
      <c r="F23">
        <v>-2.4</v>
      </c>
      <c r="G23">
        <v>-3.5</v>
      </c>
      <c r="H23">
        <v>7</v>
      </c>
      <c r="I23" s="12">
        <v>-6.4</v>
      </c>
      <c r="J23">
        <v>0.017</v>
      </c>
      <c r="K23">
        <v>0.053</v>
      </c>
      <c r="L23">
        <v>0.026</v>
      </c>
      <c r="M23">
        <v>-0.061</v>
      </c>
      <c r="N23">
        <v>-0.069</v>
      </c>
    </row>
    <row r="24" spans="1:14" ht="12.75">
      <c r="A24" t="s">
        <v>101</v>
      </c>
      <c r="B24">
        <v>8.1</v>
      </c>
      <c r="C24">
        <v>-14.6</v>
      </c>
      <c r="D24">
        <v>44.9</v>
      </c>
      <c r="E24">
        <v>6.4</v>
      </c>
      <c r="F24">
        <v>-3.9</v>
      </c>
      <c r="G24">
        <v>-8.1</v>
      </c>
      <c r="H24">
        <v>2.5</v>
      </c>
      <c r="I24">
        <v>2.9</v>
      </c>
      <c r="J24">
        <v>0.016</v>
      </c>
      <c r="K24">
        <v>0.041</v>
      </c>
      <c r="L24">
        <v>0.032</v>
      </c>
      <c r="M24">
        <v>0.006</v>
      </c>
      <c r="N24">
        <v>0.037</v>
      </c>
    </row>
    <row r="25" spans="1:14" ht="12.75">
      <c r="A25" t="s">
        <v>82</v>
      </c>
      <c r="B25">
        <v>6.3</v>
      </c>
      <c r="C25">
        <v>-18.6</v>
      </c>
      <c r="D25">
        <v>45.2</v>
      </c>
      <c r="E25">
        <v>3.6</v>
      </c>
      <c r="F25">
        <v>-3.7</v>
      </c>
      <c r="G25">
        <v>-7.9</v>
      </c>
      <c r="H25">
        <v>3</v>
      </c>
      <c r="I25">
        <v>2.7</v>
      </c>
      <c r="J25">
        <v>0.014</v>
      </c>
      <c r="K25">
        <v>0.038</v>
      </c>
      <c r="L25">
        <v>0.037</v>
      </c>
      <c r="M25">
        <v>0.005</v>
      </c>
      <c r="N25">
        <v>0.021</v>
      </c>
    </row>
    <row r="26" spans="1:14" ht="12.75">
      <c r="A26" t="s">
        <v>102</v>
      </c>
      <c r="B26">
        <v>16.6</v>
      </c>
      <c r="C26">
        <v>-12.1</v>
      </c>
      <c r="D26">
        <v>9.4</v>
      </c>
      <c r="E26">
        <v>-10.7</v>
      </c>
      <c r="F26">
        <v>-5.6</v>
      </c>
      <c r="G26">
        <v>-8.4</v>
      </c>
      <c r="H26">
        <v>2.5</v>
      </c>
      <c r="I26">
        <v>4</v>
      </c>
      <c r="J26">
        <v>0.009</v>
      </c>
      <c r="K26">
        <v>0.011</v>
      </c>
      <c r="L26">
        <v>0.053</v>
      </c>
      <c r="M26">
        <v>-0.06</v>
      </c>
      <c r="N26">
        <v>0.011</v>
      </c>
    </row>
    <row r="27" spans="1:14" ht="12.75">
      <c r="A27" t="s">
        <v>85</v>
      </c>
      <c r="B27">
        <v>12.6</v>
      </c>
      <c r="C27">
        <v>-11</v>
      </c>
      <c r="D27">
        <v>-27</v>
      </c>
      <c r="E27">
        <v>-0.4</v>
      </c>
      <c r="F27">
        <v>-7.2</v>
      </c>
      <c r="G27">
        <v>-5.3</v>
      </c>
      <c r="H27">
        <v>-1.2</v>
      </c>
      <c r="I27">
        <v>4.9</v>
      </c>
      <c r="J27">
        <v>0.033</v>
      </c>
      <c r="K27">
        <v>0.038</v>
      </c>
      <c r="L27">
        <v>0.029</v>
      </c>
      <c r="M27">
        <v>-0.035</v>
      </c>
      <c r="N27">
        <v>0.023</v>
      </c>
    </row>
    <row r="28" spans="1:14" ht="12.75">
      <c r="A28" t="s">
        <v>265</v>
      </c>
      <c r="B28">
        <v>15.8</v>
      </c>
      <c r="C28">
        <v>-8.6</v>
      </c>
      <c r="D28">
        <v>43.9</v>
      </c>
      <c r="E28">
        <v>3.3</v>
      </c>
      <c r="F28">
        <v>-7.2</v>
      </c>
      <c r="G28">
        <v>-5.1</v>
      </c>
      <c r="H28">
        <v>0.7</v>
      </c>
      <c r="I28">
        <v>4.8</v>
      </c>
      <c r="J28">
        <v>0.03</v>
      </c>
      <c r="K28">
        <v>0.042</v>
      </c>
      <c r="L28">
        <v>0.023</v>
      </c>
      <c r="M28">
        <v>-0.045</v>
      </c>
      <c r="N28">
        <v>0.02</v>
      </c>
    </row>
    <row r="29" spans="1:14" ht="12.75">
      <c r="A29" t="s">
        <v>144</v>
      </c>
      <c r="B29">
        <v>-2.2</v>
      </c>
      <c r="C29">
        <v>-0.8</v>
      </c>
      <c r="D29">
        <v>12.7</v>
      </c>
      <c r="E29">
        <v>-9.7</v>
      </c>
      <c r="F29">
        <v>-3.4</v>
      </c>
      <c r="G29">
        <v>-4</v>
      </c>
      <c r="H29" s="12">
        <v>10.1</v>
      </c>
      <c r="I29">
        <v>-1.9</v>
      </c>
      <c r="J29">
        <v>0.093</v>
      </c>
      <c r="K29">
        <v>0.042</v>
      </c>
      <c r="L29">
        <v>0.041</v>
      </c>
      <c r="M29">
        <v>-0.02</v>
      </c>
      <c r="N29">
        <v>-0.067</v>
      </c>
    </row>
    <row r="30" spans="1:14" ht="12.75">
      <c r="A30" t="s">
        <v>103</v>
      </c>
      <c r="B30">
        <v>-6.2</v>
      </c>
      <c r="C30">
        <v>1.9</v>
      </c>
      <c r="D30">
        <v>19.8</v>
      </c>
      <c r="E30">
        <v>-13.5</v>
      </c>
      <c r="F30">
        <v>-3.6</v>
      </c>
      <c r="G30">
        <v>-4.4</v>
      </c>
      <c r="H30">
        <v>9.3</v>
      </c>
      <c r="I30">
        <v>-1.5</v>
      </c>
      <c r="J30">
        <v>0.087</v>
      </c>
      <c r="K30">
        <v>0.041</v>
      </c>
      <c r="L30">
        <v>0.043</v>
      </c>
      <c r="M30">
        <v>-0.015</v>
      </c>
      <c r="N30">
        <v>-0.072</v>
      </c>
    </row>
    <row r="31" spans="1:14" ht="12.75">
      <c r="A31" t="s">
        <v>104</v>
      </c>
      <c r="B31">
        <v>13.1</v>
      </c>
      <c r="C31">
        <v>-11.9</v>
      </c>
      <c r="D31" s="12">
        <v>101</v>
      </c>
      <c r="E31">
        <v>2</v>
      </c>
      <c r="F31">
        <v>-4.9</v>
      </c>
      <c r="G31">
        <v>-4.1</v>
      </c>
      <c r="H31">
        <v>0.1</v>
      </c>
      <c r="I31">
        <v>3.3</v>
      </c>
      <c r="J31">
        <v>0.034</v>
      </c>
      <c r="K31">
        <v>0.026</v>
      </c>
      <c r="L31">
        <v>0.042</v>
      </c>
      <c r="M31">
        <v>-0.043</v>
      </c>
      <c r="N31">
        <v>0.023</v>
      </c>
    </row>
    <row r="32" spans="1:14" ht="12.75">
      <c r="A32" t="s">
        <v>243</v>
      </c>
      <c r="B32">
        <v>17.4</v>
      </c>
      <c r="C32">
        <v>-13.8</v>
      </c>
      <c r="D32" s="12">
        <v>104</v>
      </c>
      <c r="E32">
        <v>2.3</v>
      </c>
      <c r="F32">
        <v>-4.4</v>
      </c>
      <c r="G32">
        <v>-3.3</v>
      </c>
      <c r="H32">
        <v>1.1</v>
      </c>
      <c r="I32">
        <v>3.5</v>
      </c>
      <c r="J32">
        <v>0.034</v>
      </c>
      <c r="K32">
        <v>0.024</v>
      </c>
      <c r="L32">
        <v>0.044</v>
      </c>
      <c r="M32">
        <v>-0.041</v>
      </c>
      <c r="N32">
        <v>0.023</v>
      </c>
    </row>
    <row r="33" spans="1:14" ht="12.75">
      <c r="A33" t="s">
        <v>105</v>
      </c>
      <c r="B33">
        <v>13.5</v>
      </c>
      <c r="C33">
        <v>-10</v>
      </c>
      <c r="D33">
        <v>52.6</v>
      </c>
      <c r="E33">
        <v>-7.9</v>
      </c>
      <c r="F33">
        <v>-3</v>
      </c>
      <c r="G33">
        <v>-8.6</v>
      </c>
      <c r="H33">
        <v>1.5</v>
      </c>
      <c r="I33">
        <v>4.6</v>
      </c>
      <c r="J33">
        <v>0.002</v>
      </c>
      <c r="K33">
        <v>0.029</v>
      </c>
      <c r="L33">
        <v>0.045</v>
      </c>
      <c r="M33">
        <v>-0.059</v>
      </c>
      <c r="N33">
        <v>-0.031</v>
      </c>
    </row>
    <row r="34" spans="1:14" ht="12.75">
      <c r="A34" t="s">
        <v>244</v>
      </c>
      <c r="B34">
        <v>12.8</v>
      </c>
      <c r="C34">
        <v>-7.6</v>
      </c>
      <c r="D34">
        <v>42.7</v>
      </c>
      <c r="E34">
        <v>-3.9</v>
      </c>
      <c r="F34">
        <v>-2.5</v>
      </c>
      <c r="G34">
        <v>-8.7</v>
      </c>
      <c r="H34">
        <v>1.5</v>
      </c>
      <c r="I34">
        <v>4.3</v>
      </c>
      <c r="J34">
        <v>0.016</v>
      </c>
      <c r="K34">
        <v>0.008</v>
      </c>
      <c r="L34">
        <v>0.029</v>
      </c>
      <c r="M34">
        <v>-0.067</v>
      </c>
      <c r="N34">
        <v>-0.009</v>
      </c>
    </row>
    <row r="35" spans="1:14" ht="12.75">
      <c r="A35" t="s">
        <v>129</v>
      </c>
      <c r="B35">
        <v>8.3</v>
      </c>
      <c r="C35">
        <v>-3.4</v>
      </c>
      <c r="D35">
        <v>-13.1</v>
      </c>
      <c r="E35">
        <v>-5.2</v>
      </c>
      <c r="F35">
        <v>-6.4</v>
      </c>
      <c r="G35">
        <v>-3.2</v>
      </c>
      <c r="H35">
        <v>9.2</v>
      </c>
      <c r="I35" s="12">
        <v>5.1</v>
      </c>
      <c r="J35">
        <v>0.107</v>
      </c>
      <c r="K35">
        <v>0.018</v>
      </c>
      <c r="L35">
        <v>0.086</v>
      </c>
      <c r="M35">
        <v>-0.007</v>
      </c>
      <c r="N35">
        <v>-0.062</v>
      </c>
    </row>
    <row r="36" spans="1:14" ht="12.75">
      <c r="A36" t="s">
        <v>245</v>
      </c>
      <c r="B36">
        <v>9.2</v>
      </c>
      <c r="C36">
        <v>1.8</v>
      </c>
      <c r="D36">
        <v>-12.1</v>
      </c>
      <c r="E36">
        <v>1.4</v>
      </c>
      <c r="F36">
        <v>-5.7</v>
      </c>
      <c r="G36">
        <v>-3</v>
      </c>
      <c r="H36">
        <v>8.9</v>
      </c>
      <c r="I36">
        <v>5</v>
      </c>
      <c r="J36">
        <v>0.106</v>
      </c>
      <c r="K36">
        <v>0.014</v>
      </c>
      <c r="L36">
        <v>0.082</v>
      </c>
      <c r="M36">
        <v>-0.009</v>
      </c>
      <c r="N36">
        <v>-0.068</v>
      </c>
    </row>
    <row r="37" spans="1:14" ht="12.75">
      <c r="A37" t="s">
        <v>145</v>
      </c>
      <c r="B37">
        <v>7.8</v>
      </c>
      <c r="C37">
        <v>1.1</v>
      </c>
      <c r="D37">
        <v>11.9</v>
      </c>
      <c r="E37">
        <v>-1.8</v>
      </c>
      <c r="F37">
        <v>-8.5</v>
      </c>
      <c r="G37" s="12">
        <v>-10.6</v>
      </c>
      <c r="H37">
        <v>-0.1</v>
      </c>
      <c r="I37" s="12">
        <v>7.2</v>
      </c>
      <c r="J37">
        <v>0.024</v>
      </c>
      <c r="K37">
        <v>0.073</v>
      </c>
      <c r="L37">
        <v>0.034</v>
      </c>
      <c r="M37">
        <v>-0.083</v>
      </c>
      <c r="N37">
        <v>0.012</v>
      </c>
    </row>
    <row r="38" spans="1:14" ht="12.75">
      <c r="A38" t="s">
        <v>302</v>
      </c>
      <c r="B38">
        <v>7.6</v>
      </c>
      <c r="C38">
        <v>5.2</v>
      </c>
      <c r="D38">
        <v>40.3</v>
      </c>
      <c r="E38">
        <v>-2.3</v>
      </c>
      <c r="F38">
        <v>-8.4</v>
      </c>
      <c r="G38" s="12">
        <v>-10.9</v>
      </c>
      <c r="H38">
        <v>0.3</v>
      </c>
      <c r="I38" s="12">
        <v>7.7</v>
      </c>
      <c r="J38">
        <v>0.023</v>
      </c>
      <c r="K38">
        <v>0.078</v>
      </c>
      <c r="L38">
        <v>0.049</v>
      </c>
      <c r="M38">
        <v>-0.078</v>
      </c>
      <c r="N38">
        <v>0.009</v>
      </c>
    </row>
    <row r="39" spans="1:14" ht="12.75">
      <c r="A39" t="s">
        <v>246</v>
      </c>
      <c r="B39">
        <v>17</v>
      </c>
      <c r="C39">
        <v>-8.2</v>
      </c>
      <c r="D39">
        <v>75.2</v>
      </c>
      <c r="E39">
        <v>0.5</v>
      </c>
      <c r="F39">
        <v>-2.5</v>
      </c>
      <c r="G39" s="12">
        <v>-16.5</v>
      </c>
      <c r="H39">
        <v>6.5</v>
      </c>
      <c r="I39">
        <v>-1.5</v>
      </c>
      <c r="J39">
        <v>0.022</v>
      </c>
      <c r="K39">
        <v>0.002</v>
      </c>
      <c r="L39">
        <v>0</v>
      </c>
      <c r="M39">
        <v>-0.052</v>
      </c>
      <c r="N39">
        <v>0.016</v>
      </c>
    </row>
    <row r="40" spans="1:14" ht="12.75">
      <c r="A40" t="s">
        <v>303</v>
      </c>
      <c r="B40">
        <v>16.7</v>
      </c>
      <c r="C40">
        <v>-7.2</v>
      </c>
      <c r="D40">
        <v>21.2</v>
      </c>
      <c r="E40">
        <v>-1.6</v>
      </c>
      <c r="F40">
        <v>-2.9</v>
      </c>
      <c r="G40" s="12">
        <v>-16.3</v>
      </c>
      <c r="H40">
        <v>5.6</v>
      </c>
      <c r="I40">
        <v>-4.1</v>
      </c>
      <c r="J40">
        <v>0.021</v>
      </c>
      <c r="K40">
        <v>0.005</v>
      </c>
      <c r="L40">
        <v>0.01</v>
      </c>
      <c r="M40">
        <v>-0.055</v>
      </c>
      <c r="N40">
        <v>0.037</v>
      </c>
    </row>
    <row r="41" spans="1:14" ht="12.75">
      <c r="A41" t="s">
        <v>247</v>
      </c>
      <c r="B41">
        <v>20.4</v>
      </c>
      <c r="C41">
        <v>6.6</v>
      </c>
      <c r="D41" s="12">
        <v>154.6</v>
      </c>
      <c r="E41" s="12">
        <v>54.9</v>
      </c>
      <c r="F41">
        <v>-6</v>
      </c>
      <c r="G41">
        <v>-1</v>
      </c>
      <c r="H41">
        <v>5.4</v>
      </c>
      <c r="I41">
        <v>1.9</v>
      </c>
      <c r="J41">
        <v>-0.051</v>
      </c>
      <c r="K41">
        <v>0.054</v>
      </c>
      <c r="L41">
        <v>0.039</v>
      </c>
      <c r="M41">
        <v>-0.048</v>
      </c>
      <c r="N41">
        <v>0.022</v>
      </c>
    </row>
    <row r="42" spans="1:14" ht="12.75">
      <c r="A42" t="s">
        <v>327</v>
      </c>
      <c r="B42">
        <v>19.7</v>
      </c>
      <c r="C42">
        <v>7.1</v>
      </c>
      <c r="D42" s="12">
        <v>156.3</v>
      </c>
      <c r="E42" s="12">
        <v>54.8</v>
      </c>
      <c r="F42">
        <v>-6.2</v>
      </c>
      <c r="G42">
        <v>-1.3</v>
      </c>
      <c r="H42">
        <v>5.1</v>
      </c>
      <c r="I42">
        <v>2.4</v>
      </c>
      <c r="J42">
        <v>-0.052</v>
      </c>
      <c r="K42">
        <v>0.048</v>
      </c>
      <c r="L42">
        <v>0.04</v>
      </c>
      <c r="M42">
        <v>-0.04</v>
      </c>
      <c r="N42">
        <v>0.021</v>
      </c>
    </row>
    <row r="43" spans="1:14" ht="12.75">
      <c r="A43" t="s">
        <v>248</v>
      </c>
      <c r="B43">
        <v>16.2</v>
      </c>
      <c r="C43">
        <v>-5.3</v>
      </c>
      <c r="D43" s="12">
        <v>110.5</v>
      </c>
      <c r="E43">
        <v>6.5</v>
      </c>
      <c r="F43">
        <v>4.7</v>
      </c>
      <c r="G43">
        <v>1.8</v>
      </c>
      <c r="H43">
        <v>7.9</v>
      </c>
      <c r="I43">
        <v>-2.3</v>
      </c>
      <c r="J43">
        <v>0.029</v>
      </c>
      <c r="K43">
        <v>-0.015</v>
      </c>
      <c r="L43">
        <v>0.021</v>
      </c>
      <c r="M43">
        <v>-0.068</v>
      </c>
      <c r="N43">
        <v>-0.013</v>
      </c>
    </row>
    <row r="44" spans="1:14" ht="12.75">
      <c r="A44" t="s">
        <v>328</v>
      </c>
      <c r="B44">
        <v>11</v>
      </c>
      <c r="C44">
        <v>-2.7</v>
      </c>
      <c r="D44" s="12">
        <v>1117</v>
      </c>
      <c r="E44" s="12">
        <v>61.9</v>
      </c>
      <c r="F44">
        <v>4.6</v>
      </c>
      <c r="G44">
        <v>1.3</v>
      </c>
      <c r="H44">
        <v>8.3</v>
      </c>
      <c r="I44">
        <v>-1.9</v>
      </c>
      <c r="J44">
        <v>0.027</v>
      </c>
      <c r="K44">
        <v>-0.014</v>
      </c>
      <c r="L44">
        <v>0.008</v>
      </c>
      <c r="M44">
        <v>-0.079</v>
      </c>
      <c r="N44">
        <v>-0.018</v>
      </c>
    </row>
    <row r="45" spans="1:14" ht="12.75">
      <c r="A45" t="s">
        <v>249</v>
      </c>
      <c r="B45">
        <v>9.6</v>
      </c>
      <c r="C45">
        <v>6.2</v>
      </c>
      <c r="D45">
        <v>61.1</v>
      </c>
      <c r="E45">
        <v>-1.7</v>
      </c>
      <c r="F45">
        <v>1.8</v>
      </c>
      <c r="G45">
        <v>2.3</v>
      </c>
      <c r="H45">
        <v>6.7</v>
      </c>
      <c r="I45">
        <v>0.5</v>
      </c>
      <c r="J45">
        <v>-0.002</v>
      </c>
      <c r="K45">
        <v>0.001</v>
      </c>
      <c r="L45">
        <v>-0.004</v>
      </c>
      <c r="M45">
        <v>-0.047</v>
      </c>
      <c r="N45">
        <v>0.014</v>
      </c>
    </row>
    <row r="46" spans="1:14" ht="12.75">
      <c r="A46" t="s">
        <v>329</v>
      </c>
      <c r="B46">
        <v>22.1</v>
      </c>
      <c r="C46">
        <v>-12.6</v>
      </c>
      <c r="D46">
        <v>90.3</v>
      </c>
      <c r="E46">
        <v>7.9</v>
      </c>
      <c r="F46">
        <v>3</v>
      </c>
      <c r="G46">
        <v>1.8</v>
      </c>
      <c r="H46">
        <v>2.1</v>
      </c>
      <c r="I46">
        <v>0.9</v>
      </c>
      <c r="J46">
        <v>0.045</v>
      </c>
      <c r="K46">
        <v>0.019</v>
      </c>
      <c r="L46">
        <v>0.02</v>
      </c>
      <c r="M46">
        <v>-0.024</v>
      </c>
      <c r="N46">
        <v>0.005</v>
      </c>
    </row>
    <row r="47" spans="1:14" ht="12.75">
      <c r="A47" t="s">
        <v>266</v>
      </c>
      <c r="B47">
        <v>16.5</v>
      </c>
      <c r="C47">
        <v>-8.8</v>
      </c>
      <c r="D47">
        <v>27.6</v>
      </c>
      <c r="E47">
        <v>1</v>
      </c>
      <c r="F47">
        <v>3.6</v>
      </c>
      <c r="G47">
        <v>2.7</v>
      </c>
      <c r="H47">
        <v>1.4</v>
      </c>
      <c r="I47">
        <v>0.5</v>
      </c>
      <c r="J47">
        <v>0.043</v>
      </c>
      <c r="K47">
        <v>0.02</v>
      </c>
      <c r="L47">
        <v>0.016</v>
      </c>
      <c r="M47">
        <v>-0.05</v>
      </c>
      <c r="N47">
        <v>-0.006</v>
      </c>
    </row>
    <row r="48" spans="1:14" ht="12.75">
      <c r="A48" t="s">
        <v>304</v>
      </c>
      <c r="B48">
        <v>22.4</v>
      </c>
      <c r="C48">
        <v>-9.8</v>
      </c>
      <c r="D48">
        <v>88.5</v>
      </c>
      <c r="E48" s="12">
        <v>49.9</v>
      </c>
      <c r="F48">
        <v>7.1</v>
      </c>
      <c r="G48">
        <v>0.8</v>
      </c>
      <c r="H48">
        <v>1.6</v>
      </c>
      <c r="I48">
        <v>2.5</v>
      </c>
      <c r="J48">
        <v>0.02</v>
      </c>
      <c r="K48">
        <v>-0.009</v>
      </c>
      <c r="L48">
        <v>0</v>
      </c>
      <c r="M48">
        <v>-0.016</v>
      </c>
      <c r="N48">
        <v>-0.037</v>
      </c>
    </row>
    <row r="49" spans="1:14" ht="12.75">
      <c r="A49" t="s">
        <v>305</v>
      </c>
      <c r="B49">
        <v>12</v>
      </c>
      <c r="C49">
        <v>-9.2</v>
      </c>
      <c r="D49" s="12">
        <v>108.3</v>
      </c>
      <c r="E49">
        <v>-14.5</v>
      </c>
      <c r="F49">
        <v>0.4</v>
      </c>
      <c r="G49">
        <v>1.5</v>
      </c>
      <c r="H49">
        <v>3.5</v>
      </c>
      <c r="I49">
        <v>-0.1</v>
      </c>
      <c r="J49">
        <v>-0.017</v>
      </c>
      <c r="K49">
        <v>0.007</v>
      </c>
      <c r="L49">
        <v>0.02</v>
      </c>
      <c r="M49">
        <v>-0.089</v>
      </c>
      <c r="N49">
        <v>-0.043</v>
      </c>
    </row>
    <row r="50" spans="1:14" ht="12.75">
      <c r="A50" t="s">
        <v>330</v>
      </c>
      <c r="B50">
        <v>11</v>
      </c>
      <c r="C50">
        <v>-2.7</v>
      </c>
      <c r="D50" s="12">
        <v>1117</v>
      </c>
      <c r="E50" s="12">
        <v>61.9</v>
      </c>
      <c r="F50">
        <v>4.6</v>
      </c>
      <c r="G50">
        <v>1.3</v>
      </c>
      <c r="H50">
        <v>8.3</v>
      </c>
      <c r="I50">
        <v>-1.9</v>
      </c>
      <c r="J50">
        <v>0.027</v>
      </c>
      <c r="K50">
        <v>-0.014</v>
      </c>
      <c r="L50">
        <v>0.008</v>
      </c>
      <c r="M50">
        <v>-0.079</v>
      </c>
      <c r="N50">
        <v>-0.018</v>
      </c>
    </row>
    <row r="51" spans="1:14" ht="12.75">
      <c r="A51" t="s">
        <v>331</v>
      </c>
      <c r="B51">
        <v>8.5</v>
      </c>
      <c r="C51">
        <v>3.6</v>
      </c>
      <c r="D51">
        <v>81.1</v>
      </c>
      <c r="E51">
        <v>3</v>
      </c>
      <c r="F51">
        <v>1.1</v>
      </c>
      <c r="G51">
        <v>1</v>
      </c>
      <c r="H51">
        <v>2.5</v>
      </c>
      <c r="I51">
        <v>1.8</v>
      </c>
      <c r="J51">
        <v>-0.003</v>
      </c>
      <c r="K51">
        <v>0.048</v>
      </c>
      <c r="L51">
        <v>0.046</v>
      </c>
      <c r="M51">
        <v>0.016</v>
      </c>
      <c r="N51">
        <v>0.017</v>
      </c>
    </row>
    <row r="52" spans="1:14" ht="12.75">
      <c r="A52" t="s">
        <v>332</v>
      </c>
      <c r="B52">
        <v>-4</v>
      </c>
      <c r="C52">
        <v>-12.7</v>
      </c>
      <c r="D52" s="12">
        <v>165.5</v>
      </c>
      <c r="E52">
        <v>-26.4</v>
      </c>
      <c r="F52">
        <v>1.4</v>
      </c>
      <c r="G52">
        <v>-1.4</v>
      </c>
      <c r="H52">
        <v>1.4</v>
      </c>
      <c r="I52">
        <v>0.8</v>
      </c>
      <c r="J52">
        <v>0.006</v>
      </c>
      <c r="K52">
        <v>0.014</v>
      </c>
      <c r="L52">
        <v>0.035</v>
      </c>
      <c r="M52">
        <v>-0.061</v>
      </c>
      <c r="N52">
        <v>-0.03</v>
      </c>
    </row>
    <row r="53" spans="1:14" ht="12.75">
      <c r="A53" t="s">
        <v>333</v>
      </c>
      <c r="B53">
        <v>8.1</v>
      </c>
      <c r="C53">
        <v>-24.2</v>
      </c>
      <c r="D53">
        <v>54</v>
      </c>
      <c r="E53">
        <v>-18.3</v>
      </c>
      <c r="F53">
        <v>-0.6</v>
      </c>
      <c r="G53">
        <v>-2.3</v>
      </c>
      <c r="H53">
        <v>5</v>
      </c>
      <c r="I53">
        <v>1.4</v>
      </c>
      <c r="J53">
        <v>0.05</v>
      </c>
      <c r="K53">
        <v>0.03</v>
      </c>
      <c r="L53">
        <v>0.051</v>
      </c>
      <c r="M53">
        <v>-0.03</v>
      </c>
      <c r="N53">
        <v>0.025</v>
      </c>
    </row>
    <row r="54" spans="1:14" ht="12.75">
      <c r="A54" t="s">
        <v>334</v>
      </c>
      <c r="B54">
        <v>22.2</v>
      </c>
      <c r="C54">
        <v>-4.2</v>
      </c>
      <c r="D54">
        <v>14</v>
      </c>
      <c r="E54" s="12">
        <v>33.6</v>
      </c>
      <c r="F54">
        <v>-3.3</v>
      </c>
      <c r="G54">
        <v>0.3</v>
      </c>
      <c r="H54">
        <v>-4.3</v>
      </c>
      <c r="I54">
        <v>2.7</v>
      </c>
      <c r="J54">
        <v>0.01</v>
      </c>
      <c r="K54">
        <v>0.087</v>
      </c>
      <c r="L54">
        <v>0.053</v>
      </c>
      <c r="M54">
        <v>-0.034</v>
      </c>
      <c r="N54">
        <v>-0.014</v>
      </c>
    </row>
    <row r="55" spans="1:14" ht="12.75">
      <c r="A55" t="s">
        <v>146</v>
      </c>
      <c r="B55">
        <v>9.7</v>
      </c>
      <c r="C55" s="12">
        <v>-51.3</v>
      </c>
      <c r="D55">
        <v>29.2</v>
      </c>
      <c r="E55" s="12">
        <v>-33</v>
      </c>
      <c r="F55">
        <v>-5.9</v>
      </c>
      <c r="G55">
        <v>-2.9</v>
      </c>
      <c r="H55">
        <v>-6.2</v>
      </c>
      <c r="I55" s="12">
        <v>-52.9</v>
      </c>
      <c r="J55" s="12">
        <v>0.399</v>
      </c>
      <c r="K55">
        <v>0.074</v>
      </c>
      <c r="L55">
        <v>0.039</v>
      </c>
      <c r="M55">
        <v>-0.076</v>
      </c>
      <c r="N55">
        <v>-0.074</v>
      </c>
    </row>
    <row r="56" spans="1:14" ht="12.75">
      <c r="A56" t="s">
        <v>147</v>
      </c>
      <c r="B56">
        <v>10.2</v>
      </c>
      <c r="C56" s="12">
        <v>-51.1</v>
      </c>
      <c r="D56">
        <v>29.7</v>
      </c>
      <c r="E56" s="12">
        <v>-33</v>
      </c>
      <c r="F56">
        <v>-5.9</v>
      </c>
      <c r="G56">
        <v>-2.7</v>
      </c>
      <c r="H56">
        <v>-5.6</v>
      </c>
      <c r="I56" s="12">
        <v>-52.8</v>
      </c>
      <c r="J56" s="12">
        <v>0.396</v>
      </c>
      <c r="K56">
        <v>0.074</v>
      </c>
      <c r="L56">
        <v>0.039</v>
      </c>
      <c r="M56">
        <v>-0.079</v>
      </c>
      <c r="N56">
        <v>-0.071</v>
      </c>
    </row>
    <row r="57" spans="1:14" ht="12.75">
      <c r="A57" t="s">
        <v>54</v>
      </c>
      <c r="B57">
        <v>11.4</v>
      </c>
      <c r="C57" s="12">
        <v>-51</v>
      </c>
      <c r="D57">
        <v>19.6</v>
      </c>
      <c r="E57">
        <v>-29.1</v>
      </c>
      <c r="F57">
        <v>-5.7</v>
      </c>
      <c r="G57">
        <v>-2.8</v>
      </c>
      <c r="H57">
        <v>-5.3</v>
      </c>
      <c r="I57" s="12">
        <v>-53</v>
      </c>
      <c r="J57" s="12">
        <v>0.394</v>
      </c>
      <c r="K57">
        <v>0.065</v>
      </c>
      <c r="L57">
        <v>0.039</v>
      </c>
      <c r="M57">
        <v>-0.085</v>
      </c>
      <c r="N57">
        <v>-0.062</v>
      </c>
    </row>
    <row r="58" spans="1:14" ht="12.75">
      <c r="A58" t="s">
        <v>148</v>
      </c>
      <c r="B58">
        <v>-0.4</v>
      </c>
      <c r="C58">
        <v>3.6</v>
      </c>
      <c r="D58">
        <v>36.1</v>
      </c>
      <c r="E58">
        <v>-0.7</v>
      </c>
      <c r="F58">
        <v>-5.9</v>
      </c>
      <c r="G58">
        <v>-1.9</v>
      </c>
      <c r="H58">
        <v>-3.5</v>
      </c>
      <c r="I58">
        <v>3.4</v>
      </c>
      <c r="J58">
        <v>-0.061</v>
      </c>
      <c r="K58">
        <v>0.032</v>
      </c>
      <c r="L58">
        <v>0.058</v>
      </c>
      <c r="M58">
        <v>-0.025</v>
      </c>
      <c r="N58">
        <v>-0.016</v>
      </c>
    </row>
    <row r="59" spans="1:14" ht="12.75">
      <c r="A59" t="s">
        <v>57</v>
      </c>
      <c r="B59">
        <v>2.3</v>
      </c>
      <c r="C59">
        <v>3.7</v>
      </c>
      <c r="D59">
        <v>37</v>
      </c>
      <c r="E59">
        <v>-0.8</v>
      </c>
      <c r="F59">
        <v>-5.7</v>
      </c>
      <c r="G59">
        <v>-2.1</v>
      </c>
      <c r="H59">
        <v>-3.4</v>
      </c>
      <c r="I59">
        <v>2.6</v>
      </c>
      <c r="J59">
        <v>-0.055</v>
      </c>
      <c r="K59">
        <v>0.02</v>
      </c>
      <c r="L59">
        <v>0.051</v>
      </c>
      <c r="M59">
        <v>-0.014</v>
      </c>
      <c r="N59">
        <v>-0.015</v>
      </c>
    </row>
    <row r="60" spans="1:14" ht="12.75">
      <c r="A60" t="s">
        <v>149</v>
      </c>
      <c r="B60">
        <v>4.6</v>
      </c>
      <c r="C60">
        <v>2.6</v>
      </c>
      <c r="D60">
        <v>39.3</v>
      </c>
      <c r="E60">
        <v>1.2</v>
      </c>
      <c r="F60">
        <v>-5.7</v>
      </c>
      <c r="G60">
        <v>-2.1</v>
      </c>
      <c r="H60">
        <v>-3.7</v>
      </c>
      <c r="I60">
        <v>2.1</v>
      </c>
      <c r="J60">
        <v>0.014</v>
      </c>
      <c r="K60">
        <v>0.02</v>
      </c>
      <c r="L60">
        <v>0.051</v>
      </c>
      <c r="M60">
        <v>-0.014</v>
      </c>
      <c r="N60">
        <v>-0.015</v>
      </c>
    </row>
    <row r="61" spans="1:14" ht="12.75">
      <c r="A61" t="s">
        <v>150</v>
      </c>
      <c r="B61">
        <v>1</v>
      </c>
      <c r="C61">
        <v>6.4</v>
      </c>
      <c r="D61">
        <v>22.7</v>
      </c>
      <c r="E61">
        <v>5.8</v>
      </c>
      <c r="F61">
        <v>-4.9</v>
      </c>
      <c r="G61">
        <v>-7.4</v>
      </c>
      <c r="H61">
        <v>-2.2</v>
      </c>
      <c r="I61">
        <v>-3.3</v>
      </c>
      <c r="J61">
        <v>-0.124</v>
      </c>
      <c r="K61">
        <v>-0.007</v>
      </c>
      <c r="L61">
        <v>0.075</v>
      </c>
      <c r="M61">
        <v>-0.072</v>
      </c>
      <c r="N61">
        <v>-0.004</v>
      </c>
    </row>
    <row r="62" spans="1:14" ht="12.75">
      <c r="A62" t="s">
        <v>151</v>
      </c>
      <c r="B62">
        <v>0.3</v>
      </c>
      <c r="C62">
        <v>6.7</v>
      </c>
      <c r="D62">
        <v>80.6</v>
      </c>
      <c r="E62">
        <v>5.2</v>
      </c>
      <c r="F62">
        <v>-5</v>
      </c>
      <c r="G62">
        <v>-7.7</v>
      </c>
      <c r="H62">
        <v>-2</v>
      </c>
      <c r="I62">
        <v>-3.6</v>
      </c>
      <c r="J62">
        <v>-0.114</v>
      </c>
      <c r="K62">
        <v>-0.016</v>
      </c>
      <c r="L62">
        <v>0.062</v>
      </c>
      <c r="M62">
        <v>-0.073</v>
      </c>
      <c r="N62">
        <v>-0.007</v>
      </c>
    </row>
    <row r="63" spans="1:14" ht="12.75">
      <c r="A63" t="s">
        <v>60</v>
      </c>
      <c r="B63">
        <v>2.4</v>
      </c>
      <c r="C63">
        <v>6</v>
      </c>
      <c r="D63">
        <v>82.7</v>
      </c>
      <c r="E63">
        <v>5.9</v>
      </c>
      <c r="F63">
        <v>-5</v>
      </c>
      <c r="G63">
        <v>-7.7</v>
      </c>
      <c r="H63">
        <v>-1</v>
      </c>
      <c r="I63">
        <v>-4.2</v>
      </c>
      <c r="J63">
        <v>-0.082</v>
      </c>
      <c r="K63">
        <v>-0.016</v>
      </c>
      <c r="L63">
        <v>0.062</v>
      </c>
      <c r="M63">
        <v>-0.073</v>
      </c>
      <c r="N63">
        <v>-0.007</v>
      </c>
    </row>
    <row r="64" spans="1:14" ht="12.75">
      <c r="A64" t="s">
        <v>152</v>
      </c>
      <c r="B64">
        <v>2.9</v>
      </c>
      <c r="C64">
        <v>1.4</v>
      </c>
      <c r="D64">
        <v>29.9</v>
      </c>
      <c r="E64">
        <v>7.6</v>
      </c>
      <c r="F64">
        <v>-7.8</v>
      </c>
      <c r="G64">
        <v>-3.8</v>
      </c>
      <c r="H64">
        <v>-0.7</v>
      </c>
      <c r="I64" s="12">
        <v>-6.3</v>
      </c>
      <c r="J64">
        <v>-0.126</v>
      </c>
      <c r="K64">
        <v>0.001</v>
      </c>
      <c r="L64">
        <v>0.046</v>
      </c>
      <c r="M64">
        <v>-0.12</v>
      </c>
      <c r="N64">
        <v>0.004</v>
      </c>
    </row>
    <row r="65" spans="1:14" ht="12.75">
      <c r="A65" t="s">
        <v>153</v>
      </c>
      <c r="B65">
        <v>3.4</v>
      </c>
      <c r="C65">
        <v>1.9</v>
      </c>
      <c r="D65">
        <v>25.3</v>
      </c>
      <c r="E65">
        <v>7.7</v>
      </c>
      <c r="F65">
        <v>-7</v>
      </c>
      <c r="G65">
        <v>-3.4</v>
      </c>
      <c r="H65">
        <v>-0.5</v>
      </c>
      <c r="I65" s="12">
        <v>-5.9</v>
      </c>
      <c r="J65">
        <v>-0.13</v>
      </c>
      <c r="K65">
        <v>0.004</v>
      </c>
      <c r="L65">
        <v>0.06</v>
      </c>
      <c r="M65">
        <v>-0.098</v>
      </c>
      <c r="N65">
        <v>-0.011</v>
      </c>
    </row>
    <row r="66" spans="1:14" ht="12.75">
      <c r="A66" t="s">
        <v>63</v>
      </c>
      <c r="B66">
        <v>4.7</v>
      </c>
      <c r="C66">
        <v>1.7</v>
      </c>
      <c r="D66">
        <v>26.6</v>
      </c>
      <c r="E66">
        <v>11.1</v>
      </c>
      <c r="F66">
        <v>-7</v>
      </c>
      <c r="G66">
        <v>-3.4</v>
      </c>
      <c r="H66">
        <v>-2.2</v>
      </c>
      <c r="I66" s="12">
        <v>-5.7</v>
      </c>
      <c r="J66">
        <v>-0.05</v>
      </c>
      <c r="K66">
        <v>0.004</v>
      </c>
      <c r="L66">
        <v>0.06</v>
      </c>
      <c r="M66">
        <v>-0.098</v>
      </c>
      <c r="N66">
        <v>-0.011</v>
      </c>
    </row>
    <row r="67" spans="1:14" ht="12.75">
      <c r="A67" t="s">
        <v>154</v>
      </c>
      <c r="B67">
        <v>-3</v>
      </c>
      <c r="C67">
        <v>-3</v>
      </c>
      <c r="D67">
        <v>34.4</v>
      </c>
      <c r="E67">
        <v>7.3</v>
      </c>
      <c r="F67" s="12">
        <v>-10.5</v>
      </c>
      <c r="G67">
        <v>-7</v>
      </c>
      <c r="H67">
        <v>-2.5</v>
      </c>
      <c r="I67">
        <v>-0.5</v>
      </c>
      <c r="J67" s="12">
        <v>-0.168</v>
      </c>
      <c r="K67">
        <v>0.092</v>
      </c>
      <c r="L67" s="12">
        <v>0.147</v>
      </c>
      <c r="M67">
        <v>-0.033</v>
      </c>
      <c r="N67">
        <v>-0.002</v>
      </c>
    </row>
    <row r="68" spans="1:14" ht="12.75">
      <c r="A68" t="s">
        <v>155</v>
      </c>
      <c r="B68">
        <v>0.5</v>
      </c>
      <c r="C68">
        <v>-3.2</v>
      </c>
      <c r="D68">
        <v>11.3</v>
      </c>
      <c r="E68">
        <v>7.8</v>
      </c>
      <c r="F68">
        <v>-9.7</v>
      </c>
      <c r="G68">
        <v>-6.2</v>
      </c>
      <c r="H68">
        <v>-2.1</v>
      </c>
      <c r="I68">
        <v>-0.5</v>
      </c>
      <c r="J68" s="12">
        <v>-0.167</v>
      </c>
      <c r="K68">
        <v>0.096</v>
      </c>
      <c r="L68" s="12">
        <v>0.141</v>
      </c>
      <c r="M68">
        <v>-0.033</v>
      </c>
      <c r="N68">
        <v>0</v>
      </c>
    </row>
    <row r="69" spans="1:14" ht="12.75">
      <c r="A69" t="s">
        <v>156</v>
      </c>
      <c r="B69">
        <v>1.3</v>
      </c>
      <c r="C69">
        <v>-3.2</v>
      </c>
      <c r="D69">
        <v>31.3</v>
      </c>
      <c r="E69">
        <v>7.9</v>
      </c>
      <c r="F69">
        <v>-9.6</v>
      </c>
      <c r="G69">
        <v>-6.2</v>
      </c>
      <c r="H69">
        <v>-1.7</v>
      </c>
      <c r="I69">
        <v>-0.6</v>
      </c>
      <c r="J69" s="12">
        <v>-0.173</v>
      </c>
      <c r="K69">
        <v>0.104</v>
      </c>
      <c r="L69" s="12">
        <v>0.151</v>
      </c>
      <c r="M69">
        <v>-0.024</v>
      </c>
      <c r="N69">
        <v>-0.008</v>
      </c>
    </row>
    <row r="70" spans="1:14" ht="12.75">
      <c r="A70" t="s">
        <v>157</v>
      </c>
      <c r="B70">
        <v>2.4</v>
      </c>
      <c r="C70">
        <v>6</v>
      </c>
      <c r="D70">
        <v>82.7</v>
      </c>
      <c r="E70">
        <v>5.9</v>
      </c>
      <c r="F70">
        <v>-5</v>
      </c>
      <c r="G70">
        <v>-7.7</v>
      </c>
      <c r="H70">
        <v>-1</v>
      </c>
      <c r="I70">
        <v>-4.2</v>
      </c>
      <c r="J70">
        <v>-0.082</v>
      </c>
      <c r="K70">
        <v>-0.016</v>
      </c>
      <c r="L70">
        <v>0.062</v>
      </c>
      <c r="M70">
        <v>-0.073</v>
      </c>
      <c r="N70">
        <v>-0.007</v>
      </c>
    </row>
    <row r="71" spans="1:14" ht="12.75">
      <c r="A71" t="s">
        <v>158</v>
      </c>
      <c r="B71">
        <v>2.3</v>
      </c>
      <c r="C71">
        <v>-2.3</v>
      </c>
      <c r="D71">
        <v>13.1</v>
      </c>
      <c r="E71">
        <v>5.6</v>
      </c>
      <c r="F71">
        <v>-9.7</v>
      </c>
      <c r="G71">
        <v>-6.2</v>
      </c>
      <c r="H71">
        <v>2.3</v>
      </c>
      <c r="I71">
        <v>-0.1</v>
      </c>
      <c r="J71" s="12">
        <v>-0.235</v>
      </c>
      <c r="K71">
        <v>0.096</v>
      </c>
      <c r="L71" s="12">
        <v>0.141</v>
      </c>
      <c r="M71">
        <v>-0.033</v>
      </c>
      <c r="N71">
        <v>0</v>
      </c>
    </row>
    <row r="72" spans="1:14" ht="12.75">
      <c r="A72" t="s">
        <v>64</v>
      </c>
      <c r="B72">
        <v>2.4</v>
      </c>
      <c r="C72">
        <v>-2</v>
      </c>
      <c r="D72">
        <v>32.4</v>
      </c>
      <c r="E72">
        <v>5.5</v>
      </c>
      <c r="F72">
        <v>-9.6</v>
      </c>
      <c r="G72">
        <v>-6.2</v>
      </c>
      <c r="H72">
        <v>2.2</v>
      </c>
      <c r="I72">
        <v>0.1</v>
      </c>
      <c r="J72" s="12">
        <v>-0.252</v>
      </c>
      <c r="K72">
        <v>0.104</v>
      </c>
      <c r="L72" s="12">
        <v>0.151</v>
      </c>
      <c r="M72">
        <v>-0.024</v>
      </c>
      <c r="N72">
        <v>-0.008</v>
      </c>
    </row>
    <row r="73" spans="1:14" ht="12.75">
      <c r="A73" t="s">
        <v>66</v>
      </c>
      <c r="B73">
        <v>6.9</v>
      </c>
      <c r="C73">
        <v>-12.8</v>
      </c>
      <c r="D73">
        <v>29.5</v>
      </c>
      <c r="E73">
        <v>-1.6</v>
      </c>
      <c r="F73">
        <v>-7.5</v>
      </c>
      <c r="G73">
        <v>-5.8</v>
      </c>
      <c r="H73">
        <v>-1.9</v>
      </c>
      <c r="I73" s="12">
        <v>-5.7</v>
      </c>
      <c r="J73">
        <v>0.03</v>
      </c>
      <c r="K73">
        <v>0.024</v>
      </c>
      <c r="L73">
        <v>0.056</v>
      </c>
      <c r="M73">
        <v>-0.04</v>
      </c>
      <c r="N73">
        <v>-0.021</v>
      </c>
    </row>
    <row r="74" spans="1:14" ht="12.75">
      <c r="A74" t="s">
        <v>159</v>
      </c>
      <c r="B74">
        <v>-0.3</v>
      </c>
      <c r="C74">
        <v>-12.7</v>
      </c>
      <c r="D74">
        <v>20.7</v>
      </c>
      <c r="E74">
        <v>-8.2</v>
      </c>
      <c r="F74">
        <v>-8</v>
      </c>
      <c r="G74">
        <v>-5.8</v>
      </c>
      <c r="H74">
        <v>-2.8</v>
      </c>
      <c r="I74" s="12">
        <v>-5.7</v>
      </c>
      <c r="J74">
        <v>0.028</v>
      </c>
      <c r="K74">
        <v>0.035</v>
      </c>
      <c r="L74">
        <v>0.043</v>
      </c>
      <c r="M74">
        <v>-0.05</v>
      </c>
      <c r="N74">
        <v>-0.027</v>
      </c>
    </row>
    <row r="75" spans="1:14" ht="12.75">
      <c r="A75" t="s">
        <v>160</v>
      </c>
      <c r="B75">
        <v>1</v>
      </c>
      <c r="C75">
        <v>-12.5</v>
      </c>
      <c r="D75">
        <v>31.4</v>
      </c>
      <c r="E75">
        <v>-7.7</v>
      </c>
      <c r="F75">
        <v>-7.6</v>
      </c>
      <c r="G75">
        <v>-5.5</v>
      </c>
      <c r="H75">
        <v>-1.5</v>
      </c>
      <c r="I75" s="12">
        <v>-6</v>
      </c>
      <c r="J75">
        <v>0.032</v>
      </c>
      <c r="K75">
        <v>0.027</v>
      </c>
      <c r="L75">
        <v>0.04</v>
      </c>
      <c r="M75">
        <v>-0.041</v>
      </c>
      <c r="N75">
        <v>-0.029</v>
      </c>
    </row>
    <row r="76" spans="1:14" ht="12.75">
      <c r="A76" t="s">
        <v>69</v>
      </c>
      <c r="B76">
        <v>24.1</v>
      </c>
      <c r="C76">
        <v>-14.5</v>
      </c>
      <c r="D76">
        <v>83.7</v>
      </c>
      <c r="E76">
        <v>0.9</v>
      </c>
      <c r="F76">
        <v>-3.2</v>
      </c>
      <c r="G76">
        <v>-0.7</v>
      </c>
      <c r="H76">
        <v>1.2</v>
      </c>
      <c r="I76">
        <v>-4.6</v>
      </c>
      <c r="J76">
        <v>0.021</v>
      </c>
      <c r="K76">
        <v>0.053</v>
      </c>
      <c r="L76">
        <v>0.032</v>
      </c>
      <c r="M76">
        <v>-0.076</v>
      </c>
      <c r="N76">
        <v>0.009</v>
      </c>
    </row>
    <row r="77" spans="1:14" ht="12.75">
      <c r="A77" t="s">
        <v>72</v>
      </c>
      <c r="B77">
        <v>7.2</v>
      </c>
      <c r="C77">
        <v>-9.8</v>
      </c>
      <c r="D77">
        <v>78.2</v>
      </c>
      <c r="E77">
        <v>-6.9</v>
      </c>
      <c r="F77">
        <v>-0.1</v>
      </c>
      <c r="G77">
        <v>-3.9</v>
      </c>
      <c r="H77">
        <v>7.2</v>
      </c>
      <c r="I77">
        <v>-1.1</v>
      </c>
      <c r="J77">
        <v>0.012</v>
      </c>
      <c r="K77">
        <v>0.013</v>
      </c>
      <c r="L77">
        <v>0.019</v>
      </c>
      <c r="M77">
        <v>-0.022</v>
      </c>
      <c r="N77">
        <v>-0.022</v>
      </c>
    </row>
    <row r="78" spans="1:14" ht="12.75">
      <c r="A78" t="s">
        <v>75</v>
      </c>
      <c r="B78">
        <v>9.5</v>
      </c>
      <c r="C78">
        <v>-8</v>
      </c>
      <c r="D78">
        <v>34</v>
      </c>
      <c r="E78">
        <v>-11.3</v>
      </c>
      <c r="F78">
        <v>-2.1</v>
      </c>
      <c r="G78">
        <v>-2.5</v>
      </c>
      <c r="H78">
        <v>1.4</v>
      </c>
      <c r="I78">
        <v>-2.9</v>
      </c>
      <c r="J78">
        <v>0.018</v>
      </c>
      <c r="K78">
        <v>0.021</v>
      </c>
      <c r="L78">
        <v>0.04</v>
      </c>
      <c r="M78">
        <v>-0.043</v>
      </c>
      <c r="N78">
        <v>-0.006</v>
      </c>
    </row>
    <row r="79" spans="1:14" ht="12.75">
      <c r="A79" t="s">
        <v>77</v>
      </c>
      <c r="B79">
        <v>10.8</v>
      </c>
      <c r="C79">
        <v>-18.6</v>
      </c>
      <c r="D79">
        <v>43.8</v>
      </c>
      <c r="E79">
        <v>1.4</v>
      </c>
      <c r="F79">
        <v>-0.4</v>
      </c>
      <c r="G79">
        <v>0.5</v>
      </c>
      <c r="H79">
        <v>-0.2</v>
      </c>
      <c r="I79">
        <v>-3.7</v>
      </c>
      <c r="J79">
        <v>0.029</v>
      </c>
      <c r="K79">
        <v>0.062</v>
      </c>
      <c r="L79">
        <v>0.064</v>
      </c>
      <c r="M79">
        <v>-0.043</v>
      </c>
      <c r="N79">
        <v>0.029</v>
      </c>
    </row>
    <row r="80" spans="1:14" ht="12.75">
      <c r="A80" t="s">
        <v>79</v>
      </c>
      <c r="B80">
        <v>4.4</v>
      </c>
      <c r="C80">
        <v>-6.8</v>
      </c>
      <c r="D80">
        <v>48</v>
      </c>
      <c r="E80">
        <v>8.7</v>
      </c>
      <c r="F80">
        <v>-3.4</v>
      </c>
      <c r="G80">
        <v>-2.3</v>
      </c>
      <c r="H80">
        <v>1.9</v>
      </c>
      <c r="I80" s="12">
        <v>-6.4</v>
      </c>
      <c r="J80">
        <v>0.014</v>
      </c>
      <c r="K80">
        <v>0.053</v>
      </c>
      <c r="L80">
        <v>0.07</v>
      </c>
      <c r="M80">
        <v>-0.049</v>
      </c>
      <c r="N80">
        <v>-0.028</v>
      </c>
    </row>
    <row r="81" spans="1:14" ht="12.75">
      <c r="A81" t="s">
        <v>81</v>
      </c>
      <c r="B81">
        <v>8</v>
      </c>
      <c r="C81">
        <v>-5.7</v>
      </c>
      <c r="D81">
        <v>19.4</v>
      </c>
      <c r="E81">
        <v>-2.9</v>
      </c>
      <c r="F81">
        <v>-2.5</v>
      </c>
      <c r="G81">
        <v>-4.2</v>
      </c>
      <c r="H81">
        <v>7</v>
      </c>
      <c r="I81" s="12">
        <v>-6.8</v>
      </c>
      <c r="J81">
        <v>0.03</v>
      </c>
      <c r="K81">
        <v>0.036</v>
      </c>
      <c r="L81">
        <v>0.017</v>
      </c>
      <c r="M81">
        <v>-0.055</v>
      </c>
      <c r="N81">
        <v>-0.051</v>
      </c>
    </row>
    <row r="82" spans="1:14" ht="12.75">
      <c r="A82" t="s">
        <v>83</v>
      </c>
      <c r="B82">
        <v>18.8</v>
      </c>
      <c r="C82">
        <v>-15.9</v>
      </c>
      <c r="D82">
        <v>82.4</v>
      </c>
      <c r="E82">
        <v>6.1</v>
      </c>
      <c r="F82">
        <v>-3.6</v>
      </c>
      <c r="G82">
        <v>-6.5</v>
      </c>
      <c r="H82">
        <v>0.7</v>
      </c>
      <c r="I82">
        <v>3.2</v>
      </c>
      <c r="J82">
        <v>0.011</v>
      </c>
      <c r="K82">
        <v>0.037</v>
      </c>
      <c r="L82">
        <v>0.031</v>
      </c>
      <c r="M82">
        <v>-0.009</v>
      </c>
      <c r="N82">
        <v>0.024</v>
      </c>
    </row>
    <row r="83" spans="1:14" ht="12.75">
      <c r="A83" t="s">
        <v>161</v>
      </c>
      <c r="B83">
        <v>15.2</v>
      </c>
      <c r="C83">
        <v>-18.6</v>
      </c>
      <c r="D83" s="12">
        <v>102.9</v>
      </c>
      <c r="E83">
        <v>5.8</v>
      </c>
      <c r="F83">
        <v>-3.7</v>
      </c>
      <c r="G83">
        <v>-8.1</v>
      </c>
      <c r="H83">
        <v>3</v>
      </c>
      <c r="I83">
        <v>2.7</v>
      </c>
      <c r="J83">
        <v>0.015</v>
      </c>
      <c r="K83">
        <v>0.048</v>
      </c>
      <c r="L83">
        <v>0.03</v>
      </c>
      <c r="M83">
        <v>-0.007</v>
      </c>
      <c r="N83">
        <v>0.038</v>
      </c>
    </row>
    <row r="84" spans="1:14" ht="12.75">
      <c r="A84" t="s">
        <v>84</v>
      </c>
      <c r="B84">
        <v>12.8</v>
      </c>
      <c r="C84">
        <v>-12</v>
      </c>
      <c r="D84">
        <v>44.3</v>
      </c>
      <c r="E84">
        <v>-3</v>
      </c>
      <c r="F84">
        <v>-6.4</v>
      </c>
      <c r="G84">
        <v>-8.1</v>
      </c>
      <c r="H84">
        <v>3.6</v>
      </c>
      <c r="I84">
        <v>3.7</v>
      </c>
      <c r="J84">
        <v>-0.005</v>
      </c>
      <c r="K84">
        <v>0.01</v>
      </c>
      <c r="L84">
        <v>0.05</v>
      </c>
      <c r="M84">
        <v>-0.063</v>
      </c>
      <c r="N84">
        <v>0</v>
      </c>
    </row>
    <row r="85" spans="1:14" ht="12.75">
      <c r="A85" t="s">
        <v>86</v>
      </c>
      <c r="B85">
        <v>17.3</v>
      </c>
      <c r="C85">
        <v>-10</v>
      </c>
      <c r="D85">
        <v>-32</v>
      </c>
      <c r="E85">
        <v>-1.8</v>
      </c>
      <c r="F85">
        <v>-7</v>
      </c>
      <c r="G85">
        <v>-4.3</v>
      </c>
      <c r="H85">
        <v>0</v>
      </c>
      <c r="I85">
        <v>4.5</v>
      </c>
      <c r="J85">
        <v>0.032</v>
      </c>
      <c r="K85">
        <v>0.032</v>
      </c>
      <c r="L85">
        <v>0.027</v>
      </c>
      <c r="M85">
        <v>-0.053</v>
      </c>
      <c r="N85">
        <v>0.018</v>
      </c>
    </row>
    <row r="86" spans="1:14" ht="12.75">
      <c r="A86" t="s">
        <v>87</v>
      </c>
      <c r="B86">
        <v>8.4</v>
      </c>
      <c r="C86">
        <v>-1.8</v>
      </c>
      <c r="D86">
        <v>37.8</v>
      </c>
      <c r="E86">
        <v>-9.6</v>
      </c>
      <c r="F86">
        <v>-3.8</v>
      </c>
      <c r="G86">
        <v>-3</v>
      </c>
      <c r="H86" s="12">
        <v>10.2</v>
      </c>
      <c r="I86">
        <v>-1.5</v>
      </c>
      <c r="J86">
        <v>0.094</v>
      </c>
      <c r="K86">
        <v>0.036</v>
      </c>
      <c r="L86">
        <v>0.025</v>
      </c>
      <c r="M86">
        <v>-0.01</v>
      </c>
      <c r="N86">
        <v>-0.063</v>
      </c>
    </row>
    <row r="87" spans="1:14" ht="12.75">
      <c r="A87" t="s">
        <v>88</v>
      </c>
      <c r="B87">
        <v>19.4</v>
      </c>
      <c r="C87">
        <v>-11.3</v>
      </c>
      <c r="D87" s="12">
        <v>130.8</v>
      </c>
      <c r="E87">
        <v>5.5</v>
      </c>
      <c r="F87">
        <v>-5.1</v>
      </c>
      <c r="G87">
        <v>-3.3</v>
      </c>
      <c r="H87">
        <v>1.3</v>
      </c>
      <c r="I87">
        <v>3.2</v>
      </c>
      <c r="J87">
        <v>0.034</v>
      </c>
      <c r="K87">
        <v>0.024</v>
      </c>
      <c r="L87">
        <v>0.021</v>
      </c>
      <c r="M87">
        <v>-0.048</v>
      </c>
      <c r="N87">
        <v>0.02</v>
      </c>
    </row>
    <row r="88" spans="1:14" ht="12.75">
      <c r="A88" t="s">
        <v>89</v>
      </c>
      <c r="B88">
        <v>20.1</v>
      </c>
      <c r="C88">
        <v>-8.7</v>
      </c>
      <c r="D88">
        <v>59.3</v>
      </c>
      <c r="E88">
        <v>-5</v>
      </c>
      <c r="F88">
        <v>-3</v>
      </c>
      <c r="G88">
        <v>-9</v>
      </c>
      <c r="H88">
        <v>1.7</v>
      </c>
      <c r="I88">
        <v>4.7</v>
      </c>
      <c r="J88">
        <v>0.011</v>
      </c>
      <c r="K88">
        <v>0.019</v>
      </c>
      <c r="L88">
        <v>0.032</v>
      </c>
      <c r="M88">
        <v>-0.071</v>
      </c>
      <c r="N88">
        <v>-0.021</v>
      </c>
    </row>
    <row r="89" spans="1:14" ht="12.75">
      <c r="A89" t="s">
        <v>90</v>
      </c>
      <c r="B89">
        <v>-2.1</v>
      </c>
      <c r="C89">
        <v>1.2</v>
      </c>
      <c r="D89">
        <v>42.8</v>
      </c>
      <c r="E89">
        <v>8.5</v>
      </c>
      <c r="F89">
        <v>-6</v>
      </c>
      <c r="G89">
        <v>-3.1</v>
      </c>
      <c r="H89">
        <v>8</v>
      </c>
      <c r="I89">
        <v>4.7</v>
      </c>
      <c r="J89">
        <v>0.117</v>
      </c>
      <c r="K89">
        <v>0.003</v>
      </c>
      <c r="L89">
        <v>0.082</v>
      </c>
      <c r="M89">
        <v>-0.01</v>
      </c>
      <c r="N89">
        <v>-0.054</v>
      </c>
    </row>
    <row r="90" spans="1:14" ht="12.75">
      <c r="A90" t="s">
        <v>91</v>
      </c>
      <c r="B90">
        <v>8</v>
      </c>
      <c r="C90">
        <v>-0.6</v>
      </c>
      <c r="D90">
        <v>34.8</v>
      </c>
      <c r="E90">
        <v>-2.7</v>
      </c>
      <c r="F90">
        <v>-8</v>
      </c>
      <c r="G90">
        <v>-10</v>
      </c>
      <c r="H90">
        <v>0.8</v>
      </c>
      <c r="I90" s="12">
        <v>7.6</v>
      </c>
      <c r="J90">
        <v>0.026</v>
      </c>
      <c r="K90">
        <v>0.081</v>
      </c>
      <c r="L90">
        <v>0.039</v>
      </c>
      <c r="M90">
        <v>-0.082</v>
      </c>
      <c r="N90">
        <v>0.017</v>
      </c>
    </row>
    <row r="91" spans="1:14" ht="12.75">
      <c r="A91" t="s">
        <v>92</v>
      </c>
      <c r="B91">
        <v>5.3</v>
      </c>
      <c r="C91">
        <v>5.9</v>
      </c>
      <c r="D91">
        <v>32</v>
      </c>
      <c r="E91">
        <v>3.3</v>
      </c>
      <c r="F91">
        <v>-2.4</v>
      </c>
      <c r="G91">
        <v>0.4</v>
      </c>
      <c r="H91">
        <v>2.5</v>
      </c>
      <c r="I91">
        <v>2.1</v>
      </c>
      <c r="J91" s="12">
        <v>0.165</v>
      </c>
      <c r="K91">
        <v>0.049</v>
      </c>
      <c r="L91">
        <v>0.118</v>
      </c>
      <c r="M91">
        <v>-0.016</v>
      </c>
      <c r="N91">
        <v>-0.026</v>
      </c>
    </row>
    <row r="92" spans="1:14" ht="12.75">
      <c r="A92" t="s">
        <v>106</v>
      </c>
      <c r="B92">
        <v>-7.3</v>
      </c>
      <c r="C92">
        <v>-21.8</v>
      </c>
      <c r="D92">
        <v>8.1</v>
      </c>
      <c r="E92" s="12">
        <v>-32.3</v>
      </c>
      <c r="F92">
        <v>-10</v>
      </c>
      <c r="G92">
        <v>-2.5</v>
      </c>
      <c r="H92">
        <v>-0.5</v>
      </c>
      <c r="I92">
        <v>1.9</v>
      </c>
      <c r="J92">
        <v>0.009</v>
      </c>
      <c r="K92">
        <v>0.008</v>
      </c>
      <c r="L92">
        <v>0.069</v>
      </c>
      <c r="M92">
        <v>-0.015</v>
      </c>
      <c r="N92">
        <v>0.049</v>
      </c>
    </row>
    <row r="93" spans="1:14" ht="12.75">
      <c r="A93" t="s">
        <v>107</v>
      </c>
      <c r="B93">
        <v>14.3</v>
      </c>
      <c r="C93">
        <v>-8.4</v>
      </c>
      <c r="D93">
        <v>83.3</v>
      </c>
      <c r="E93">
        <v>-0.6</v>
      </c>
      <c r="F93">
        <v>-2.8</v>
      </c>
      <c r="G93" s="12">
        <v>-15.1</v>
      </c>
      <c r="H93">
        <v>4.4</v>
      </c>
      <c r="I93">
        <v>-1.1</v>
      </c>
      <c r="J93">
        <v>0.024</v>
      </c>
      <c r="K93">
        <v>0.009</v>
      </c>
      <c r="L93">
        <v>0.011</v>
      </c>
      <c r="M93">
        <v>-0.052</v>
      </c>
      <c r="N93">
        <v>0.016</v>
      </c>
    </row>
    <row r="94" spans="1:14" ht="12.75">
      <c r="A94" t="s">
        <v>108</v>
      </c>
      <c r="B94">
        <v>22.2</v>
      </c>
      <c r="C94">
        <v>6.2</v>
      </c>
      <c r="D94" s="12">
        <v>128.3</v>
      </c>
      <c r="E94" s="12">
        <v>56.2</v>
      </c>
      <c r="F94">
        <v>-6.9</v>
      </c>
      <c r="G94">
        <v>-1.3</v>
      </c>
      <c r="H94">
        <v>5.5</v>
      </c>
      <c r="I94">
        <v>2.2</v>
      </c>
      <c r="J94">
        <v>-0.054</v>
      </c>
      <c r="K94">
        <v>0.045</v>
      </c>
      <c r="L94">
        <v>0.047</v>
      </c>
      <c r="M94">
        <v>-0.037</v>
      </c>
      <c r="N94">
        <v>0.023</v>
      </c>
    </row>
    <row r="95" spans="1:14" ht="12.75">
      <c r="A95" t="s">
        <v>162</v>
      </c>
      <c r="B95">
        <v>19.4</v>
      </c>
      <c r="C95">
        <v>9.4</v>
      </c>
      <c r="D95" s="12">
        <v>168.7</v>
      </c>
      <c r="E95" s="12">
        <v>57.8</v>
      </c>
      <c r="F95">
        <v>-6.7</v>
      </c>
      <c r="G95">
        <v>-1.8</v>
      </c>
      <c r="H95">
        <v>5.3</v>
      </c>
      <c r="I95">
        <v>2</v>
      </c>
      <c r="J95">
        <v>-0.054</v>
      </c>
      <c r="K95">
        <v>0.046</v>
      </c>
      <c r="L95">
        <v>0.046</v>
      </c>
      <c r="M95">
        <v>-0.041</v>
      </c>
      <c r="N95">
        <v>0.036</v>
      </c>
    </row>
    <row r="96" spans="1:14" ht="12.75">
      <c r="A96" t="s">
        <v>126</v>
      </c>
      <c r="B96">
        <v>15.5</v>
      </c>
      <c r="C96">
        <v>7.2</v>
      </c>
      <c r="D96">
        <v>75.1</v>
      </c>
      <c r="E96">
        <v>24.5</v>
      </c>
      <c r="F96">
        <v>-6.7</v>
      </c>
      <c r="G96">
        <v>-1.8</v>
      </c>
      <c r="H96">
        <v>5.3</v>
      </c>
      <c r="I96">
        <v>2</v>
      </c>
      <c r="J96">
        <v>-0.054</v>
      </c>
      <c r="K96">
        <v>0.046</v>
      </c>
      <c r="L96">
        <v>0.046</v>
      </c>
      <c r="M96">
        <v>-0.041</v>
      </c>
      <c r="N96">
        <v>0.036</v>
      </c>
    </row>
    <row r="97" spans="1:14" ht="12.75">
      <c r="A97" t="s">
        <v>109</v>
      </c>
      <c r="B97">
        <v>9.9</v>
      </c>
      <c r="C97">
        <v>-5.5</v>
      </c>
      <c r="D97">
        <v>43.7</v>
      </c>
      <c r="E97">
        <v>-6.4</v>
      </c>
      <c r="F97" s="12">
        <v>-10.7</v>
      </c>
      <c r="G97">
        <v>-6.7</v>
      </c>
      <c r="H97">
        <v>1.3</v>
      </c>
      <c r="I97">
        <v>0.6</v>
      </c>
      <c r="J97">
        <v>-0.007</v>
      </c>
      <c r="K97">
        <v>0.03</v>
      </c>
      <c r="L97">
        <v>0.057</v>
      </c>
      <c r="M97">
        <v>-0.021</v>
      </c>
      <c r="N97">
        <v>-0.032</v>
      </c>
    </row>
    <row r="98" spans="1:14" ht="12.75">
      <c r="A98" t="s">
        <v>110</v>
      </c>
      <c r="B98">
        <v>4.3</v>
      </c>
      <c r="C98">
        <v>6.5</v>
      </c>
      <c r="D98">
        <v>55.9</v>
      </c>
      <c r="E98">
        <v>12.8</v>
      </c>
      <c r="F98" s="12">
        <v>-23.1</v>
      </c>
      <c r="G98">
        <v>-5.7</v>
      </c>
      <c r="H98">
        <v>3</v>
      </c>
      <c r="I98">
        <v>-0.6</v>
      </c>
      <c r="J98">
        <v>-0.01</v>
      </c>
      <c r="K98">
        <v>0.059</v>
      </c>
      <c r="L98">
        <v>0.038</v>
      </c>
      <c r="M98">
        <v>-0.07</v>
      </c>
      <c r="N98">
        <v>-0.005</v>
      </c>
    </row>
    <row r="99" spans="1:14" ht="12.75">
      <c r="A99" t="s">
        <v>127</v>
      </c>
      <c r="B99">
        <v>13.4</v>
      </c>
      <c r="C99">
        <v>-5.6</v>
      </c>
      <c r="D99" s="12">
        <v>431.9</v>
      </c>
      <c r="E99" s="12">
        <v>-44.3</v>
      </c>
      <c r="F99">
        <v>4.1</v>
      </c>
      <c r="G99">
        <v>1.7</v>
      </c>
      <c r="H99">
        <v>7.8</v>
      </c>
      <c r="I99">
        <v>-1.9</v>
      </c>
      <c r="J99">
        <v>0.026</v>
      </c>
      <c r="K99">
        <v>-0.023</v>
      </c>
      <c r="L99">
        <v>0.013</v>
      </c>
      <c r="M99">
        <v>-0.082</v>
      </c>
      <c r="N99">
        <v>-0.019</v>
      </c>
    </row>
    <row r="100" spans="1:14" ht="12.75">
      <c r="A100" t="s">
        <v>128</v>
      </c>
      <c r="B100">
        <v>14.5</v>
      </c>
      <c r="C100">
        <v>-6.5</v>
      </c>
      <c r="D100">
        <v>19.5</v>
      </c>
      <c r="E100">
        <v>5.7</v>
      </c>
      <c r="F100">
        <v>4.1</v>
      </c>
      <c r="G100">
        <v>1.7</v>
      </c>
      <c r="H100">
        <v>7.8</v>
      </c>
      <c r="I100">
        <v>-1.9</v>
      </c>
      <c r="J100">
        <v>0.026</v>
      </c>
      <c r="K100">
        <v>-0.023</v>
      </c>
      <c r="L100">
        <v>0.013</v>
      </c>
      <c r="M100">
        <v>-0.082</v>
      </c>
      <c r="N100">
        <v>-0.019</v>
      </c>
    </row>
    <row r="101" spans="1:14" ht="12.75">
      <c r="A101" t="s">
        <v>163</v>
      </c>
      <c r="B101">
        <v>9.9</v>
      </c>
      <c r="C101">
        <v>4.7</v>
      </c>
      <c r="D101">
        <v>44</v>
      </c>
      <c r="E101">
        <v>5.4</v>
      </c>
      <c r="F101">
        <v>1.6</v>
      </c>
      <c r="G101">
        <v>2.3</v>
      </c>
      <c r="H101">
        <v>4.7</v>
      </c>
      <c r="I101">
        <v>0.1</v>
      </c>
      <c r="J101">
        <v>0.023</v>
      </c>
      <c r="K101">
        <v>0.004</v>
      </c>
      <c r="L101">
        <v>0.008</v>
      </c>
      <c r="M101">
        <v>-0.034</v>
      </c>
      <c r="N101">
        <v>0.014</v>
      </c>
    </row>
    <row r="102" spans="1:14" ht="12.75">
      <c r="A102" t="s">
        <v>250</v>
      </c>
      <c r="B102">
        <v>30</v>
      </c>
      <c r="C102">
        <v>-9.3</v>
      </c>
      <c r="D102">
        <v>97.8</v>
      </c>
      <c r="E102">
        <v>3.8</v>
      </c>
      <c r="F102">
        <v>3.5</v>
      </c>
      <c r="G102">
        <v>3.4</v>
      </c>
      <c r="H102">
        <v>1.9</v>
      </c>
      <c r="I102">
        <v>0.4</v>
      </c>
      <c r="J102">
        <v>0.041</v>
      </c>
      <c r="K102">
        <v>0.02</v>
      </c>
      <c r="L102">
        <v>0.015</v>
      </c>
      <c r="M102">
        <v>-0.035</v>
      </c>
      <c r="N102">
        <v>-0.011</v>
      </c>
    </row>
    <row r="103" spans="1:14" ht="12.75">
      <c r="A103" t="s">
        <v>267</v>
      </c>
      <c r="B103">
        <v>15.8</v>
      </c>
      <c r="C103">
        <v>-11.5</v>
      </c>
      <c r="D103" s="12">
        <v>107.4</v>
      </c>
      <c r="E103" s="12">
        <v>39.9</v>
      </c>
      <c r="F103">
        <v>7.1</v>
      </c>
      <c r="G103">
        <v>1.8</v>
      </c>
      <c r="H103">
        <v>1.3</v>
      </c>
      <c r="I103">
        <v>1.6</v>
      </c>
      <c r="J103">
        <v>0.035</v>
      </c>
      <c r="K103">
        <v>-0.004</v>
      </c>
      <c r="L103">
        <v>-0.004</v>
      </c>
      <c r="M103">
        <v>-0.012</v>
      </c>
      <c r="N103">
        <v>-0.035</v>
      </c>
    </row>
    <row r="104" spans="1:14" ht="12.75">
      <c r="A104" t="s">
        <v>268</v>
      </c>
      <c r="B104">
        <v>7.3</v>
      </c>
      <c r="C104">
        <v>-5.1</v>
      </c>
      <c r="D104">
        <v>85.7</v>
      </c>
      <c r="E104">
        <v>-13.4</v>
      </c>
      <c r="F104">
        <v>0.5</v>
      </c>
      <c r="G104">
        <v>2.2</v>
      </c>
      <c r="H104">
        <v>3.4</v>
      </c>
      <c r="I104">
        <v>-0.3</v>
      </c>
      <c r="J104">
        <v>-0.003</v>
      </c>
      <c r="K104">
        <v>-0.002</v>
      </c>
      <c r="L104">
        <v>0.007</v>
      </c>
      <c r="M104">
        <v>-0.085</v>
      </c>
      <c r="N104">
        <v>-0.032</v>
      </c>
    </row>
    <row r="105" spans="1:14" ht="12.75">
      <c r="A105" t="s">
        <v>269</v>
      </c>
      <c r="B105">
        <v>8.7</v>
      </c>
      <c r="C105">
        <v>1</v>
      </c>
      <c r="D105">
        <v>55.7</v>
      </c>
      <c r="E105">
        <v>2</v>
      </c>
      <c r="F105">
        <v>2.2</v>
      </c>
      <c r="G105">
        <v>2.4</v>
      </c>
      <c r="H105">
        <v>2.3</v>
      </c>
      <c r="I105">
        <v>1.7</v>
      </c>
      <c r="J105">
        <v>0.004</v>
      </c>
      <c r="K105">
        <v>0.039</v>
      </c>
      <c r="L105">
        <v>0.058</v>
      </c>
      <c r="M105">
        <v>0.009</v>
      </c>
      <c r="N105">
        <v>0.024</v>
      </c>
    </row>
    <row r="106" spans="1:14" ht="12.75">
      <c r="A106" t="s">
        <v>270</v>
      </c>
      <c r="B106">
        <v>19.2</v>
      </c>
      <c r="C106">
        <v>-18.2</v>
      </c>
      <c r="D106" s="12">
        <v>140.4</v>
      </c>
      <c r="E106">
        <v>-21.1</v>
      </c>
      <c r="F106">
        <v>1.2</v>
      </c>
      <c r="G106">
        <v>-1.4</v>
      </c>
      <c r="H106">
        <v>1.1</v>
      </c>
      <c r="I106">
        <v>0</v>
      </c>
      <c r="J106">
        <v>0.01</v>
      </c>
      <c r="K106">
        <v>0.02</v>
      </c>
      <c r="L106">
        <v>0.035</v>
      </c>
      <c r="M106">
        <v>-0.056</v>
      </c>
      <c r="N106">
        <v>-0.036</v>
      </c>
    </row>
    <row r="107" spans="1:14" ht="12.75">
      <c r="A107" t="s">
        <v>306</v>
      </c>
      <c r="B107">
        <v>23.4</v>
      </c>
      <c r="C107">
        <v>2.3</v>
      </c>
      <c r="D107">
        <v>36.4</v>
      </c>
      <c r="E107">
        <v>23.3</v>
      </c>
      <c r="F107">
        <v>-3.2</v>
      </c>
      <c r="G107">
        <v>-2.9</v>
      </c>
      <c r="H107">
        <v>-5.7</v>
      </c>
      <c r="I107">
        <v>3.9</v>
      </c>
      <c r="J107">
        <v>-0.034</v>
      </c>
      <c r="K107">
        <v>0.043</v>
      </c>
      <c r="L107">
        <v>0.024</v>
      </c>
      <c r="M107">
        <v>-0.062</v>
      </c>
      <c r="N107">
        <v>-0.016</v>
      </c>
    </row>
    <row r="108" spans="1:14" ht="12.75">
      <c r="A108" t="s">
        <v>307</v>
      </c>
      <c r="B108">
        <v>5</v>
      </c>
      <c r="C108">
        <v>-22.8</v>
      </c>
      <c r="D108">
        <v>20.8</v>
      </c>
      <c r="E108">
        <v>-16.5</v>
      </c>
      <c r="F108">
        <v>-0.5</v>
      </c>
      <c r="G108">
        <v>-2</v>
      </c>
      <c r="H108">
        <v>5.1</v>
      </c>
      <c r="I108">
        <v>1.1</v>
      </c>
      <c r="J108">
        <v>0.046</v>
      </c>
      <c r="K108">
        <v>0.024</v>
      </c>
      <c r="L108">
        <v>0.037</v>
      </c>
      <c r="M108">
        <v>-0.045</v>
      </c>
      <c r="N108">
        <v>0.013</v>
      </c>
    </row>
    <row r="109" spans="1:14" ht="12.75">
      <c r="A109" t="s">
        <v>308</v>
      </c>
      <c r="B109">
        <v>22.3</v>
      </c>
      <c r="C109">
        <v>-3.1</v>
      </c>
      <c r="D109">
        <v>53.9</v>
      </c>
      <c r="E109" s="12">
        <v>-43.8</v>
      </c>
      <c r="F109">
        <v>-3.8</v>
      </c>
      <c r="G109">
        <v>0.7</v>
      </c>
      <c r="H109">
        <v>-5</v>
      </c>
      <c r="I109">
        <v>2.8</v>
      </c>
      <c r="J109">
        <v>0.015</v>
      </c>
      <c r="K109">
        <v>0.085</v>
      </c>
      <c r="L109">
        <v>0.039</v>
      </c>
      <c r="M109">
        <v>-0.027</v>
      </c>
      <c r="N109">
        <v>-0.018</v>
      </c>
    </row>
    <row r="110" spans="1:14" ht="12.75">
      <c r="A110" t="s">
        <v>309</v>
      </c>
      <c r="B110">
        <v>10.8</v>
      </c>
      <c r="C110">
        <v>-13.7</v>
      </c>
      <c r="D110">
        <v>49.7</v>
      </c>
      <c r="E110">
        <v>-11.1</v>
      </c>
      <c r="F110">
        <v>-3.5</v>
      </c>
      <c r="G110">
        <v>-0.5</v>
      </c>
      <c r="H110">
        <v>0.6</v>
      </c>
      <c r="I110">
        <v>1.7</v>
      </c>
      <c r="J110">
        <v>0.033</v>
      </c>
      <c r="K110">
        <v>0.025</v>
      </c>
      <c r="L110">
        <v>0.033</v>
      </c>
      <c r="M110">
        <v>-0.053</v>
      </c>
      <c r="N110">
        <v>-0.055</v>
      </c>
    </row>
    <row r="111" spans="1:14" ht="12.75">
      <c r="A111" t="s">
        <v>310</v>
      </c>
      <c r="B111">
        <v>14</v>
      </c>
      <c r="C111">
        <v>-6.5</v>
      </c>
      <c r="D111">
        <v>-9.6</v>
      </c>
      <c r="E111">
        <v>5.3</v>
      </c>
      <c r="F111">
        <v>1.5</v>
      </c>
      <c r="G111">
        <v>2.1</v>
      </c>
      <c r="H111">
        <v>-7</v>
      </c>
      <c r="I111">
        <v>0.8</v>
      </c>
      <c r="J111">
        <v>0.028</v>
      </c>
      <c r="K111">
        <v>-0.007</v>
      </c>
      <c r="L111">
        <v>0.022</v>
      </c>
      <c r="M111">
        <v>-0.038</v>
      </c>
      <c r="N111">
        <v>-0.027</v>
      </c>
    </row>
    <row r="112" spans="1:14" ht="12.75">
      <c r="A112" t="s">
        <v>335</v>
      </c>
      <c r="B112">
        <v>5.4</v>
      </c>
      <c r="C112">
        <v>-26.2</v>
      </c>
      <c r="D112">
        <v>-13.5</v>
      </c>
      <c r="E112">
        <v>-9.2</v>
      </c>
      <c r="F112">
        <v>-6.2</v>
      </c>
      <c r="G112">
        <v>0.5</v>
      </c>
      <c r="H112">
        <v>1</v>
      </c>
      <c r="I112">
        <v>0.7</v>
      </c>
      <c r="J112">
        <v>0.024</v>
      </c>
      <c r="K112">
        <v>-0.014</v>
      </c>
      <c r="L112">
        <v>0.002</v>
      </c>
      <c r="M112">
        <v>-0.074</v>
      </c>
      <c r="N112">
        <v>-0.021</v>
      </c>
    </row>
    <row r="113" spans="1:14" ht="12.75">
      <c r="A113" t="s">
        <v>336</v>
      </c>
      <c r="B113">
        <v>-3.7</v>
      </c>
      <c r="C113">
        <v>1.8</v>
      </c>
      <c r="D113">
        <v>0.4</v>
      </c>
      <c r="E113">
        <v>0</v>
      </c>
      <c r="F113">
        <v>2.3</v>
      </c>
      <c r="G113">
        <v>-3.5</v>
      </c>
      <c r="H113">
        <v>-4.2</v>
      </c>
      <c r="I113" s="148">
        <v>5</v>
      </c>
      <c r="J113">
        <v>0.029</v>
      </c>
      <c r="K113">
        <v>0.044</v>
      </c>
      <c r="L113">
        <v>-0.023</v>
      </c>
      <c r="M113">
        <v>-0.02</v>
      </c>
      <c r="N113">
        <v>-0.044</v>
      </c>
    </row>
    <row r="114" spans="1:14" ht="12.75">
      <c r="A114" t="s">
        <v>337</v>
      </c>
      <c r="B114">
        <v>-9</v>
      </c>
      <c r="C114">
        <v>-16.9</v>
      </c>
      <c r="D114">
        <v>38.7</v>
      </c>
      <c r="E114">
        <v>-19.7</v>
      </c>
      <c r="F114">
        <v>-3.2</v>
      </c>
      <c r="G114">
        <v>3.7</v>
      </c>
      <c r="H114">
        <v>-7.1</v>
      </c>
      <c r="I114">
        <v>1.7</v>
      </c>
      <c r="J114">
        <v>0.028</v>
      </c>
      <c r="K114">
        <v>0.021</v>
      </c>
      <c r="L114">
        <v>0.05</v>
      </c>
      <c r="M114">
        <v>0.003</v>
      </c>
      <c r="N114">
        <v>0.008</v>
      </c>
    </row>
    <row r="115" spans="1:14" ht="12.75">
      <c r="A115" t="s">
        <v>338</v>
      </c>
      <c r="B115">
        <v>6.7</v>
      </c>
      <c r="C115">
        <v>-6.8</v>
      </c>
      <c r="D115">
        <v>40.6</v>
      </c>
      <c r="E115">
        <v>-4.6</v>
      </c>
      <c r="F115">
        <v>-0.6</v>
      </c>
      <c r="G115">
        <v>7</v>
      </c>
      <c r="H115">
        <v>1.7</v>
      </c>
      <c r="I115">
        <v>2.5</v>
      </c>
      <c r="J115">
        <v>-0.014</v>
      </c>
      <c r="K115">
        <v>0.059</v>
      </c>
      <c r="L115">
        <v>0.038</v>
      </c>
      <c r="M115">
        <v>-0.025</v>
      </c>
      <c r="N115">
        <v>-0.035</v>
      </c>
    </row>
  </sheetData>
  <printOptions gridLines="1"/>
  <pageMargins left="0.75" right="0.75" top="1" bottom="1" header="0.5" footer="0.5"/>
  <pageSetup fitToHeight="0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72">
      <selection activeCell="A4" sqref="A4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37</v>
      </c>
      <c r="B1" s="9" t="s">
        <v>166</v>
      </c>
      <c r="C1" s="9" t="s">
        <v>167</v>
      </c>
      <c r="D1" s="9" t="s">
        <v>168</v>
      </c>
      <c r="E1" s="9" t="s">
        <v>169</v>
      </c>
      <c r="F1" s="9" t="s">
        <v>170</v>
      </c>
      <c r="G1" s="9" t="s">
        <v>171</v>
      </c>
      <c r="H1" s="9" t="s">
        <v>172</v>
      </c>
    </row>
    <row r="2" spans="1:8" ht="12.75">
      <c r="A2" t="s">
        <v>173</v>
      </c>
      <c r="B2" s="10" t="s">
        <v>174</v>
      </c>
      <c r="C2" s="10" t="s">
        <v>174</v>
      </c>
      <c r="D2" s="10" t="s">
        <v>174</v>
      </c>
      <c r="E2" s="10" t="s">
        <v>36</v>
      </c>
      <c r="F2" s="10" t="s">
        <v>175</v>
      </c>
      <c r="G2" s="10" t="s">
        <v>175</v>
      </c>
      <c r="H2" s="10" t="s">
        <v>174</v>
      </c>
    </row>
    <row r="3" spans="1:8" ht="12.75">
      <c r="A3" t="s">
        <v>53</v>
      </c>
      <c r="B3" s="11">
        <v>-0.2</v>
      </c>
      <c r="C3" s="11">
        <v>0.2</v>
      </c>
      <c r="D3" s="11">
        <v>0.1</v>
      </c>
      <c r="E3" s="11">
        <v>4</v>
      </c>
      <c r="F3" s="11">
        <v>0.5</v>
      </c>
      <c r="G3" s="11">
        <v>3</v>
      </c>
      <c r="H3" s="11">
        <v>0.03</v>
      </c>
    </row>
    <row r="4" spans="1:8" ht="12.75">
      <c r="A4" t="s">
        <v>176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177</v>
      </c>
      <c r="B5">
        <v>-0.02</v>
      </c>
      <c r="C5">
        <v>0.023</v>
      </c>
      <c r="D5">
        <v>0.094</v>
      </c>
      <c r="E5">
        <v>4</v>
      </c>
      <c r="F5">
        <v>0.105</v>
      </c>
      <c r="G5" s="12">
        <v>-3.403</v>
      </c>
      <c r="H5">
        <v>0.025</v>
      </c>
    </row>
    <row r="6" spans="1:8" ht="12.75">
      <c r="A6" t="s">
        <v>178</v>
      </c>
      <c r="B6">
        <v>-0.05</v>
      </c>
      <c r="C6">
        <v>0.001</v>
      </c>
      <c r="D6" s="12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179</v>
      </c>
      <c r="B7">
        <v>-0.012</v>
      </c>
      <c r="C7">
        <v>0.002</v>
      </c>
      <c r="D7" s="12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180</v>
      </c>
      <c r="B8">
        <v>-0.03</v>
      </c>
      <c r="C8">
        <v>-0.005</v>
      </c>
      <c r="D8" s="12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181</v>
      </c>
      <c r="B9">
        <v>-0.021</v>
      </c>
      <c r="C9">
        <v>-0.003</v>
      </c>
      <c r="D9" s="12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182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2">
        <v>-3.193</v>
      </c>
      <c r="H10">
        <v>0.024</v>
      </c>
    </row>
    <row r="11" spans="1:8" ht="12.75">
      <c r="A11" t="s">
        <v>183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2">
        <v>-4.091</v>
      </c>
      <c r="H11" s="12">
        <v>0.034</v>
      </c>
    </row>
    <row r="12" spans="1:8" ht="12.75">
      <c r="A12" t="s">
        <v>184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185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186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187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188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189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190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191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192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193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194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195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195</v>
      </c>
      <c r="B24">
        <v>-0.088</v>
      </c>
      <c r="C24">
        <v>0.026</v>
      </c>
      <c r="D24">
        <v>0.032</v>
      </c>
      <c r="E24">
        <v>4</v>
      </c>
      <c r="F24">
        <v>-0.062</v>
      </c>
      <c r="G24">
        <v>0.902</v>
      </c>
      <c r="H24">
        <v>-0.003</v>
      </c>
    </row>
    <row r="25" spans="1:8" ht="12.75">
      <c r="A25" t="s">
        <v>197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198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196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196</v>
      </c>
      <c r="B28">
        <v>-0.047</v>
      </c>
      <c r="C28">
        <v>-0.001</v>
      </c>
      <c r="D28">
        <v>0.023</v>
      </c>
      <c r="E28">
        <v>4</v>
      </c>
      <c r="F28">
        <v>-0.001</v>
      </c>
      <c r="G28">
        <v>-0.274</v>
      </c>
      <c r="H28">
        <v>-0.002</v>
      </c>
    </row>
    <row r="29" spans="1:8" ht="12.75">
      <c r="A29" t="s">
        <v>199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200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201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202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203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204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205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206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207</v>
      </c>
      <c r="B37">
        <v>-0.072</v>
      </c>
      <c r="C37">
        <v>0.051</v>
      </c>
      <c r="D37">
        <v>0.037</v>
      </c>
      <c r="E37" s="12">
        <v>3</v>
      </c>
      <c r="F37">
        <v>0.007</v>
      </c>
      <c r="G37">
        <v>0.788</v>
      </c>
      <c r="H37">
        <v>0.002</v>
      </c>
    </row>
    <row r="38" spans="1:8" ht="12.75">
      <c r="A38" t="s">
        <v>208</v>
      </c>
      <c r="B38">
        <v>-0.029</v>
      </c>
      <c r="C38">
        <v>0.039</v>
      </c>
      <c r="D38">
        <v>0.066</v>
      </c>
      <c r="E38" s="12">
        <v>2</v>
      </c>
      <c r="F38">
        <v>0</v>
      </c>
      <c r="G38">
        <v>0.372</v>
      </c>
      <c r="H38">
        <v>-0.001</v>
      </c>
    </row>
    <row r="39" spans="1:8" ht="12.75">
      <c r="A39" t="s">
        <v>209</v>
      </c>
      <c r="B39">
        <v>-0.032</v>
      </c>
      <c r="C39">
        <v>0.037</v>
      </c>
      <c r="D39">
        <v>0.073</v>
      </c>
      <c r="E39" s="12">
        <v>2</v>
      </c>
      <c r="F39">
        <v>0.056</v>
      </c>
      <c r="G39">
        <v>-0.42</v>
      </c>
      <c r="H39">
        <v>0.001</v>
      </c>
    </row>
    <row r="40" spans="1:8" ht="12.75">
      <c r="A40" t="s">
        <v>210</v>
      </c>
      <c r="B40">
        <v>-0.027</v>
      </c>
      <c r="C40">
        <v>0.044</v>
      </c>
      <c r="D40">
        <v>0.072</v>
      </c>
      <c r="E40" s="12">
        <v>2</v>
      </c>
      <c r="F40">
        <v>0.007</v>
      </c>
      <c r="G40">
        <v>0.229</v>
      </c>
      <c r="H40">
        <v>-0.003</v>
      </c>
    </row>
    <row r="41" spans="1:8" ht="12.75">
      <c r="A41" t="s">
        <v>211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212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213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214</v>
      </c>
      <c r="B44">
        <v>-0.061</v>
      </c>
      <c r="C44">
        <v>0.058</v>
      </c>
      <c r="D44">
        <v>0.021</v>
      </c>
      <c r="E44" s="12">
        <v>3</v>
      </c>
      <c r="F44">
        <v>-0.086</v>
      </c>
      <c r="G44">
        <v>0.325</v>
      </c>
      <c r="H44">
        <v>-0.012</v>
      </c>
    </row>
    <row r="45" spans="1:8" ht="12.75">
      <c r="A45" t="s">
        <v>215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216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217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271</v>
      </c>
      <c r="B48">
        <v>-0.05</v>
      </c>
      <c r="C48">
        <v>-0.002</v>
      </c>
      <c r="D48">
        <v>-0.023</v>
      </c>
      <c r="E48">
        <v>4</v>
      </c>
      <c r="F48">
        <v>-0.027</v>
      </c>
      <c r="G48">
        <v>0.635</v>
      </c>
      <c r="H48">
        <v>-0.004</v>
      </c>
    </row>
    <row r="49" spans="1:8" ht="12.75">
      <c r="A49" t="s">
        <v>218</v>
      </c>
      <c r="B49">
        <v>-0.052</v>
      </c>
      <c r="C49">
        <v>0.008</v>
      </c>
      <c r="D49">
        <v>0.099</v>
      </c>
      <c r="E49">
        <v>4</v>
      </c>
      <c r="F49">
        <v>-0.002</v>
      </c>
      <c r="G49">
        <v>-0.336</v>
      </c>
      <c r="H49">
        <v>-0.003</v>
      </c>
    </row>
    <row r="50" spans="1:8" ht="12.75">
      <c r="A50" t="s">
        <v>219</v>
      </c>
      <c r="B50">
        <v>-0.007</v>
      </c>
      <c r="C50">
        <v>0.005</v>
      </c>
      <c r="D50">
        <v>0.098</v>
      </c>
      <c r="E50">
        <v>4</v>
      </c>
      <c r="F50">
        <v>0.051</v>
      </c>
      <c r="G50">
        <v>-1.426</v>
      </c>
      <c r="H50">
        <v>0.002</v>
      </c>
    </row>
    <row r="51" spans="1:8" ht="12.75">
      <c r="A51" t="s">
        <v>220</v>
      </c>
      <c r="B51">
        <v>-0.053</v>
      </c>
      <c r="C51">
        <v>0.01</v>
      </c>
      <c r="D51" s="12">
        <v>0.101</v>
      </c>
      <c r="E51">
        <v>4</v>
      </c>
      <c r="F51">
        <v>-0.006</v>
      </c>
      <c r="G51">
        <v>-0.027</v>
      </c>
      <c r="H51">
        <v>-0.003</v>
      </c>
    </row>
    <row r="52" spans="1:8" ht="12.75">
      <c r="A52" t="s">
        <v>221</v>
      </c>
      <c r="B52">
        <v>-0.045</v>
      </c>
      <c r="C52">
        <v>0.003</v>
      </c>
      <c r="D52">
        <v>0.006</v>
      </c>
      <c r="E52">
        <v>4</v>
      </c>
      <c r="F52">
        <v>-0.043</v>
      </c>
      <c r="G52">
        <v>0.723</v>
      </c>
      <c r="H52">
        <v>-0.014</v>
      </c>
    </row>
    <row r="53" spans="1:8" ht="12.75">
      <c r="A53" t="s">
        <v>251</v>
      </c>
      <c r="B53">
        <v>-0.048</v>
      </c>
      <c r="C53">
        <v>0.003</v>
      </c>
      <c r="D53">
        <v>0.007</v>
      </c>
      <c r="E53">
        <v>4</v>
      </c>
      <c r="F53">
        <v>-0.054</v>
      </c>
      <c r="G53">
        <v>0.75</v>
      </c>
      <c r="H53">
        <v>-0.013</v>
      </c>
    </row>
    <row r="54" spans="1:8" ht="12.75">
      <c r="A54" t="s">
        <v>222</v>
      </c>
      <c r="B54">
        <v>-0.041</v>
      </c>
      <c r="C54">
        <v>-0.002</v>
      </c>
      <c r="D54">
        <v>0.006</v>
      </c>
      <c r="E54">
        <v>4</v>
      </c>
      <c r="F54">
        <v>-0.012</v>
      </c>
      <c r="G54">
        <v>-1.1320000000000001</v>
      </c>
      <c r="H54">
        <v>-0.007</v>
      </c>
    </row>
    <row r="55" spans="1:8" ht="12.75">
      <c r="A55" t="s">
        <v>223</v>
      </c>
      <c r="B55">
        <v>-0.049</v>
      </c>
      <c r="C55">
        <v>0.003</v>
      </c>
      <c r="D55">
        <v>0.012</v>
      </c>
      <c r="E55">
        <v>4</v>
      </c>
      <c r="F55">
        <v>0.074</v>
      </c>
      <c r="G55">
        <v>0.52</v>
      </c>
      <c r="H55">
        <v>-0.005</v>
      </c>
    </row>
    <row r="56" spans="1:8" ht="12.75">
      <c r="A56" t="s">
        <v>252</v>
      </c>
      <c r="B56">
        <v>-0.057</v>
      </c>
      <c r="C56">
        <v>0.001</v>
      </c>
      <c r="D56">
        <v>0.01</v>
      </c>
      <c r="E56">
        <v>4</v>
      </c>
      <c r="F56">
        <v>0.068</v>
      </c>
      <c r="G56">
        <v>0.247</v>
      </c>
      <c r="H56">
        <v>-0.003</v>
      </c>
    </row>
    <row r="57" spans="1:8" ht="12.75">
      <c r="A57" t="s">
        <v>224</v>
      </c>
      <c r="B57">
        <v>-0.056</v>
      </c>
      <c r="C57">
        <v>0.007</v>
      </c>
      <c r="D57">
        <v>0.01</v>
      </c>
      <c r="E57">
        <v>4</v>
      </c>
      <c r="F57">
        <v>0.107</v>
      </c>
      <c r="G57">
        <v>-2.533</v>
      </c>
      <c r="H57">
        <v>0.009</v>
      </c>
    </row>
    <row r="58" spans="1:8" ht="12.75">
      <c r="A58" t="s">
        <v>225</v>
      </c>
      <c r="B58">
        <v>-0.029</v>
      </c>
      <c r="C58">
        <v>0.024</v>
      </c>
      <c r="D58">
        <v>-0.008</v>
      </c>
      <c r="E58">
        <v>4</v>
      </c>
      <c r="F58">
        <v>-0.058</v>
      </c>
      <c r="G58" s="12">
        <v>4.1370000000000005</v>
      </c>
      <c r="H58">
        <v>-0.013</v>
      </c>
    </row>
    <row r="59" spans="1:8" ht="12.75">
      <c r="A59" t="s">
        <v>253</v>
      </c>
      <c r="B59">
        <v>-0.034</v>
      </c>
      <c r="C59">
        <v>0.01</v>
      </c>
      <c r="D59">
        <v>-0.007</v>
      </c>
      <c r="E59">
        <v>4</v>
      </c>
      <c r="F59">
        <v>-0.048</v>
      </c>
      <c r="G59">
        <v>1.007</v>
      </c>
      <c r="H59">
        <v>-0.006</v>
      </c>
    </row>
    <row r="60" spans="1:8" ht="12.75">
      <c r="A60" t="s">
        <v>226</v>
      </c>
      <c r="B60">
        <v>-0.037</v>
      </c>
      <c r="C60">
        <v>-0.002</v>
      </c>
      <c r="D60">
        <v>-0.007</v>
      </c>
      <c r="E60">
        <v>4</v>
      </c>
      <c r="F60">
        <v>0.021</v>
      </c>
      <c r="G60">
        <v>-2.066</v>
      </c>
      <c r="H60">
        <v>0.007</v>
      </c>
    </row>
    <row r="61" spans="1:8" ht="12.75">
      <c r="A61" t="s">
        <v>227</v>
      </c>
      <c r="B61">
        <v>-0.078</v>
      </c>
      <c r="C61">
        <v>0.001</v>
      </c>
      <c r="D61">
        <v>0.017</v>
      </c>
      <c r="E61">
        <v>4</v>
      </c>
      <c r="F61">
        <v>0.032</v>
      </c>
      <c r="G61">
        <v>0.759</v>
      </c>
      <c r="H61">
        <v>-0.004</v>
      </c>
    </row>
    <row r="62" spans="1:8" ht="12.75">
      <c r="A62" t="s">
        <v>228</v>
      </c>
      <c r="B62">
        <v>-0.078</v>
      </c>
      <c r="C62">
        <v>0.002</v>
      </c>
      <c r="D62">
        <v>0.017</v>
      </c>
      <c r="E62">
        <v>4</v>
      </c>
      <c r="F62">
        <v>0.08</v>
      </c>
      <c r="G62">
        <v>-1.09</v>
      </c>
      <c r="H62">
        <v>0.003</v>
      </c>
    </row>
    <row r="63" spans="1:8" ht="12.75">
      <c r="A63" t="s">
        <v>293</v>
      </c>
      <c r="B63">
        <v>-0.112</v>
      </c>
      <c r="C63">
        <v>0</v>
      </c>
      <c r="D63">
        <v>0.018</v>
      </c>
      <c r="E63">
        <v>4</v>
      </c>
      <c r="F63">
        <v>0.047</v>
      </c>
      <c r="G63">
        <v>0.158</v>
      </c>
      <c r="H63">
        <v>-0.001</v>
      </c>
    </row>
    <row r="64" spans="1:8" ht="12.75">
      <c r="A64" t="s">
        <v>229</v>
      </c>
      <c r="B64">
        <v>-0.021</v>
      </c>
      <c r="C64">
        <v>0.007</v>
      </c>
      <c r="D64">
        <v>-0.011</v>
      </c>
      <c r="E64">
        <v>4</v>
      </c>
      <c r="F64">
        <v>0.008</v>
      </c>
      <c r="G64">
        <v>0.772</v>
      </c>
      <c r="H64">
        <v>-0.012</v>
      </c>
    </row>
    <row r="65" spans="1:8" ht="12.75">
      <c r="A65" t="s">
        <v>230</v>
      </c>
      <c r="B65">
        <v>-0.052</v>
      </c>
      <c r="C65">
        <v>0</v>
      </c>
      <c r="D65">
        <v>0.018</v>
      </c>
      <c r="E65">
        <v>4</v>
      </c>
      <c r="F65">
        <v>0.017</v>
      </c>
      <c r="G65">
        <v>-1.903</v>
      </c>
      <c r="H65">
        <v>0.005</v>
      </c>
    </row>
    <row r="66" spans="1:8" ht="12.75">
      <c r="A66" t="s">
        <v>231</v>
      </c>
      <c r="B66">
        <v>-0.026</v>
      </c>
      <c r="C66">
        <v>0.003</v>
      </c>
      <c r="D66">
        <v>0.026</v>
      </c>
      <c r="E66">
        <v>4</v>
      </c>
      <c r="F66">
        <v>0.015</v>
      </c>
      <c r="G66">
        <v>-0.547</v>
      </c>
      <c r="H66">
        <v>-0.005</v>
      </c>
    </row>
    <row r="67" spans="1:8" ht="12.75">
      <c r="A67" t="s">
        <v>254</v>
      </c>
      <c r="B67">
        <v>-0.069</v>
      </c>
      <c r="C67">
        <v>0.002</v>
      </c>
      <c r="D67">
        <v>0.027</v>
      </c>
      <c r="E67">
        <v>4</v>
      </c>
      <c r="F67">
        <v>0.016</v>
      </c>
      <c r="G67">
        <v>-0.422</v>
      </c>
      <c r="H67">
        <v>-0.003</v>
      </c>
    </row>
    <row r="68" spans="1:8" ht="12.75">
      <c r="A68" t="s">
        <v>294</v>
      </c>
      <c r="B68">
        <v>-0.064</v>
      </c>
      <c r="C68">
        <v>0.003</v>
      </c>
      <c r="D68">
        <v>0.025</v>
      </c>
      <c r="E68">
        <v>4</v>
      </c>
      <c r="F68">
        <v>-0.018</v>
      </c>
      <c r="G68">
        <v>0.496</v>
      </c>
      <c r="H68">
        <v>-0.006</v>
      </c>
    </row>
    <row r="69" spans="1:8" ht="12.75">
      <c r="A69" t="s">
        <v>232</v>
      </c>
      <c r="B69">
        <v>-0.011</v>
      </c>
      <c r="C69">
        <v>0.003</v>
      </c>
      <c r="D69">
        <v>-0.001</v>
      </c>
      <c r="E69" s="12">
        <v>3</v>
      </c>
      <c r="F69">
        <v>0.026</v>
      </c>
      <c r="G69">
        <v>-1.643</v>
      </c>
      <c r="H69">
        <v>0.001</v>
      </c>
    </row>
    <row r="70" spans="1:8" ht="12.75">
      <c r="A70" t="s">
        <v>255</v>
      </c>
      <c r="B70">
        <v>-0.014</v>
      </c>
      <c r="C70">
        <v>0.01</v>
      </c>
      <c r="D70">
        <v>-0.001</v>
      </c>
      <c r="E70" s="12">
        <v>3</v>
      </c>
      <c r="F70">
        <v>-0.044</v>
      </c>
      <c r="G70">
        <v>1.227</v>
      </c>
      <c r="H70">
        <v>-0.013</v>
      </c>
    </row>
    <row r="71" spans="1:8" ht="12.75">
      <c r="A71" t="s">
        <v>315</v>
      </c>
      <c r="B71">
        <v>-0.008</v>
      </c>
      <c r="C71">
        <v>0.013</v>
      </c>
      <c r="D71">
        <v>-0.002</v>
      </c>
      <c r="E71" s="12">
        <v>3</v>
      </c>
      <c r="F71">
        <v>-0.049</v>
      </c>
      <c r="G71">
        <v>2.306</v>
      </c>
      <c r="H71">
        <v>-0.018</v>
      </c>
    </row>
    <row r="72" spans="1:8" ht="12.75">
      <c r="A72" t="s">
        <v>233</v>
      </c>
      <c r="B72">
        <v>-0.037</v>
      </c>
      <c r="C72">
        <v>0.025</v>
      </c>
      <c r="D72">
        <v>0.038</v>
      </c>
      <c r="E72">
        <v>4</v>
      </c>
      <c r="F72">
        <v>0.04</v>
      </c>
      <c r="G72">
        <v>-1.465</v>
      </c>
      <c r="H72">
        <v>0.004</v>
      </c>
    </row>
    <row r="73" spans="1:8" ht="12.75">
      <c r="A73" t="s">
        <v>234</v>
      </c>
      <c r="B73">
        <v>-0.011</v>
      </c>
      <c r="C73">
        <v>0.064</v>
      </c>
      <c r="D73">
        <v>0.018</v>
      </c>
      <c r="E73" s="12">
        <v>3</v>
      </c>
      <c r="F73">
        <v>-0.006</v>
      </c>
      <c r="G73">
        <v>-1.724</v>
      </c>
      <c r="H73">
        <v>0.001</v>
      </c>
    </row>
    <row r="74" spans="1:8" ht="12.75">
      <c r="A74" t="s">
        <v>235</v>
      </c>
      <c r="B74">
        <v>-0.004</v>
      </c>
      <c r="C74">
        <v>0.011</v>
      </c>
      <c r="D74">
        <v>0.011</v>
      </c>
      <c r="E74">
        <v>4</v>
      </c>
      <c r="F74">
        <v>0.005</v>
      </c>
      <c r="G74">
        <v>-1.623</v>
      </c>
      <c r="H74">
        <v>-0.001</v>
      </c>
    </row>
    <row r="75" spans="1:8" ht="12.75">
      <c r="A75" t="s">
        <v>256</v>
      </c>
      <c r="B75">
        <v>-0.008</v>
      </c>
      <c r="C75">
        <v>0.018</v>
      </c>
      <c r="D75">
        <v>0.012</v>
      </c>
      <c r="E75">
        <v>4</v>
      </c>
      <c r="F75">
        <v>-0.019</v>
      </c>
      <c r="G75">
        <v>-0.462</v>
      </c>
      <c r="H75">
        <v>-0.004</v>
      </c>
    </row>
    <row r="76" spans="1:8" ht="12.75">
      <c r="A76" t="s">
        <v>316</v>
      </c>
      <c r="B76">
        <v>-0.016</v>
      </c>
      <c r="C76">
        <v>0.018</v>
      </c>
      <c r="D76">
        <v>0.011</v>
      </c>
      <c r="E76">
        <v>4</v>
      </c>
      <c r="F76">
        <v>-0.016</v>
      </c>
      <c r="G76">
        <v>-0.813</v>
      </c>
      <c r="H76">
        <v>-0.001</v>
      </c>
    </row>
    <row r="77" spans="1:8" ht="12.75">
      <c r="A77" t="s">
        <v>236</v>
      </c>
      <c r="B77">
        <v>-0.017</v>
      </c>
      <c r="C77">
        <v>0.007</v>
      </c>
      <c r="D77">
        <v>0.021</v>
      </c>
      <c r="E77">
        <v>4</v>
      </c>
      <c r="F77">
        <v>0.016</v>
      </c>
      <c r="G77">
        <v>-1.006</v>
      </c>
      <c r="H77">
        <v>-0.002</v>
      </c>
    </row>
    <row r="78" spans="1:8" ht="12.75">
      <c r="A78" t="s">
        <v>257</v>
      </c>
      <c r="B78">
        <v>-0.034</v>
      </c>
      <c r="C78">
        <v>0.024</v>
      </c>
      <c r="D78">
        <v>0.005</v>
      </c>
      <c r="E78">
        <v>4</v>
      </c>
      <c r="F78">
        <v>-0.047</v>
      </c>
      <c r="G78">
        <v>2.464</v>
      </c>
      <c r="H78">
        <v>-0.016</v>
      </c>
    </row>
    <row r="79" spans="1:8" ht="12.75">
      <c r="A79" t="s">
        <v>258</v>
      </c>
      <c r="B79">
        <v>-0.026</v>
      </c>
      <c r="C79">
        <v>0.016</v>
      </c>
      <c r="D79">
        <v>0.024</v>
      </c>
      <c r="E79">
        <v>4</v>
      </c>
      <c r="F79">
        <v>-0.012</v>
      </c>
      <c r="G79">
        <v>-1.315</v>
      </c>
      <c r="H79">
        <v>-0.002</v>
      </c>
    </row>
    <row r="80" spans="1:8" ht="12.75">
      <c r="A80" t="s">
        <v>317</v>
      </c>
      <c r="B80">
        <v>-0.034</v>
      </c>
      <c r="C80">
        <v>-0.002</v>
      </c>
      <c r="D80">
        <v>0.021</v>
      </c>
      <c r="E80">
        <v>4</v>
      </c>
      <c r="F80">
        <v>-0.031</v>
      </c>
      <c r="G80">
        <v>-0.599</v>
      </c>
      <c r="H80">
        <v>-0.005</v>
      </c>
    </row>
    <row r="81" spans="1:8" ht="12.75">
      <c r="A81" t="s">
        <v>272</v>
      </c>
      <c r="B81">
        <v>-0.031</v>
      </c>
      <c r="C81">
        <v>0</v>
      </c>
      <c r="D81">
        <v>0.024</v>
      </c>
      <c r="E81">
        <v>4</v>
      </c>
      <c r="F81">
        <v>-0.031</v>
      </c>
      <c r="G81">
        <v>-0.526</v>
      </c>
      <c r="H81">
        <v>-0.006</v>
      </c>
    </row>
    <row r="82" spans="1:8" ht="12.75">
      <c r="A82" t="s">
        <v>273</v>
      </c>
      <c r="B82">
        <v>-0.008</v>
      </c>
      <c r="C82">
        <v>0.004</v>
      </c>
      <c r="D82">
        <v>0.031</v>
      </c>
      <c r="E82">
        <v>4</v>
      </c>
      <c r="F82">
        <v>0.058</v>
      </c>
      <c r="G82">
        <v>-1.279</v>
      </c>
      <c r="H82">
        <v>0.002</v>
      </c>
    </row>
    <row r="83" spans="1:8" ht="12.75">
      <c r="A83" t="s">
        <v>295</v>
      </c>
      <c r="B83">
        <v>-0.035</v>
      </c>
      <c r="C83">
        <v>0.012</v>
      </c>
      <c r="D83">
        <v>0.028</v>
      </c>
      <c r="E83">
        <v>4</v>
      </c>
      <c r="F83">
        <v>-0.003</v>
      </c>
      <c r="G83" s="12">
        <v>3.121</v>
      </c>
      <c r="H83">
        <v>-0.013</v>
      </c>
    </row>
    <row r="84" spans="1:8" ht="12.75">
      <c r="A84" t="s">
        <v>274</v>
      </c>
      <c r="B84">
        <v>-0.018</v>
      </c>
      <c r="C84">
        <v>0.012</v>
      </c>
      <c r="D84">
        <v>0.047</v>
      </c>
      <c r="E84">
        <v>4</v>
      </c>
      <c r="F84">
        <v>0.056</v>
      </c>
      <c r="G84">
        <v>-1.33</v>
      </c>
      <c r="H84">
        <v>0.007</v>
      </c>
    </row>
    <row r="85" spans="1:8" ht="12.75">
      <c r="A85" t="s">
        <v>296</v>
      </c>
      <c r="B85">
        <v>-0.071</v>
      </c>
      <c r="C85">
        <v>0.007</v>
      </c>
      <c r="D85">
        <v>0.047</v>
      </c>
      <c r="E85">
        <v>4</v>
      </c>
      <c r="F85">
        <v>0.022</v>
      </c>
      <c r="G85">
        <v>-0.09</v>
      </c>
      <c r="H85">
        <v>0.003</v>
      </c>
    </row>
    <row r="86" spans="1:8" ht="12.75">
      <c r="A86" t="s">
        <v>318</v>
      </c>
      <c r="B86">
        <v>-0.016</v>
      </c>
      <c r="C86">
        <v>0.018</v>
      </c>
      <c r="D86">
        <v>0.011</v>
      </c>
      <c r="E86">
        <v>4</v>
      </c>
      <c r="F86">
        <v>-0.016</v>
      </c>
      <c r="G86">
        <v>-0.813</v>
      </c>
      <c r="H86">
        <v>-0.001</v>
      </c>
    </row>
    <row r="87" spans="1:8" ht="12.75">
      <c r="A87" t="s">
        <v>275</v>
      </c>
      <c r="B87">
        <v>-0.005</v>
      </c>
      <c r="C87">
        <v>0.013</v>
      </c>
      <c r="D87">
        <v>0.014</v>
      </c>
      <c r="E87">
        <v>4</v>
      </c>
      <c r="F87">
        <v>0.027</v>
      </c>
      <c r="G87">
        <v>-1.6179999999999999</v>
      </c>
      <c r="H87">
        <v>0.005</v>
      </c>
    </row>
    <row r="88" spans="1:8" ht="12.75">
      <c r="A88" t="s">
        <v>319</v>
      </c>
      <c r="B88">
        <v>-0.046</v>
      </c>
      <c r="C88">
        <v>0.051</v>
      </c>
      <c r="D88">
        <v>0.013</v>
      </c>
      <c r="E88" s="12">
        <v>3</v>
      </c>
      <c r="F88">
        <v>0.002</v>
      </c>
      <c r="G88">
        <v>0.048</v>
      </c>
      <c r="H88">
        <v>-0.001</v>
      </c>
    </row>
    <row r="89" spans="1:8" ht="12.75">
      <c r="A89" t="s">
        <v>276</v>
      </c>
      <c r="B89">
        <v>-0.035</v>
      </c>
      <c r="C89">
        <v>0.037</v>
      </c>
      <c r="D89">
        <v>0.034</v>
      </c>
      <c r="E89">
        <v>4</v>
      </c>
      <c r="F89">
        <v>0.073</v>
      </c>
      <c r="G89">
        <v>-1.184</v>
      </c>
      <c r="H89">
        <v>-0.003</v>
      </c>
    </row>
    <row r="90" spans="1:8" ht="12.75">
      <c r="A90" t="s">
        <v>320</v>
      </c>
      <c r="B90">
        <v>-0.012</v>
      </c>
      <c r="C90">
        <v>0.017</v>
      </c>
      <c r="D90">
        <v>0.034</v>
      </c>
      <c r="E90">
        <v>4</v>
      </c>
      <c r="F90">
        <v>0.023</v>
      </c>
      <c r="G90">
        <v>0.268</v>
      </c>
      <c r="H90">
        <v>-0.008</v>
      </c>
    </row>
    <row r="91" spans="1:8" ht="12.75">
      <c r="A91" t="s">
        <v>297</v>
      </c>
      <c r="B91">
        <v>-0.017</v>
      </c>
      <c r="C91">
        <v>-0.001</v>
      </c>
      <c r="D91">
        <v>0.025</v>
      </c>
      <c r="E91">
        <v>4</v>
      </c>
      <c r="F91">
        <v>0.04</v>
      </c>
      <c r="G91">
        <v>-1.5659999999999998</v>
      </c>
      <c r="H91">
        <v>0.004</v>
      </c>
    </row>
    <row r="92" spans="1:8" ht="12.75">
      <c r="A92" t="s">
        <v>298</v>
      </c>
      <c r="B92">
        <v>-0.007</v>
      </c>
      <c r="C92">
        <v>0.006</v>
      </c>
      <c r="D92">
        <v>0.028</v>
      </c>
      <c r="E92">
        <v>4</v>
      </c>
      <c r="F92">
        <v>-0.003</v>
      </c>
      <c r="G92">
        <v>-1.049</v>
      </c>
      <c r="H92">
        <v>-0.005</v>
      </c>
    </row>
    <row r="93" spans="1:8" ht="12.75">
      <c r="A93" t="s">
        <v>321</v>
      </c>
      <c r="B93">
        <v>-0.011</v>
      </c>
      <c r="C93">
        <v>0.024</v>
      </c>
      <c r="D93">
        <v>0.027</v>
      </c>
      <c r="E93">
        <v>4</v>
      </c>
      <c r="F93">
        <v>-0.077</v>
      </c>
      <c r="G93">
        <v>0.809</v>
      </c>
      <c r="H93">
        <v>-0.013</v>
      </c>
    </row>
    <row r="94" spans="1:8" ht="12.75">
      <c r="A94" t="s">
        <v>299</v>
      </c>
      <c r="B94">
        <v>-0.003</v>
      </c>
      <c r="C94">
        <v>0.012</v>
      </c>
      <c r="D94">
        <v>0.021</v>
      </c>
      <c r="E94">
        <v>4</v>
      </c>
      <c r="F94">
        <v>0.01</v>
      </c>
      <c r="G94">
        <v>-1.483</v>
      </c>
      <c r="H94">
        <v>0.007</v>
      </c>
    </row>
    <row r="95" spans="1:8" ht="12.75">
      <c r="A95" t="s">
        <v>322</v>
      </c>
      <c r="B95">
        <v>-0.022</v>
      </c>
      <c r="C95">
        <v>0.011</v>
      </c>
      <c r="D95">
        <v>0.02</v>
      </c>
      <c r="E95">
        <v>4</v>
      </c>
      <c r="F95">
        <v>-0.032</v>
      </c>
      <c r="G95">
        <v>-0.527</v>
      </c>
      <c r="H95">
        <v>0.004</v>
      </c>
    </row>
    <row r="96" spans="1:8" ht="12.75">
      <c r="A96" t="s">
        <v>300</v>
      </c>
      <c r="B96">
        <v>-0.011</v>
      </c>
      <c r="C96">
        <v>0.007</v>
      </c>
      <c r="D96">
        <v>0.045</v>
      </c>
      <c r="E96">
        <v>4</v>
      </c>
      <c r="F96">
        <v>0.061</v>
      </c>
      <c r="G96">
        <v>-1.72</v>
      </c>
      <c r="H96">
        <v>0.004</v>
      </c>
    </row>
    <row r="97" spans="1:8" ht="12.75">
      <c r="A97" t="s">
        <v>301</v>
      </c>
      <c r="B97">
        <v>-0.003</v>
      </c>
      <c r="C97">
        <v>0.005</v>
      </c>
      <c r="D97">
        <v>0.031</v>
      </c>
      <c r="E97">
        <v>4</v>
      </c>
      <c r="F97">
        <v>0.045</v>
      </c>
      <c r="G97">
        <v>-0.87</v>
      </c>
      <c r="H97">
        <v>-0.004</v>
      </c>
    </row>
    <row r="98" spans="1:8" ht="12.75">
      <c r="A98" t="s">
        <v>323</v>
      </c>
      <c r="B98">
        <v>-0.005</v>
      </c>
      <c r="C98">
        <v>0.055</v>
      </c>
      <c r="D98">
        <v>0.044</v>
      </c>
      <c r="E98" s="12">
        <v>3</v>
      </c>
      <c r="F98">
        <v>0.037</v>
      </c>
      <c r="G98">
        <v>-1.6179999999999999</v>
      </c>
      <c r="H98">
        <v>0.003</v>
      </c>
    </row>
    <row r="99" spans="1:8" ht="12.75">
      <c r="A99" t="s">
        <v>324</v>
      </c>
      <c r="B99">
        <v>-0.013</v>
      </c>
      <c r="C99">
        <v>0.059</v>
      </c>
      <c r="D99">
        <v>0.031</v>
      </c>
      <c r="E99" s="12">
        <v>3</v>
      </c>
      <c r="F99">
        <v>0.005</v>
      </c>
      <c r="G99">
        <v>-0.315</v>
      </c>
      <c r="H99">
        <v>-0.007</v>
      </c>
    </row>
    <row r="100" spans="1:8" ht="12.75">
      <c r="A100" t="s">
        <v>325</v>
      </c>
      <c r="B100">
        <v>-0.002</v>
      </c>
      <c r="C100">
        <v>0.024</v>
      </c>
      <c r="D100">
        <v>0.037</v>
      </c>
      <c r="E100">
        <v>4</v>
      </c>
      <c r="F100">
        <v>-0.006</v>
      </c>
      <c r="G100">
        <v>-1.3519999999999999</v>
      </c>
      <c r="H100">
        <v>0</v>
      </c>
    </row>
    <row r="101" spans="1:8" ht="12.75">
      <c r="A101" t="s">
        <v>326</v>
      </c>
      <c r="B101">
        <v>-0.007</v>
      </c>
      <c r="C101">
        <v>0.005</v>
      </c>
      <c r="D101">
        <v>0.031</v>
      </c>
      <c r="E101">
        <v>4</v>
      </c>
      <c r="F101">
        <v>0.013</v>
      </c>
      <c r="G101">
        <v>-1.182</v>
      </c>
      <c r="H101">
        <v>0.007</v>
      </c>
    </row>
  </sheetData>
  <printOptions gridLines="1"/>
  <pageMargins left="0.75" right="0.75" top="1" bottom="1" header="0.5" footer="0.5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6"/>
  <sheetViews>
    <sheetView zoomScale="75" zoomScaleNormal="75" workbookViewId="0" topLeftCell="A3">
      <selection activeCell="O39" sqref="O39:R39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2.8515625" style="0" customWidth="1"/>
    <col min="4" max="4" width="4.140625" style="0" customWidth="1"/>
    <col min="5" max="5" width="4.7109375" style="0" customWidth="1"/>
    <col min="6" max="6" width="4.14062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3.00390625" style="0" customWidth="1"/>
    <col min="11" max="11" width="7.8515625" style="0" customWidth="1"/>
    <col min="12" max="12" width="2.140625" style="0" customWidth="1"/>
    <col min="13" max="13" width="6.140625" style="0" customWidth="1"/>
    <col min="14" max="14" width="2.710937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4.7109375" style="0" customWidth="1"/>
    <col min="26" max="26" width="4.8515625" style="0" customWidth="1"/>
    <col min="27" max="27" width="4.421875" style="0" customWidth="1"/>
    <col min="28" max="28" width="7.7109375" style="0" customWidth="1"/>
    <col min="29" max="29" width="5.7109375" style="0" customWidth="1"/>
  </cols>
  <sheetData>
    <row r="1" spans="1:29" ht="54.75" customHeight="1">
      <c r="A1" s="36"/>
      <c r="B1" s="37" t="s">
        <v>339</v>
      </c>
      <c r="C1" s="38" t="s">
        <v>340</v>
      </c>
      <c r="D1" s="39" t="s">
        <v>341</v>
      </c>
      <c r="E1" s="39" t="s">
        <v>342</v>
      </c>
      <c r="F1" s="39" t="s">
        <v>343</v>
      </c>
      <c r="G1" s="39" t="s">
        <v>344</v>
      </c>
      <c r="H1" s="40" t="s">
        <v>345</v>
      </c>
      <c r="I1" s="41"/>
      <c r="J1" s="38" t="s">
        <v>340</v>
      </c>
      <c r="K1" s="42" t="s">
        <v>346</v>
      </c>
      <c r="L1" s="38" t="s">
        <v>347</v>
      </c>
      <c r="M1" s="43" t="s">
        <v>0</v>
      </c>
      <c r="N1" s="38" t="s">
        <v>340</v>
      </c>
      <c r="O1" s="44" t="s">
        <v>478</v>
      </c>
      <c r="P1" s="44" t="s">
        <v>479</v>
      </c>
      <c r="Q1" s="44" t="s">
        <v>480</v>
      </c>
      <c r="R1" s="44" t="s">
        <v>481</v>
      </c>
      <c r="S1" s="45" t="s">
        <v>482</v>
      </c>
      <c r="T1" s="45" t="s">
        <v>483</v>
      </c>
      <c r="U1" s="144" t="s">
        <v>348</v>
      </c>
      <c r="V1" s="145"/>
      <c r="W1" s="46" t="s">
        <v>349</v>
      </c>
      <c r="X1" s="46" t="s">
        <v>350</v>
      </c>
      <c r="Y1" s="39" t="s">
        <v>351</v>
      </c>
      <c r="Z1" s="39" t="s">
        <v>352</v>
      </c>
      <c r="AA1" s="42" t="s">
        <v>353</v>
      </c>
      <c r="AB1" s="42" t="s">
        <v>354</v>
      </c>
      <c r="AC1" s="38" t="s">
        <v>355</v>
      </c>
    </row>
    <row r="2" spans="1:29" ht="12" customHeight="1">
      <c r="A2" s="36"/>
      <c r="B2" s="37"/>
      <c r="C2" s="47"/>
      <c r="D2" s="48"/>
      <c r="E2" s="39"/>
      <c r="F2" s="39"/>
      <c r="G2" s="39"/>
      <c r="H2" s="39" t="s">
        <v>356</v>
      </c>
      <c r="I2" s="39" t="s">
        <v>357</v>
      </c>
      <c r="J2" s="47"/>
      <c r="K2" s="42"/>
      <c r="L2" s="47"/>
      <c r="M2" s="43"/>
      <c r="N2" s="47"/>
      <c r="O2" s="45"/>
      <c r="P2" s="45"/>
      <c r="Q2" s="45"/>
      <c r="R2" s="45"/>
      <c r="S2" s="45"/>
      <c r="T2" s="45"/>
      <c r="U2" s="45"/>
      <c r="V2" s="45"/>
      <c r="W2" s="45"/>
      <c r="X2" s="45"/>
      <c r="Y2" s="39"/>
      <c r="Z2" s="39"/>
      <c r="AA2" s="42"/>
      <c r="AB2" s="42"/>
      <c r="AC2" s="49"/>
    </row>
    <row r="3" spans="1:29" ht="12.75">
      <c r="A3" s="36">
        <v>1</v>
      </c>
      <c r="B3" s="50" t="s">
        <v>358</v>
      </c>
      <c r="C3" s="36">
        <v>1</v>
      </c>
      <c r="D3" s="51"/>
      <c r="E3" s="48">
        <v>0</v>
      </c>
      <c r="F3" s="48"/>
      <c r="G3" s="48"/>
      <c r="H3" s="48">
        <v>0</v>
      </c>
      <c r="I3" s="48">
        <v>0</v>
      </c>
      <c r="J3" s="47">
        <v>1</v>
      </c>
      <c r="K3" s="52">
        <f aca="true" t="shared" si="0" ref="K3:K15">E3+F3+G3+H3+I3</f>
        <v>0</v>
      </c>
      <c r="L3" s="47">
        <v>1</v>
      </c>
      <c r="M3" s="53" t="s">
        <v>359</v>
      </c>
      <c r="N3" s="47">
        <v>1</v>
      </c>
      <c r="O3" s="54">
        <v>1.373</v>
      </c>
      <c r="P3" s="54">
        <v>1.783</v>
      </c>
      <c r="Q3" s="54">
        <v>0.758</v>
      </c>
      <c r="R3" s="54">
        <v>0.963</v>
      </c>
      <c r="S3" s="54">
        <v>0.738</v>
      </c>
      <c r="T3" s="55">
        <v>0.922</v>
      </c>
      <c r="U3" s="56">
        <v>4.5E-07</v>
      </c>
      <c r="V3" s="56">
        <v>3.6E-06</v>
      </c>
      <c r="W3" s="57">
        <v>1</v>
      </c>
      <c r="X3" s="57">
        <v>1</v>
      </c>
      <c r="Y3" s="54">
        <v>3</v>
      </c>
      <c r="Z3" s="54">
        <v>9</v>
      </c>
      <c r="AA3" s="58"/>
      <c r="AB3" s="59">
        <f>Y3+Z3</f>
        <v>12</v>
      </c>
      <c r="AC3" s="49">
        <v>1</v>
      </c>
    </row>
    <row r="4" spans="1:29" ht="12.75">
      <c r="A4" s="36">
        <v>1</v>
      </c>
      <c r="B4" s="50" t="s">
        <v>360</v>
      </c>
      <c r="C4" s="36">
        <v>1</v>
      </c>
      <c r="D4" s="51"/>
      <c r="E4" s="48">
        <v>0</v>
      </c>
      <c r="F4" s="48"/>
      <c r="G4" s="48">
        <v>1</v>
      </c>
      <c r="H4" s="48">
        <v>0</v>
      </c>
      <c r="I4" s="48">
        <v>0</v>
      </c>
      <c r="J4" s="47">
        <v>1</v>
      </c>
      <c r="K4" s="52">
        <f t="shared" si="0"/>
        <v>1</v>
      </c>
      <c r="L4" s="60">
        <v>1</v>
      </c>
      <c r="M4" s="53" t="s">
        <v>361</v>
      </c>
      <c r="N4" s="47">
        <v>1</v>
      </c>
      <c r="O4" s="54">
        <v>0.195</v>
      </c>
      <c r="P4" s="54">
        <v>0.256</v>
      </c>
      <c r="Q4" s="54">
        <v>0.195</v>
      </c>
      <c r="R4" s="54">
        <v>0.256</v>
      </c>
      <c r="S4" s="54">
        <v>0.225</v>
      </c>
      <c r="T4" s="55">
        <v>0.266</v>
      </c>
      <c r="U4" s="56">
        <v>1.6E-07</v>
      </c>
      <c r="V4" s="56">
        <v>6.5E-06</v>
      </c>
      <c r="W4" s="57">
        <v>-3</v>
      </c>
      <c r="X4" s="57">
        <v>-3</v>
      </c>
      <c r="Y4" s="54">
        <v>7</v>
      </c>
      <c r="Z4" s="54">
        <v>7</v>
      </c>
      <c r="AA4" s="58"/>
      <c r="AB4" s="59">
        <f>Y4+Z4</f>
        <v>14</v>
      </c>
      <c r="AC4" s="49">
        <v>1</v>
      </c>
    </row>
    <row r="5" spans="1:29" ht="12.75">
      <c r="A5" s="36">
        <v>1</v>
      </c>
      <c r="B5" s="50" t="s">
        <v>362</v>
      </c>
      <c r="C5" s="36">
        <v>1</v>
      </c>
      <c r="D5" s="51"/>
      <c r="E5" s="48">
        <v>0</v>
      </c>
      <c r="F5" s="48"/>
      <c r="G5" s="48">
        <v>1</v>
      </c>
      <c r="H5" s="48">
        <v>0</v>
      </c>
      <c r="I5" s="48">
        <v>0</v>
      </c>
      <c r="J5" s="47">
        <v>1</v>
      </c>
      <c r="K5" s="52">
        <f t="shared" si="0"/>
        <v>1</v>
      </c>
      <c r="L5" s="61">
        <v>1</v>
      </c>
      <c r="M5" s="53" t="s">
        <v>363</v>
      </c>
      <c r="N5" s="47">
        <v>1</v>
      </c>
      <c r="O5" s="62">
        <v>0.246</v>
      </c>
      <c r="P5" s="62">
        <v>0.318</v>
      </c>
      <c r="Q5" s="54">
        <v>0.256</v>
      </c>
      <c r="R5" s="54">
        <v>0.287</v>
      </c>
      <c r="S5" s="54">
        <v>0.256</v>
      </c>
      <c r="T5" s="55">
        <v>0.297</v>
      </c>
      <c r="U5" s="56">
        <v>2.9E-07</v>
      </c>
      <c r="V5" s="56">
        <v>3E-06</v>
      </c>
      <c r="W5" s="57">
        <v>-2</v>
      </c>
      <c r="X5" s="57">
        <v>0</v>
      </c>
      <c r="Y5" s="54">
        <v>1</v>
      </c>
      <c r="Z5" s="54">
        <v>1</v>
      </c>
      <c r="AA5" s="58"/>
      <c r="AB5" s="59">
        <f>Y5+Z5</f>
        <v>2</v>
      </c>
      <c r="AC5" s="49">
        <v>1</v>
      </c>
    </row>
    <row r="6" spans="1:29" ht="12.75">
      <c r="A6" s="36">
        <v>1</v>
      </c>
      <c r="B6" s="50" t="s">
        <v>364</v>
      </c>
      <c r="C6" s="36">
        <v>1</v>
      </c>
      <c r="D6" s="51">
        <v>1</v>
      </c>
      <c r="E6" s="48">
        <v>0</v>
      </c>
      <c r="F6" s="48"/>
      <c r="G6" s="48">
        <v>1</v>
      </c>
      <c r="H6" s="48">
        <v>0</v>
      </c>
      <c r="I6" s="48">
        <v>0</v>
      </c>
      <c r="J6" s="47">
        <v>1</v>
      </c>
      <c r="K6" s="52">
        <f t="shared" si="0"/>
        <v>1</v>
      </c>
      <c r="L6" s="47">
        <v>1</v>
      </c>
      <c r="M6" s="63" t="s">
        <v>365</v>
      </c>
      <c r="N6" s="47">
        <v>1</v>
      </c>
      <c r="O6" s="54">
        <v>1.332</v>
      </c>
      <c r="P6" s="64">
        <v>2.234</v>
      </c>
      <c r="Q6" s="54">
        <v>1.097</v>
      </c>
      <c r="R6" s="54">
        <v>1.917</v>
      </c>
      <c r="S6" s="64">
        <v>0.748</v>
      </c>
      <c r="T6" s="64">
        <v>0.861</v>
      </c>
      <c r="U6" s="56">
        <v>7.2E-07</v>
      </c>
      <c r="V6" s="56">
        <v>7.1E-06</v>
      </c>
      <c r="W6" s="65">
        <v>3</v>
      </c>
      <c r="X6" s="65">
        <v>3</v>
      </c>
      <c r="Y6" s="54">
        <v>1</v>
      </c>
      <c r="Z6" s="54">
        <v>21</v>
      </c>
      <c r="AA6" s="58">
        <v>9</v>
      </c>
      <c r="AB6" s="59">
        <f>Y6+AA6</f>
        <v>10</v>
      </c>
      <c r="AC6" s="49">
        <v>1</v>
      </c>
    </row>
    <row r="7" spans="1:29" ht="12.75">
      <c r="A7" s="36">
        <v>1</v>
      </c>
      <c r="B7" s="50" t="s">
        <v>366</v>
      </c>
      <c r="C7" s="36">
        <v>1</v>
      </c>
      <c r="D7" s="51"/>
      <c r="E7" s="48">
        <v>0</v>
      </c>
      <c r="F7" s="48"/>
      <c r="G7" s="48"/>
      <c r="H7" s="48">
        <v>0</v>
      </c>
      <c r="I7" s="48">
        <v>0</v>
      </c>
      <c r="J7" s="47">
        <v>1</v>
      </c>
      <c r="K7" s="52">
        <f t="shared" si="0"/>
        <v>0</v>
      </c>
      <c r="L7" s="47">
        <v>1</v>
      </c>
      <c r="M7" s="63" t="s">
        <v>367</v>
      </c>
      <c r="N7" s="47">
        <v>1</v>
      </c>
      <c r="O7" s="54">
        <v>0.266</v>
      </c>
      <c r="P7" s="54">
        <v>0.307</v>
      </c>
      <c r="Q7" s="54">
        <v>0.266</v>
      </c>
      <c r="R7" s="54">
        <v>0.307</v>
      </c>
      <c r="S7" s="54">
        <v>0.277</v>
      </c>
      <c r="T7" s="54">
        <v>0.318</v>
      </c>
      <c r="U7" s="56">
        <v>9.2E-07</v>
      </c>
      <c r="V7" s="56">
        <v>3.2E-06</v>
      </c>
      <c r="W7" s="66">
        <v>0</v>
      </c>
      <c r="X7" s="66">
        <v>0</v>
      </c>
      <c r="Y7" s="54">
        <v>0</v>
      </c>
      <c r="Z7" s="54">
        <v>16</v>
      </c>
      <c r="AA7" s="58">
        <v>14</v>
      </c>
      <c r="AB7" s="59">
        <f>Y7+AA7</f>
        <v>14</v>
      </c>
      <c r="AC7" s="49">
        <v>1</v>
      </c>
    </row>
    <row r="8" spans="1:29" ht="12.75">
      <c r="A8" s="36">
        <v>1</v>
      </c>
      <c r="B8" s="50" t="s">
        <v>368</v>
      </c>
      <c r="C8" s="36">
        <v>1</v>
      </c>
      <c r="D8" s="51">
        <v>1</v>
      </c>
      <c r="E8" s="48">
        <v>0</v>
      </c>
      <c r="F8" s="48"/>
      <c r="G8" s="48"/>
      <c r="H8" s="48">
        <v>0</v>
      </c>
      <c r="I8" s="48">
        <v>0</v>
      </c>
      <c r="J8" s="47">
        <v>1</v>
      </c>
      <c r="K8" s="52">
        <f t="shared" si="0"/>
        <v>0</v>
      </c>
      <c r="L8" s="47">
        <v>1</v>
      </c>
      <c r="M8" s="53"/>
      <c r="N8" s="47"/>
      <c r="O8" s="54"/>
      <c r="P8" s="54"/>
      <c r="Q8" s="54"/>
      <c r="R8" s="54"/>
      <c r="S8" s="54"/>
      <c r="T8" s="54"/>
      <c r="U8" s="54"/>
      <c r="V8" s="54"/>
      <c r="W8" s="57"/>
      <c r="X8" s="57"/>
      <c r="Y8" s="54"/>
      <c r="Z8" s="54"/>
      <c r="AA8" s="58"/>
      <c r="AB8" s="59"/>
      <c r="AC8" s="49"/>
    </row>
    <row r="9" spans="1:29" ht="12.75">
      <c r="A9" s="36">
        <v>1</v>
      </c>
      <c r="B9" s="50" t="s">
        <v>369</v>
      </c>
      <c r="C9" s="36">
        <v>1</v>
      </c>
      <c r="D9" s="51"/>
      <c r="E9" s="48">
        <v>0</v>
      </c>
      <c r="F9" s="48"/>
      <c r="G9" s="48"/>
      <c r="H9" s="48">
        <v>0</v>
      </c>
      <c r="I9" s="48">
        <v>0</v>
      </c>
      <c r="J9" s="47">
        <v>1</v>
      </c>
      <c r="K9" s="52">
        <f t="shared" si="0"/>
        <v>0</v>
      </c>
      <c r="L9" s="47">
        <v>1</v>
      </c>
      <c r="M9" s="63" t="s">
        <v>370</v>
      </c>
      <c r="N9" s="47">
        <v>1</v>
      </c>
      <c r="O9" s="54">
        <v>0.666</v>
      </c>
      <c r="P9" s="54">
        <v>0.738</v>
      </c>
      <c r="Q9" s="54">
        <v>0.666</v>
      </c>
      <c r="R9" s="54">
        <v>0.738</v>
      </c>
      <c r="S9" s="54">
        <v>0.625</v>
      </c>
      <c r="T9" s="54">
        <v>0.707</v>
      </c>
      <c r="U9" s="56">
        <v>8.1E-07</v>
      </c>
      <c r="V9" s="56">
        <v>2.3E-05</v>
      </c>
      <c r="W9" s="57">
        <v>0</v>
      </c>
      <c r="X9" s="57">
        <v>0</v>
      </c>
      <c r="Y9" s="54">
        <v>0</v>
      </c>
      <c r="Z9" s="54">
        <v>16</v>
      </c>
      <c r="AA9" s="58">
        <v>8</v>
      </c>
      <c r="AB9" s="59">
        <f aca="true" t="shared" si="1" ref="AB9:AB15">Y9+AA9</f>
        <v>8</v>
      </c>
      <c r="AC9" s="49">
        <v>1</v>
      </c>
    </row>
    <row r="10" spans="1:34" s="29" customFormat="1" ht="12.75">
      <c r="A10" s="67">
        <v>1</v>
      </c>
      <c r="B10" s="68" t="s">
        <v>371</v>
      </c>
      <c r="C10" s="67">
        <v>1</v>
      </c>
      <c r="D10" s="69"/>
      <c r="E10" s="70">
        <v>1</v>
      </c>
      <c r="F10" s="70"/>
      <c r="G10" s="70"/>
      <c r="H10" s="70">
        <v>0</v>
      </c>
      <c r="I10" s="70">
        <v>0</v>
      </c>
      <c r="J10" s="71">
        <v>1</v>
      </c>
      <c r="K10" s="52">
        <f t="shared" si="0"/>
        <v>1</v>
      </c>
      <c r="L10" s="71">
        <v>1</v>
      </c>
      <c r="M10" s="63" t="s">
        <v>372</v>
      </c>
      <c r="N10" s="71">
        <v>1</v>
      </c>
      <c r="O10" s="55">
        <v>0.328</v>
      </c>
      <c r="P10" s="55">
        <v>0.482</v>
      </c>
      <c r="Q10" s="55">
        <v>0.328</v>
      </c>
      <c r="R10" s="55">
        <v>0.482</v>
      </c>
      <c r="S10" s="55">
        <v>0.297</v>
      </c>
      <c r="T10" s="55">
        <v>0.369</v>
      </c>
      <c r="U10" s="72">
        <v>7.3E-07</v>
      </c>
      <c r="V10" s="72">
        <v>3.1E-05</v>
      </c>
      <c r="W10" s="73">
        <v>2</v>
      </c>
      <c r="X10" s="73">
        <v>0</v>
      </c>
      <c r="Y10" s="55">
        <v>1</v>
      </c>
      <c r="Z10" s="55">
        <v>21</v>
      </c>
      <c r="AA10" s="74">
        <v>11</v>
      </c>
      <c r="AB10" s="59">
        <f t="shared" si="1"/>
        <v>12</v>
      </c>
      <c r="AC10" s="75">
        <v>1</v>
      </c>
      <c r="AD10"/>
      <c r="AE10"/>
      <c r="AF10"/>
      <c r="AG10"/>
      <c r="AH10"/>
    </row>
    <row r="11" spans="1:29" ht="12.75">
      <c r="A11" s="36">
        <v>1</v>
      </c>
      <c r="B11" s="50" t="s">
        <v>373</v>
      </c>
      <c r="C11" s="36">
        <v>1</v>
      </c>
      <c r="D11" s="51"/>
      <c r="E11" s="48">
        <v>0</v>
      </c>
      <c r="F11" s="48"/>
      <c r="G11" s="48"/>
      <c r="H11" s="48">
        <v>0</v>
      </c>
      <c r="I11" s="48">
        <v>0</v>
      </c>
      <c r="J11" s="47">
        <v>1</v>
      </c>
      <c r="K11" s="52">
        <f t="shared" si="0"/>
        <v>0</v>
      </c>
      <c r="L11" s="47">
        <v>1</v>
      </c>
      <c r="M11" s="63" t="s">
        <v>374</v>
      </c>
      <c r="N11" s="47">
        <v>1</v>
      </c>
      <c r="O11" s="54">
        <v>0.184</v>
      </c>
      <c r="P11" s="64">
        <v>10</v>
      </c>
      <c r="Q11" s="54">
        <v>0.266</v>
      </c>
      <c r="R11" s="54">
        <v>0.287</v>
      </c>
      <c r="S11" s="54">
        <v>0.236</v>
      </c>
      <c r="T11" s="54">
        <v>0.266</v>
      </c>
      <c r="U11" s="56">
        <v>1.7E-07</v>
      </c>
      <c r="V11" s="56">
        <v>9.8E-06</v>
      </c>
      <c r="W11" s="65">
        <v>0</v>
      </c>
      <c r="X11" s="65">
        <v>0</v>
      </c>
      <c r="Y11" s="54">
        <v>0</v>
      </c>
      <c r="Z11" s="54">
        <v>20</v>
      </c>
      <c r="AA11" s="58">
        <v>10</v>
      </c>
      <c r="AB11" s="59">
        <f t="shared" si="1"/>
        <v>10</v>
      </c>
      <c r="AC11" s="49">
        <v>1</v>
      </c>
    </row>
    <row r="12" spans="1:29" ht="12.75">
      <c r="A12" s="36">
        <v>1</v>
      </c>
      <c r="B12" s="50" t="s">
        <v>375</v>
      </c>
      <c r="C12" s="36">
        <v>1</v>
      </c>
      <c r="D12" s="51"/>
      <c r="E12" s="48">
        <v>0</v>
      </c>
      <c r="F12" s="48"/>
      <c r="G12" s="48"/>
      <c r="H12" s="48">
        <v>0</v>
      </c>
      <c r="I12" s="48">
        <v>0</v>
      </c>
      <c r="J12" s="47">
        <v>1</v>
      </c>
      <c r="K12" s="52">
        <f t="shared" si="0"/>
        <v>0</v>
      </c>
      <c r="L12" s="47">
        <v>1</v>
      </c>
      <c r="M12" s="63" t="s">
        <v>376</v>
      </c>
      <c r="N12" s="47">
        <v>1</v>
      </c>
      <c r="O12" s="76">
        <v>0.502</v>
      </c>
      <c r="P12" s="76">
        <v>0.594</v>
      </c>
      <c r="Q12" s="76">
        <v>0.359</v>
      </c>
      <c r="R12" s="76">
        <v>0.43</v>
      </c>
      <c r="S12" s="76">
        <v>0.41</v>
      </c>
      <c r="T12" s="54">
        <v>0.482</v>
      </c>
      <c r="U12" s="56">
        <v>7.6E-07</v>
      </c>
      <c r="V12" s="56">
        <v>1.1E-05</v>
      </c>
      <c r="W12" s="57">
        <v>0</v>
      </c>
      <c r="X12" s="57">
        <v>-1</v>
      </c>
      <c r="Y12" s="54">
        <v>1</v>
      </c>
      <c r="Z12" s="54">
        <v>14</v>
      </c>
      <c r="AA12" s="58">
        <v>4</v>
      </c>
      <c r="AB12" s="59">
        <f t="shared" si="1"/>
        <v>5</v>
      </c>
      <c r="AC12" s="49">
        <v>1</v>
      </c>
    </row>
    <row r="13" spans="1:29" ht="12.75">
      <c r="A13" s="36">
        <v>1</v>
      </c>
      <c r="B13" s="50" t="s">
        <v>377</v>
      </c>
      <c r="C13" s="36">
        <v>1</v>
      </c>
      <c r="D13" s="51"/>
      <c r="E13" s="48">
        <v>0</v>
      </c>
      <c r="F13" s="48"/>
      <c r="G13" s="48"/>
      <c r="H13" s="48">
        <v>0</v>
      </c>
      <c r="I13" s="48">
        <v>0</v>
      </c>
      <c r="J13" s="47">
        <v>1</v>
      </c>
      <c r="K13" s="52">
        <f t="shared" si="0"/>
        <v>0</v>
      </c>
      <c r="L13" s="47">
        <v>1</v>
      </c>
      <c r="M13" s="63" t="s">
        <v>378</v>
      </c>
      <c r="N13" s="47">
        <v>1</v>
      </c>
      <c r="O13" s="54">
        <v>0.318</v>
      </c>
      <c r="P13" s="64">
        <v>2.89</v>
      </c>
      <c r="Q13" s="54">
        <v>0.285</v>
      </c>
      <c r="R13" s="54">
        <v>0.328</v>
      </c>
      <c r="S13" s="54">
        <v>0.4</v>
      </c>
      <c r="T13" s="54">
        <v>0.502</v>
      </c>
      <c r="U13" s="56">
        <v>5.2E-07</v>
      </c>
      <c r="V13" s="56">
        <v>4.3E-06</v>
      </c>
      <c r="W13" s="66">
        <v>-1</v>
      </c>
      <c r="X13" s="66">
        <v>-1</v>
      </c>
      <c r="Y13" s="54">
        <v>0</v>
      </c>
      <c r="Z13" s="54">
        <v>22</v>
      </c>
      <c r="AA13" s="58">
        <v>11</v>
      </c>
      <c r="AB13" s="59">
        <f t="shared" si="1"/>
        <v>11</v>
      </c>
      <c r="AC13" s="49">
        <v>1</v>
      </c>
    </row>
    <row r="14" spans="1:29" ht="12.75">
      <c r="A14" s="36">
        <v>1</v>
      </c>
      <c r="B14" s="50" t="s">
        <v>379</v>
      </c>
      <c r="C14" s="36">
        <v>1</v>
      </c>
      <c r="D14" s="51"/>
      <c r="E14" s="48">
        <v>1</v>
      </c>
      <c r="F14" s="48"/>
      <c r="G14" s="48"/>
      <c r="H14" s="48">
        <v>0</v>
      </c>
      <c r="I14" s="48">
        <v>0</v>
      </c>
      <c r="J14" s="47">
        <v>1</v>
      </c>
      <c r="K14" s="52">
        <f t="shared" si="0"/>
        <v>1</v>
      </c>
      <c r="L14" s="47">
        <v>1</v>
      </c>
      <c r="M14" s="63" t="s">
        <v>380</v>
      </c>
      <c r="N14" s="47">
        <v>1</v>
      </c>
      <c r="O14" s="54">
        <v>0.635</v>
      </c>
      <c r="P14" s="54">
        <v>0.779</v>
      </c>
      <c r="Q14" s="54">
        <v>0.471</v>
      </c>
      <c r="R14" s="54">
        <v>0.605</v>
      </c>
      <c r="S14" s="54">
        <v>0.256</v>
      </c>
      <c r="T14" s="54">
        <v>0.287</v>
      </c>
      <c r="U14" s="56">
        <v>6.3E-07</v>
      </c>
      <c r="V14" s="56">
        <v>5.5E-06</v>
      </c>
      <c r="W14" s="57">
        <v>0</v>
      </c>
      <c r="X14" s="57">
        <v>0</v>
      </c>
      <c r="Y14" s="54">
        <v>2</v>
      </c>
      <c r="Z14" s="54">
        <v>9</v>
      </c>
      <c r="AA14" s="58">
        <v>5</v>
      </c>
      <c r="AB14" s="59">
        <f t="shared" si="1"/>
        <v>7</v>
      </c>
      <c r="AC14" s="49">
        <v>1</v>
      </c>
    </row>
    <row r="15" spans="1:29" ht="12.75">
      <c r="A15" s="36">
        <v>1</v>
      </c>
      <c r="B15" s="50" t="s">
        <v>381</v>
      </c>
      <c r="C15" s="36">
        <v>1</v>
      </c>
      <c r="D15" s="51">
        <v>1</v>
      </c>
      <c r="E15" s="48">
        <v>0</v>
      </c>
      <c r="F15" s="48"/>
      <c r="G15" s="48"/>
      <c r="H15" s="48">
        <v>0</v>
      </c>
      <c r="I15" s="48">
        <v>0</v>
      </c>
      <c r="J15" s="47">
        <v>1</v>
      </c>
      <c r="K15" s="52">
        <f t="shared" si="0"/>
        <v>0</v>
      </c>
      <c r="L15" s="47">
        <v>1</v>
      </c>
      <c r="M15" s="63" t="s">
        <v>382</v>
      </c>
      <c r="N15" s="47">
        <v>1</v>
      </c>
      <c r="O15" s="77">
        <v>0.277</v>
      </c>
      <c r="P15" s="77">
        <v>0.318</v>
      </c>
      <c r="Q15" s="77">
        <v>0.277</v>
      </c>
      <c r="R15" s="77">
        <v>0.307</v>
      </c>
      <c r="S15" s="77">
        <v>0.41</v>
      </c>
      <c r="T15" s="54">
        <v>0.461</v>
      </c>
      <c r="U15" s="56">
        <v>1.4E-07</v>
      </c>
      <c r="V15" s="56">
        <v>3.8E-06</v>
      </c>
      <c r="W15" s="66">
        <v>1</v>
      </c>
      <c r="X15" s="66">
        <v>0</v>
      </c>
      <c r="Y15" s="54">
        <v>0</v>
      </c>
      <c r="Z15" s="54">
        <v>22</v>
      </c>
      <c r="AA15" s="58">
        <v>12</v>
      </c>
      <c r="AB15" s="59">
        <f t="shared" si="1"/>
        <v>12</v>
      </c>
      <c r="AC15" s="49">
        <v>1</v>
      </c>
    </row>
    <row r="16" spans="1:29" ht="12.75">
      <c r="A16" s="36">
        <v>1</v>
      </c>
      <c r="B16" s="78" t="s">
        <v>383</v>
      </c>
      <c r="C16" s="79"/>
      <c r="D16" s="80">
        <v>1</v>
      </c>
      <c r="E16" s="48">
        <v>0</v>
      </c>
      <c r="F16" s="48"/>
      <c r="G16" s="48"/>
      <c r="H16" s="48"/>
      <c r="I16" s="48"/>
      <c r="J16" s="47"/>
      <c r="K16" s="52"/>
      <c r="L16" s="47"/>
      <c r="M16" s="53"/>
      <c r="N16" s="47"/>
      <c r="O16" s="54"/>
      <c r="P16" s="54"/>
      <c r="Q16" s="54"/>
      <c r="R16" s="54"/>
      <c r="S16" s="54"/>
      <c r="T16" s="54"/>
      <c r="U16" s="54"/>
      <c r="V16" s="54"/>
      <c r="W16" s="57"/>
      <c r="X16" s="57"/>
      <c r="Y16" s="54"/>
      <c r="Z16" s="54"/>
      <c r="AA16" s="58"/>
      <c r="AB16" s="59"/>
      <c r="AC16" s="49"/>
    </row>
    <row r="17" spans="1:34" s="29" customFormat="1" ht="12.75">
      <c r="A17" s="36">
        <v>1</v>
      </c>
      <c r="B17" s="81" t="s">
        <v>384</v>
      </c>
      <c r="C17" s="82"/>
      <c r="D17" s="83">
        <v>1</v>
      </c>
      <c r="E17" s="70">
        <v>0</v>
      </c>
      <c r="F17" s="70"/>
      <c r="G17" s="70"/>
      <c r="H17" s="70"/>
      <c r="I17" s="70"/>
      <c r="J17" s="71"/>
      <c r="K17" s="52"/>
      <c r="L17" s="84"/>
      <c r="M17" s="85"/>
      <c r="N17" s="71"/>
      <c r="O17" s="55"/>
      <c r="P17" s="55"/>
      <c r="Q17" s="55"/>
      <c r="R17" s="55"/>
      <c r="S17" s="55"/>
      <c r="T17" s="55"/>
      <c r="U17" s="55"/>
      <c r="V17" s="55"/>
      <c r="W17" s="73"/>
      <c r="X17" s="73"/>
      <c r="Y17" s="55"/>
      <c r="Z17" s="55"/>
      <c r="AA17" s="74"/>
      <c r="AB17" s="86"/>
      <c r="AC17" s="75"/>
      <c r="AD17"/>
      <c r="AE17"/>
      <c r="AF17"/>
      <c r="AG17"/>
      <c r="AH17"/>
    </row>
    <row r="18" spans="1:34" s="29" customFormat="1" ht="12.75">
      <c r="A18" s="36">
        <v>1</v>
      </c>
      <c r="B18" s="50" t="s">
        <v>385</v>
      </c>
      <c r="C18" s="36">
        <v>1</v>
      </c>
      <c r="D18" s="51"/>
      <c r="E18" s="48">
        <v>1</v>
      </c>
      <c r="F18" s="48"/>
      <c r="G18" s="48"/>
      <c r="H18" s="48">
        <v>0</v>
      </c>
      <c r="I18" s="48">
        <v>0</v>
      </c>
      <c r="J18" s="47">
        <v>1</v>
      </c>
      <c r="K18" s="52">
        <f>E18+F18+G18+H18+I18</f>
        <v>1</v>
      </c>
      <c r="L18" s="47">
        <v>1</v>
      </c>
      <c r="M18" s="63" t="s">
        <v>386</v>
      </c>
      <c r="N18" s="47">
        <v>1</v>
      </c>
      <c r="O18" s="76">
        <v>0.369</v>
      </c>
      <c r="P18" s="76">
        <v>0.4</v>
      </c>
      <c r="Q18" s="76">
        <v>0.369</v>
      </c>
      <c r="R18" s="76">
        <v>0.4</v>
      </c>
      <c r="S18" s="76">
        <v>0.338</v>
      </c>
      <c r="T18" s="54">
        <v>0.471</v>
      </c>
      <c r="U18" s="56">
        <v>1.5E-06</v>
      </c>
      <c r="V18" s="56">
        <v>4.5E-06</v>
      </c>
      <c r="W18" s="66">
        <v>0</v>
      </c>
      <c r="X18" s="66">
        <v>1</v>
      </c>
      <c r="Y18" s="54">
        <v>3</v>
      </c>
      <c r="Z18" s="54">
        <v>20</v>
      </c>
      <c r="AA18" s="58">
        <v>10</v>
      </c>
      <c r="AB18" s="59">
        <f>Y18+AA18</f>
        <v>13</v>
      </c>
      <c r="AC18" s="49">
        <v>1</v>
      </c>
      <c r="AD18"/>
      <c r="AE18"/>
      <c r="AF18"/>
      <c r="AG18"/>
      <c r="AH18"/>
    </row>
    <row r="19" spans="1:34" s="29" customFormat="1" ht="12.75">
      <c r="A19" s="36">
        <v>1</v>
      </c>
      <c r="B19" s="50" t="s">
        <v>93</v>
      </c>
      <c r="C19" s="36">
        <v>1</v>
      </c>
      <c r="D19" s="51"/>
      <c r="E19" s="48">
        <v>0</v>
      </c>
      <c r="F19" s="48"/>
      <c r="G19" s="48"/>
      <c r="H19" s="48">
        <v>0</v>
      </c>
      <c r="I19" s="48">
        <v>1</v>
      </c>
      <c r="J19" s="47">
        <v>1</v>
      </c>
      <c r="K19" s="52">
        <f>E19+F19+G19+H19+I19</f>
        <v>1</v>
      </c>
      <c r="L19" s="47">
        <v>1</v>
      </c>
      <c r="M19" s="53" t="s">
        <v>387</v>
      </c>
      <c r="N19" s="47">
        <v>1</v>
      </c>
      <c r="O19" s="54">
        <v>0.184</v>
      </c>
      <c r="P19" s="54">
        <v>0.215</v>
      </c>
      <c r="Q19" s="54">
        <v>0.195</v>
      </c>
      <c r="R19" s="54">
        <v>0.215</v>
      </c>
      <c r="S19" s="64">
        <v>0.174</v>
      </c>
      <c r="T19" s="64">
        <v>2.265</v>
      </c>
      <c r="U19" s="56">
        <v>1.6E-06</v>
      </c>
      <c r="V19" s="56">
        <v>1.2E-05</v>
      </c>
      <c r="W19" s="87">
        <v>0</v>
      </c>
      <c r="X19" s="87">
        <v>-1</v>
      </c>
      <c r="Y19" s="54">
        <v>3</v>
      </c>
      <c r="Z19" s="54">
        <v>1</v>
      </c>
      <c r="AA19" s="58"/>
      <c r="AB19" s="59">
        <f>Y19+Z19</f>
        <v>4</v>
      </c>
      <c r="AC19" s="49">
        <v>1</v>
      </c>
      <c r="AD19"/>
      <c r="AE19"/>
      <c r="AF19"/>
      <c r="AG19"/>
      <c r="AH19"/>
    </row>
    <row r="20" spans="1:34" s="29" customFormat="1" ht="12.75">
      <c r="A20" s="67">
        <v>1</v>
      </c>
      <c r="B20" s="68" t="s">
        <v>388</v>
      </c>
      <c r="C20" s="67">
        <v>1</v>
      </c>
      <c r="D20" s="69"/>
      <c r="E20" s="70">
        <v>1</v>
      </c>
      <c r="F20" s="70"/>
      <c r="G20" s="70">
        <v>1</v>
      </c>
      <c r="H20" s="70">
        <v>1</v>
      </c>
      <c r="I20" s="70">
        <v>0</v>
      </c>
      <c r="J20" s="71">
        <v>1</v>
      </c>
      <c r="K20" s="52">
        <f>E20+F20+G20+H20+I20</f>
        <v>3</v>
      </c>
      <c r="L20" s="71">
        <v>1</v>
      </c>
      <c r="M20" s="85" t="s">
        <v>389</v>
      </c>
      <c r="N20" s="71">
        <v>1</v>
      </c>
      <c r="O20" s="55">
        <v>0.41</v>
      </c>
      <c r="P20" s="55">
        <v>0.471</v>
      </c>
      <c r="Q20" s="55">
        <v>0.41</v>
      </c>
      <c r="R20" s="55">
        <v>0.471</v>
      </c>
      <c r="S20" s="55">
        <v>0.4</v>
      </c>
      <c r="T20" s="55">
        <v>0.461</v>
      </c>
      <c r="U20" s="72">
        <v>5.5E-08</v>
      </c>
      <c r="V20" s="72">
        <v>8.4E-06</v>
      </c>
      <c r="W20" s="87">
        <v>2</v>
      </c>
      <c r="X20" s="87">
        <v>4</v>
      </c>
      <c r="Y20" s="55">
        <v>0</v>
      </c>
      <c r="Z20" s="55">
        <v>4</v>
      </c>
      <c r="AA20" s="74"/>
      <c r="AB20" s="59">
        <f>Y20+Z20</f>
        <v>4</v>
      </c>
      <c r="AC20" s="75">
        <v>1</v>
      </c>
      <c r="AD20"/>
      <c r="AE20"/>
      <c r="AF20"/>
      <c r="AG20"/>
      <c r="AH20"/>
    </row>
    <row r="21" spans="1:34" s="29" customFormat="1" ht="12.75">
      <c r="A21" s="36">
        <v>1</v>
      </c>
      <c r="B21" s="50" t="s">
        <v>390</v>
      </c>
      <c r="C21" s="36">
        <v>1</v>
      </c>
      <c r="D21" s="51"/>
      <c r="E21" s="48">
        <v>0</v>
      </c>
      <c r="F21" s="48"/>
      <c r="G21" s="48"/>
      <c r="H21" s="48">
        <v>0</v>
      </c>
      <c r="I21" s="48">
        <v>0</v>
      </c>
      <c r="J21" s="47">
        <v>1</v>
      </c>
      <c r="K21" s="52">
        <v>1</v>
      </c>
      <c r="L21" s="47">
        <v>1</v>
      </c>
      <c r="M21" s="53"/>
      <c r="N21" s="47"/>
      <c r="O21" s="54"/>
      <c r="P21" s="54"/>
      <c r="Q21" s="54"/>
      <c r="R21" s="54"/>
      <c r="S21" s="54"/>
      <c r="T21" s="54"/>
      <c r="U21" s="54"/>
      <c r="V21" s="54"/>
      <c r="W21" s="57"/>
      <c r="X21" s="57"/>
      <c r="Y21" s="54"/>
      <c r="Z21" s="54"/>
      <c r="AA21" s="58"/>
      <c r="AB21" s="59"/>
      <c r="AC21" s="49"/>
      <c r="AD21"/>
      <c r="AE21"/>
      <c r="AF21"/>
      <c r="AG21"/>
      <c r="AH21"/>
    </row>
    <row r="22" spans="1:34" s="29" customFormat="1" ht="12.75">
      <c r="A22" s="36">
        <v>1</v>
      </c>
      <c r="B22" s="68" t="s">
        <v>391</v>
      </c>
      <c r="C22" s="67">
        <v>1</v>
      </c>
      <c r="D22" s="69"/>
      <c r="E22" s="70">
        <v>0</v>
      </c>
      <c r="F22" s="70"/>
      <c r="G22" s="70"/>
      <c r="H22" s="70">
        <v>0</v>
      </c>
      <c r="I22" s="70">
        <v>0</v>
      </c>
      <c r="J22" s="71">
        <v>1</v>
      </c>
      <c r="K22" s="52">
        <f aca="true" t="shared" si="2" ref="K22:K29">E22+F22+G22+H22+I22</f>
        <v>0</v>
      </c>
      <c r="L22" s="71">
        <v>1</v>
      </c>
      <c r="M22" s="85" t="s">
        <v>392</v>
      </c>
      <c r="N22" s="71">
        <v>1</v>
      </c>
      <c r="O22" s="88">
        <v>0.379</v>
      </c>
      <c r="P22" s="88">
        <v>0.451</v>
      </c>
      <c r="Q22" s="55">
        <v>0.215</v>
      </c>
      <c r="R22" s="55">
        <v>0.246</v>
      </c>
      <c r="S22" s="55"/>
      <c r="T22" s="55"/>
      <c r="U22" s="55"/>
      <c r="V22" s="55"/>
      <c r="W22" s="73"/>
      <c r="X22" s="73"/>
      <c r="Y22" s="55">
        <v>0</v>
      </c>
      <c r="Z22" s="55">
        <v>0</v>
      </c>
      <c r="AA22" s="74"/>
      <c r="AB22" s="59">
        <f>Y22+Z22</f>
        <v>0</v>
      </c>
      <c r="AC22" s="75"/>
      <c r="AD22"/>
      <c r="AE22"/>
      <c r="AF22"/>
      <c r="AG22"/>
      <c r="AH22"/>
    </row>
    <row r="23" spans="1:34" s="29" customFormat="1" ht="12.75">
      <c r="A23" s="36">
        <v>1</v>
      </c>
      <c r="B23" s="50" t="s">
        <v>393</v>
      </c>
      <c r="C23" s="36">
        <v>1</v>
      </c>
      <c r="D23" s="51"/>
      <c r="E23" s="48">
        <v>0</v>
      </c>
      <c r="F23" s="48"/>
      <c r="G23" s="48"/>
      <c r="H23" s="48">
        <v>0</v>
      </c>
      <c r="I23" s="48">
        <v>0</v>
      </c>
      <c r="J23" s="47">
        <v>1</v>
      </c>
      <c r="K23" s="52">
        <f t="shared" si="2"/>
        <v>0</v>
      </c>
      <c r="L23" s="47">
        <v>1</v>
      </c>
      <c r="M23" s="53" t="s">
        <v>394</v>
      </c>
      <c r="N23" s="47">
        <v>1</v>
      </c>
      <c r="O23" s="54">
        <v>0.318</v>
      </c>
      <c r="P23" s="54">
        <v>0.359</v>
      </c>
      <c r="Q23" s="54">
        <v>0.205</v>
      </c>
      <c r="R23" s="54">
        <v>0.246</v>
      </c>
      <c r="S23" s="54">
        <v>0.205</v>
      </c>
      <c r="T23" s="54">
        <v>0.246</v>
      </c>
      <c r="U23" s="56">
        <v>1.6E-05</v>
      </c>
      <c r="V23" s="56">
        <v>6.9E-05</v>
      </c>
      <c r="W23" s="89">
        <v>-1</v>
      </c>
      <c r="X23" s="89">
        <v>-2</v>
      </c>
      <c r="Y23" s="54">
        <v>0</v>
      </c>
      <c r="Z23" s="54">
        <v>0</v>
      </c>
      <c r="AA23" s="58"/>
      <c r="AB23" s="59">
        <f>Y23+Z23</f>
        <v>0</v>
      </c>
      <c r="AC23" s="49">
        <v>1</v>
      </c>
      <c r="AD23"/>
      <c r="AE23"/>
      <c r="AF23"/>
      <c r="AG23"/>
      <c r="AH23"/>
    </row>
    <row r="24" spans="1:34" s="29" customFormat="1" ht="12.75">
      <c r="A24" s="36">
        <v>1</v>
      </c>
      <c r="B24" s="50" t="s">
        <v>395</v>
      </c>
      <c r="C24" s="36">
        <v>1</v>
      </c>
      <c r="D24" s="51"/>
      <c r="E24" s="48">
        <v>0</v>
      </c>
      <c r="F24" s="48"/>
      <c r="G24" s="48"/>
      <c r="H24" s="48">
        <v>0</v>
      </c>
      <c r="I24" s="48">
        <v>0</v>
      </c>
      <c r="J24" s="47">
        <v>1</v>
      </c>
      <c r="K24" s="52">
        <f t="shared" si="2"/>
        <v>0</v>
      </c>
      <c r="L24" s="47">
        <v>1</v>
      </c>
      <c r="M24" s="53"/>
      <c r="N24" s="47"/>
      <c r="O24" s="54"/>
      <c r="P24" s="54"/>
      <c r="Q24" s="54"/>
      <c r="R24" s="54"/>
      <c r="S24" s="54"/>
      <c r="T24" s="54"/>
      <c r="U24" s="54"/>
      <c r="V24" s="54"/>
      <c r="W24" s="57"/>
      <c r="X24" s="57"/>
      <c r="Y24" s="54"/>
      <c r="Z24" s="54"/>
      <c r="AA24" s="58"/>
      <c r="AB24" s="59"/>
      <c r="AC24" s="49"/>
      <c r="AD24"/>
      <c r="AE24"/>
      <c r="AF24"/>
      <c r="AG24"/>
      <c r="AH24"/>
    </row>
    <row r="25" spans="1:34" s="29" customFormat="1" ht="12.75">
      <c r="A25" s="36">
        <v>1</v>
      </c>
      <c r="B25" s="50" t="s">
        <v>396</v>
      </c>
      <c r="C25" s="36">
        <v>1</v>
      </c>
      <c r="D25" s="51"/>
      <c r="E25" s="48">
        <v>1</v>
      </c>
      <c r="F25" s="48"/>
      <c r="G25" s="48"/>
      <c r="H25" s="48">
        <v>0</v>
      </c>
      <c r="I25" s="48">
        <v>0</v>
      </c>
      <c r="J25" s="47">
        <v>1</v>
      </c>
      <c r="K25" s="52">
        <f t="shared" si="2"/>
        <v>1</v>
      </c>
      <c r="L25" s="47">
        <v>1</v>
      </c>
      <c r="M25" s="53" t="s">
        <v>397</v>
      </c>
      <c r="N25" s="47">
        <v>1</v>
      </c>
      <c r="O25" s="54">
        <v>10</v>
      </c>
      <c r="P25" s="64">
        <v>10</v>
      </c>
      <c r="Q25" s="54">
        <v>1.353</v>
      </c>
      <c r="R25" s="54">
        <v>10</v>
      </c>
      <c r="S25" s="54"/>
      <c r="T25" s="54"/>
      <c r="U25" s="56">
        <v>2E-06</v>
      </c>
      <c r="V25" s="56">
        <v>4.4E-05</v>
      </c>
      <c r="W25" s="90">
        <v>-1</v>
      </c>
      <c r="X25" s="90">
        <v>-1</v>
      </c>
      <c r="Y25" s="54">
        <v>4</v>
      </c>
      <c r="Z25" s="54"/>
      <c r="AA25" s="58"/>
      <c r="AB25" s="59">
        <f>Y25+Z25</f>
        <v>4</v>
      </c>
      <c r="AC25" s="49">
        <v>1</v>
      </c>
      <c r="AD25" t="s">
        <v>398</v>
      </c>
      <c r="AE25"/>
      <c r="AF25"/>
      <c r="AG25"/>
      <c r="AH25"/>
    </row>
    <row r="26" spans="1:34" s="29" customFormat="1" ht="12.75">
      <c r="A26" s="36">
        <v>1</v>
      </c>
      <c r="B26" s="50" t="s">
        <v>399</v>
      </c>
      <c r="C26" s="36">
        <v>1</v>
      </c>
      <c r="D26" s="51"/>
      <c r="E26" s="48">
        <v>0</v>
      </c>
      <c r="F26" s="48"/>
      <c r="G26" s="48"/>
      <c r="H26" s="48">
        <v>0</v>
      </c>
      <c r="I26" s="48">
        <v>0</v>
      </c>
      <c r="J26" s="47">
        <v>1</v>
      </c>
      <c r="K26" s="52">
        <f t="shared" si="2"/>
        <v>0</v>
      </c>
      <c r="L26" s="47">
        <v>1</v>
      </c>
      <c r="M26" s="53"/>
      <c r="N26" s="47"/>
      <c r="O26" s="54"/>
      <c r="P26" s="54"/>
      <c r="Q26" s="54"/>
      <c r="R26" s="54"/>
      <c r="S26" s="54"/>
      <c r="T26" s="54"/>
      <c r="U26" s="54"/>
      <c r="V26" s="54"/>
      <c r="W26" s="57"/>
      <c r="X26" s="57"/>
      <c r="Y26" s="54"/>
      <c r="Z26" s="54"/>
      <c r="AA26" s="58"/>
      <c r="AB26" s="59"/>
      <c r="AC26" s="49"/>
      <c r="AD26"/>
      <c r="AE26"/>
      <c r="AF26"/>
      <c r="AG26"/>
      <c r="AH26"/>
    </row>
    <row r="27" spans="1:34" s="29" customFormat="1" ht="12.75">
      <c r="A27" s="36">
        <v>1</v>
      </c>
      <c r="B27" s="50" t="s">
        <v>400</v>
      </c>
      <c r="C27" s="36">
        <v>1</v>
      </c>
      <c r="D27" s="51"/>
      <c r="E27" s="48">
        <v>0</v>
      </c>
      <c r="F27" s="48"/>
      <c r="G27" s="48"/>
      <c r="H27" s="48">
        <v>0</v>
      </c>
      <c r="I27" s="48">
        <v>0</v>
      </c>
      <c r="J27" s="47">
        <v>1</v>
      </c>
      <c r="K27" s="52">
        <f t="shared" si="2"/>
        <v>0</v>
      </c>
      <c r="L27" s="47">
        <v>1</v>
      </c>
      <c r="M27" s="53" t="s">
        <v>401</v>
      </c>
      <c r="N27" s="47">
        <v>1</v>
      </c>
      <c r="O27" s="54">
        <v>0.246</v>
      </c>
      <c r="P27" s="54">
        <v>3.946</v>
      </c>
      <c r="Q27" s="54">
        <v>0.256</v>
      </c>
      <c r="R27" s="54">
        <v>0.287</v>
      </c>
      <c r="S27" s="54">
        <v>0.225</v>
      </c>
      <c r="T27" s="54">
        <v>0.266</v>
      </c>
      <c r="U27" s="56">
        <v>3.6E-06</v>
      </c>
      <c r="V27" s="56">
        <v>2.8E-05</v>
      </c>
      <c r="W27" s="90">
        <v>1</v>
      </c>
      <c r="X27" s="90">
        <v>1</v>
      </c>
      <c r="Y27" s="54">
        <v>0</v>
      </c>
      <c r="Z27" s="54">
        <v>1</v>
      </c>
      <c r="AA27" s="58"/>
      <c r="AB27" s="59">
        <f>Y27+Z27</f>
        <v>1</v>
      </c>
      <c r="AC27" s="49">
        <v>1</v>
      </c>
      <c r="AD27"/>
      <c r="AE27"/>
      <c r="AF27"/>
      <c r="AG27"/>
      <c r="AH27"/>
    </row>
    <row r="28" spans="1:34" s="29" customFormat="1" ht="12.75">
      <c r="A28" s="36">
        <v>1</v>
      </c>
      <c r="B28" s="50" t="s">
        <v>402</v>
      </c>
      <c r="C28" s="36">
        <v>1</v>
      </c>
      <c r="D28" s="51"/>
      <c r="E28" s="48">
        <v>0</v>
      </c>
      <c r="F28" s="48"/>
      <c r="G28" s="48"/>
      <c r="H28" s="48">
        <v>0</v>
      </c>
      <c r="I28" s="48">
        <v>0</v>
      </c>
      <c r="J28" s="47">
        <v>1</v>
      </c>
      <c r="K28" s="52">
        <f t="shared" si="2"/>
        <v>0</v>
      </c>
      <c r="L28" s="47">
        <v>1</v>
      </c>
      <c r="M28" s="53"/>
      <c r="N28" s="47"/>
      <c r="O28" s="54"/>
      <c r="P28" s="54"/>
      <c r="Q28" s="54"/>
      <c r="R28" s="54"/>
      <c r="S28" s="54"/>
      <c r="T28" s="54"/>
      <c r="U28" s="54"/>
      <c r="V28" s="54"/>
      <c r="W28" s="57"/>
      <c r="X28" s="57"/>
      <c r="Y28" s="54"/>
      <c r="Z28" s="54"/>
      <c r="AA28" s="58"/>
      <c r="AB28" s="59"/>
      <c r="AC28" s="49"/>
      <c r="AD28"/>
      <c r="AE28"/>
      <c r="AF28"/>
      <c r="AG28"/>
      <c r="AH28"/>
    </row>
    <row r="29" spans="1:34" s="29" customFormat="1" ht="12.75">
      <c r="A29" s="36">
        <v>1</v>
      </c>
      <c r="B29" s="50" t="s">
        <v>403</v>
      </c>
      <c r="C29" s="36">
        <v>1</v>
      </c>
      <c r="D29" s="51"/>
      <c r="E29" s="48">
        <v>0</v>
      </c>
      <c r="F29" s="48">
        <v>1</v>
      </c>
      <c r="G29" s="48"/>
      <c r="H29" s="48">
        <v>0</v>
      </c>
      <c r="I29" s="48">
        <v>0</v>
      </c>
      <c r="J29" s="47">
        <v>1</v>
      </c>
      <c r="K29" s="52">
        <f t="shared" si="2"/>
        <v>1</v>
      </c>
      <c r="L29" s="47">
        <v>1</v>
      </c>
      <c r="M29" s="53"/>
      <c r="N29" s="47"/>
      <c r="O29" s="54"/>
      <c r="P29" s="54"/>
      <c r="Q29" s="54"/>
      <c r="R29" s="54"/>
      <c r="S29" s="54"/>
      <c r="T29" s="54"/>
      <c r="U29" s="54"/>
      <c r="V29" s="54"/>
      <c r="W29" s="57"/>
      <c r="X29" s="57"/>
      <c r="Y29" s="54"/>
      <c r="Z29" s="54"/>
      <c r="AA29" s="58"/>
      <c r="AB29" s="59"/>
      <c r="AC29" s="49"/>
      <c r="AD29"/>
      <c r="AE29"/>
      <c r="AF29"/>
      <c r="AG29"/>
      <c r="AH29"/>
    </row>
    <row r="30" spans="1:34" s="29" customFormat="1" ht="12.75">
      <c r="A30" s="36">
        <v>1</v>
      </c>
      <c r="B30" s="91" t="s">
        <v>404</v>
      </c>
      <c r="C30" s="79"/>
      <c r="D30" s="80">
        <v>1</v>
      </c>
      <c r="E30" s="92"/>
      <c r="F30" s="92"/>
      <c r="G30" s="92"/>
      <c r="H30" s="92"/>
      <c r="I30" s="92"/>
      <c r="J30" s="71"/>
      <c r="K30" s="52"/>
      <c r="L30" s="71"/>
      <c r="M30" s="93"/>
      <c r="N30" s="71"/>
      <c r="O30" s="94"/>
      <c r="P30" s="94"/>
      <c r="Q30" s="94"/>
      <c r="R30" s="94"/>
      <c r="S30" s="94"/>
      <c r="T30" s="94"/>
      <c r="U30" s="94"/>
      <c r="V30" s="94"/>
      <c r="W30" s="95"/>
      <c r="X30" s="95"/>
      <c r="Y30" s="94"/>
      <c r="Z30" s="94"/>
      <c r="AA30" s="96"/>
      <c r="AB30" s="97"/>
      <c r="AC30" s="75"/>
      <c r="AD30"/>
      <c r="AE30"/>
      <c r="AF30"/>
      <c r="AG30"/>
      <c r="AH30"/>
    </row>
    <row r="31" spans="1:34" s="29" customFormat="1" ht="12.75">
      <c r="A31" s="36">
        <v>1</v>
      </c>
      <c r="B31" s="50" t="s">
        <v>405</v>
      </c>
      <c r="C31" s="36">
        <v>1</v>
      </c>
      <c r="D31" s="51"/>
      <c r="E31" s="48">
        <v>0</v>
      </c>
      <c r="F31" s="48"/>
      <c r="G31" s="48"/>
      <c r="H31" s="48">
        <v>0</v>
      </c>
      <c r="I31" s="48">
        <v>0</v>
      </c>
      <c r="J31" s="47">
        <v>1</v>
      </c>
      <c r="K31" s="52">
        <f aca="true" t="shared" si="3" ref="K31:K40">E31+F31+G31+H31+I31</f>
        <v>0</v>
      </c>
      <c r="L31" s="47">
        <v>1</v>
      </c>
      <c r="M31" s="53"/>
      <c r="N31" s="47"/>
      <c r="O31" s="54"/>
      <c r="P31" s="54"/>
      <c r="Q31" s="54"/>
      <c r="R31" s="54"/>
      <c r="S31" s="54"/>
      <c r="T31" s="54"/>
      <c r="U31" s="54"/>
      <c r="V31" s="54"/>
      <c r="W31" s="57"/>
      <c r="X31" s="57"/>
      <c r="Y31" s="54"/>
      <c r="Z31" s="54"/>
      <c r="AA31" s="58"/>
      <c r="AB31" s="59"/>
      <c r="AC31" s="49"/>
      <c r="AD31"/>
      <c r="AE31"/>
      <c r="AF31"/>
      <c r="AG31"/>
      <c r="AH31"/>
    </row>
    <row r="32" spans="1:34" s="29" customFormat="1" ht="12.75">
      <c r="A32" s="36">
        <v>1</v>
      </c>
      <c r="B32" s="98" t="s">
        <v>406</v>
      </c>
      <c r="C32" s="36">
        <v>1</v>
      </c>
      <c r="D32" s="99"/>
      <c r="E32" s="100">
        <v>1</v>
      </c>
      <c r="F32" s="100"/>
      <c r="G32" s="100"/>
      <c r="H32" s="100">
        <v>-1</v>
      </c>
      <c r="I32" s="100">
        <v>0</v>
      </c>
      <c r="J32" s="101">
        <v>1</v>
      </c>
      <c r="K32" s="52">
        <f t="shared" si="3"/>
        <v>0</v>
      </c>
      <c r="L32" s="47">
        <v>1</v>
      </c>
      <c r="M32" s="102" t="s">
        <v>407</v>
      </c>
      <c r="N32" s="47">
        <v>1</v>
      </c>
      <c r="O32" s="100">
        <v>0.41</v>
      </c>
      <c r="P32" s="100">
        <v>0.471</v>
      </c>
      <c r="Q32" s="100">
        <v>0.379</v>
      </c>
      <c r="R32" s="100">
        <v>0.451</v>
      </c>
      <c r="S32" s="100">
        <v>0.225</v>
      </c>
      <c r="T32" s="100">
        <v>0.256</v>
      </c>
      <c r="U32" s="103">
        <v>2E-07</v>
      </c>
      <c r="V32" s="103">
        <v>2E-05</v>
      </c>
      <c r="W32" s="104">
        <v>-1</v>
      </c>
      <c r="X32" s="104">
        <v>1</v>
      </c>
      <c r="Y32" s="100">
        <v>0</v>
      </c>
      <c r="Z32" s="100">
        <v>6</v>
      </c>
      <c r="AA32" s="105">
        <v>2</v>
      </c>
      <c r="AB32" s="59">
        <f>Y32+AA32</f>
        <v>2</v>
      </c>
      <c r="AC32" s="49">
        <v>1</v>
      </c>
      <c r="AD32"/>
      <c r="AE32"/>
      <c r="AF32"/>
      <c r="AG32"/>
      <c r="AH32"/>
    </row>
    <row r="33" spans="1:34" s="29" customFormat="1" ht="12.75">
      <c r="A33" s="36">
        <v>1</v>
      </c>
      <c r="B33" s="98" t="s">
        <v>408</v>
      </c>
      <c r="C33" s="36">
        <v>1</v>
      </c>
      <c r="D33" s="51"/>
      <c r="E33" s="54">
        <v>0</v>
      </c>
      <c r="F33" s="54"/>
      <c r="G33" s="54"/>
      <c r="H33" s="54">
        <v>1</v>
      </c>
      <c r="I33" s="54">
        <v>0</v>
      </c>
      <c r="J33" s="101">
        <v>1</v>
      </c>
      <c r="K33" s="52">
        <f t="shared" si="3"/>
        <v>1</v>
      </c>
      <c r="L33" s="47">
        <v>1</v>
      </c>
      <c r="M33" s="53" t="s">
        <v>409</v>
      </c>
      <c r="N33" s="47">
        <v>1</v>
      </c>
      <c r="O33" s="54">
        <v>0.174</v>
      </c>
      <c r="P33" s="54">
        <v>0.225</v>
      </c>
      <c r="Q33" s="54">
        <v>0.174</v>
      </c>
      <c r="R33" s="54">
        <v>0.225</v>
      </c>
      <c r="S33" s="54">
        <v>0.205</v>
      </c>
      <c r="T33" s="54">
        <v>0.246</v>
      </c>
      <c r="U33" s="56">
        <v>9.7E-06</v>
      </c>
      <c r="V33" s="56">
        <v>0.0001</v>
      </c>
      <c r="W33" s="89">
        <v>0</v>
      </c>
      <c r="X33" s="89">
        <v>1</v>
      </c>
      <c r="Y33" s="54">
        <v>3</v>
      </c>
      <c r="Z33" s="54">
        <v>4</v>
      </c>
      <c r="AA33" s="58"/>
      <c r="AB33" s="59">
        <f>Y33+Z33</f>
        <v>7</v>
      </c>
      <c r="AC33" s="49">
        <v>1</v>
      </c>
      <c r="AD33"/>
      <c r="AE33"/>
      <c r="AF33"/>
      <c r="AG33"/>
      <c r="AH33"/>
    </row>
    <row r="34" spans="1:34" s="29" customFormat="1" ht="12.75">
      <c r="A34" s="36">
        <v>1</v>
      </c>
      <c r="B34" s="106" t="s">
        <v>410</v>
      </c>
      <c r="C34" s="82"/>
      <c r="D34" s="83">
        <v>2</v>
      </c>
      <c r="E34" s="55">
        <v>0</v>
      </c>
      <c r="F34" s="55"/>
      <c r="G34" s="55"/>
      <c r="H34" s="55">
        <v>3</v>
      </c>
      <c r="I34" s="55">
        <v>0</v>
      </c>
      <c r="J34" s="82"/>
      <c r="K34" s="52">
        <f t="shared" si="3"/>
        <v>3</v>
      </c>
      <c r="L34" s="82"/>
      <c r="M34" s="85"/>
      <c r="N34" s="77"/>
      <c r="O34" s="55"/>
      <c r="P34" s="55"/>
      <c r="Q34" s="55"/>
      <c r="R34" s="55"/>
      <c r="S34" s="55"/>
      <c r="T34" s="55"/>
      <c r="U34" s="55"/>
      <c r="V34" s="55"/>
      <c r="W34" s="73"/>
      <c r="X34" s="73"/>
      <c r="Y34" s="55"/>
      <c r="Z34" s="55"/>
      <c r="AA34" s="74"/>
      <c r="AB34" s="59"/>
      <c r="AC34" s="75"/>
      <c r="AD34"/>
      <c r="AE34"/>
      <c r="AF34"/>
      <c r="AG34"/>
      <c r="AH34"/>
    </row>
    <row r="35" spans="1:34" s="29" customFormat="1" ht="12.75">
      <c r="A35" s="36">
        <v>1</v>
      </c>
      <c r="B35" s="98" t="s">
        <v>411</v>
      </c>
      <c r="C35" s="36">
        <v>1</v>
      </c>
      <c r="D35" s="51"/>
      <c r="E35" s="54">
        <v>0</v>
      </c>
      <c r="F35" s="54"/>
      <c r="G35" s="54"/>
      <c r="H35" s="54">
        <v>0</v>
      </c>
      <c r="I35" s="54">
        <v>0</v>
      </c>
      <c r="J35" s="101">
        <v>1</v>
      </c>
      <c r="K35" s="52">
        <f t="shared" si="3"/>
        <v>0</v>
      </c>
      <c r="L35" s="101">
        <v>1</v>
      </c>
      <c r="M35" s="53" t="s">
        <v>412</v>
      </c>
      <c r="N35" s="101">
        <v>1</v>
      </c>
      <c r="O35" s="77">
        <v>0.184</v>
      </c>
      <c r="P35" s="107">
        <v>10</v>
      </c>
      <c r="Q35" s="54">
        <v>0.215</v>
      </c>
      <c r="R35" s="54">
        <v>0.246</v>
      </c>
      <c r="S35" s="54">
        <v>0.236</v>
      </c>
      <c r="T35" s="54">
        <v>0.256</v>
      </c>
      <c r="U35" s="56">
        <v>1.1E-05</v>
      </c>
      <c r="V35" s="56">
        <v>5.9E-05</v>
      </c>
      <c r="W35" s="89">
        <v>0</v>
      </c>
      <c r="X35" s="89">
        <v>1</v>
      </c>
      <c r="Y35" s="54">
        <v>0</v>
      </c>
      <c r="Z35" s="54">
        <v>0</v>
      </c>
      <c r="AA35" s="58"/>
      <c r="AB35" s="59">
        <f>Y35+Z35</f>
        <v>0</v>
      </c>
      <c r="AC35" s="49">
        <v>1</v>
      </c>
      <c r="AD35"/>
      <c r="AE35"/>
      <c r="AF35"/>
      <c r="AG35"/>
      <c r="AH35"/>
    </row>
    <row r="36" spans="1:34" s="29" customFormat="1" ht="12.75">
      <c r="A36" s="36">
        <v>1</v>
      </c>
      <c r="B36" s="81" t="s">
        <v>413</v>
      </c>
      <c r="C36" s="36">
        <v>1</v>
      </c>
      <c r="D36" s="51"/>
      <c r="E36" s="54">
        <v>1</v>
      </c>
      <c r="F36" s="54"/>
      <c r="G36" s="54"/>
      <c r="H36" s="54">
        <v>0</v>
      </c>
      <c r="I36" s="54">
        <v>0</v>
      </c>
      <c r="J36" s="101">
        <v>1</v>
      </c>
      <c r="K36" s="52">
        <f t="shared" si="3"/>
        <v>1</v>
      </c>
      <c r="L36" s="101">
        <v>1</v>
      </c>
      <c r="M36" s="53" t="s">
        <v>414</v>
      </c>
      <c r="N36" s="101">
        <v>1</v>
      </c>
      <c r="O36" s="54">
        <v>0.635</v>
      </c>
      <c r="P36" s="54">
        <v>0.953</v>
      </c>
      <c r="Q36" s="108">
        <v>0.543</v>
      </c>
      <c r="R36" s="108">
        <v>0.738</v>
      </c>
      <c r="S36" s="64">
        <v>0.379</v>
      </c>
      <c r="T36" s="64">
        <v>0.543</v>
      </c>
      <c r="U36" s="56">
        <v>2.5E-06</v>
      </c>
      <c r="V36" s="56">
        <v>1.9E-05</v>
      </c>
      <c r="W36" s="87">
        <v>0</v>
      </c>
      <c r="X36" s="87">
        <v>0</v>
      </c>
      <c r="Y36" s="54">
        <v>3</v>
      </c>
      <c r="Z36" s="54"/>
      <c r="AA36" s="58"/>
      <c r="AB36" s="59">
        <f>Y36+Z36</f>
        <v>3</v>
      </c>
      <c r="AC36" s="109">
        <v>1</v>
      </c>
      <c r="AD36"/>
      <c r="AE36"/>
      <c r="AF36"/>
      <c r="AG36"/>
      <c r="AH36"/>
    </row>
    <row r="37" spans="1:34" s="29" customFormat="1" ht="12.75">
      <c r="A37" s="36">
        <v>1</v>
      </c>
      <c r="B37" s="50" t="s">
        <v>415</v>
      </c>
      <c r="C37" s="36">
        <v>1</v>
      </c>
      <c r="D37" s="51"/>
      <c r="E37" s="54">
        <v>0</v>
      </c>
      <c r="F37" s="54"/>
      <c r="G37" s="54"/>
      <c r="H37" s="54">
        <v>1</v>
      </c>
      <c r="I37" s="54">
        <v>0</v>
      </c>
      <c r="J37" s="101">
        <v>1</v>
      </c>
      <c r="K37" s="52">
        <f t="shared" si="3"/>
        <v>1</v>
      </c>
      <c r="L37" s="101">
        <v>1</v>
      </c>
      <c r="M37" s="53" t="s">
        <v>416</v>
      </c>
      <c r="N37" s="101">
        <v>1</v>
      </c>
      <c r="O37" s="100">
        <v>0.174</v>
      </c>
      <c r="P37" s="100">
        <v>0.225</v>
      </c>
      <c r="Q37" s="100">
        <v>0.174</v>
      </c>
      <c r="R37" s="100">
        <v>0.225</v>
      </c>
      <c r="S37" s="54">
        <v>0.184</v>
      </c>
      <c r="T37" s="54">
        <v>0.215</v>
      </c>
      <c r="U37" s="56">
        <v>1.5E-06</v>
      </c>
      <c r="V37" s="56">
        <v>9.6E-06</v>
      </c>
      <c r="W37" s="87">
        <v>3</v>
      </c>
      <c r="X37" s="87">
        <v>2</v>
      </c>
      <c r="Y37" s="54">
        <v>2</v>
      </c>
      <c r="Z37" s="54"/>
      <c r="AA37" s="58"/>
      <c r="AB37" s="59">
        <f>Y37+Z37</f>
        <v>2</v>
      </c>
      <c r="AC37" s="49">
        <v>1</v>
      </c>
      <c r="AD37"/>
      <c r="AE37"/>
      <c r="AF37"/>
      <c r="AG37"/>
      <c r="AH37"/>
    </row>
    <row r="38" spans="1:34" s="29" customFormat="1" ht="12.75">
      <c r="A38" s="36">
        <v>1</v>
      </c>
      <c r="B38" s="50" t="s">
        <v>417</v>
      </c>
      <c r="C38" s="36">
        <v>1</v>
      </c>
      <c r="D38" s="51"/>
      <c r="E38" s="54">
        <v>0</v>
      </c>
      <c r="F38" s="54"/>
      <c r="G38" s="54"/>
      <c r="H38" s="54">
        <v>0</v>
      </c>
      <c r="I38" s="54">
        <v>0</v>
      </c>
      <c r="J38" s="101">
        <v>1</v>
      </c>
      <c r="K38" s="52">
        <f t="shared" si="3"/>
        <v>0</v>
      </c>
      <c r="L38" s="101">
        <v>1</v>
      </c>
      <c r="M38" s="53" t="s">
        <v>418</v>
      </c>
      <c r="N38" s="101">
        <v>1</v>
      </c>
      <c r="O38" s="54">
        <v>0.195</v>
      </c>
      <c r="P38" s="64">
        <v>2.46</v>
      </c>
      <c r="Q38" s="54">
        <v>0.195</v>
      </c>
      <c r="R38" s="54">
        <v>1.138</v>
      </c>
      <c r="S38" s="54"/>
      <c r="T38" s="54"/>
      <c r="U38" s="56">
        <v>1.7E-06</v>
      </c>
      <c r="V38" s="56">
        <v>1.2E-05</v>
      </c>
      <c r="W38" s="90">
        <v>0</v>
      </c>
      <c r="X38" s="90">
        <v>1</v>
      </c>
      <c r="Y38" s="54">
        <v>1</v>
      </c>
      <c r="Z38" s="54">
        <v>2</v>
      </c>
      <c r="AA38" s="58"/>
      <c r="AB38" s="59">
        <f>Y38+Z38</f>
        <v>3</v>
      </c>
      <c r="AC38" s="49"/>
      <c r="AD38"/>
      <c r="AE38"/>
      <c r="AF38"/>
      <c r="AG38"/>
      <c r="AH38"/>
    </row>
    <row r="39" spans="1:34" s="29" customFormat="1" ht="12.75">
      <c r="A39" s="36">
        <v>1</v>
      </c>
      <c r="B39" s="50" t="s">
        <v>419</v>
      </c>
      <c r="C39" s="36">
        <v>1</v>
      </c>
      <c r="D39" s="51"/>
      <c r="E39" s="54">
        <v>0</v>
      </c>
      <c r="F39" s="54"/>
      <c r="G39" s="54"/>
      <c r="H39" s="54">
        <v>0</v>
      </c>
      <c r="I39" s="54">
        <v>0</v>
      </c>
      <c r="J39" s="101">
        <v>1</v>
      </c>
      <c r="K39" s="52">
        <f t="shared" si="3"/>
        <v>0</v>
      </c>
      <c r="L39" s="101">
        <v>1</v>
      </c>
      <c r="M39" s="53" t="s">
        <v>420</v>
      </c>
      <c r="N39" s="101">
        <v>1</v>
      </c>
      <c r="O39" s="88">
        <v>0.441</v>
      </c>
      <c r="P39" s="88">
        <v>0.533</v>
      </c>
      <c r="Q39" s="54">
        <v>0.225</v>
      </c>
      <c r="R39" s="54">
        <v>0.256</v>
      </c>
      <c r="S39" s="54"/>
      <c r="T39" s="54"/>
      <c r="U39" s="54"/>
      <c r="V39" s="54"/>
      <c r="W39" s="57"/>
      <c r="X39" s="57"/>
      <c r="Y39" s="54">
        <v>0</v>
      </c>
      <c r="Z39" s="54">
        <v>0</v>
      </c>
      <c r="AA39" s="58"/>
      <c r="AB39" s="59">
        <f>Y39+Z39</f>
        <v>0</v>
      </c>
      <c r="AC39" s="49"/>
      <c r="AD39"/>
      <c r="AE39"/>
      <c r="AF39"/>
      <c r="AG39"/>
      <c r="AH39"/>
    </row>
    <row r="40" spans="1:34" s="29" customFormat="1" ht="12.75">
      <c r="A40" s="36">
        <v>1</v>
      </c>
      <c r="B40" s="50" t="s">
        <v>421</v>
      </c>
      <c r="C40" s="36">
        <v>1</v>
      </c>
      <c r="D40" s="51"/>
      <c r="E40" s="54">
        <v>0</v>
      </c>
      <c r="F40" s="54"/>
      <c r="G40" s="54"/>
      <c r="H40" s="54">
        <v>0</v>
      </c>
      <c r="I40" s="54">
        <v>0</v>
      </c>
      <c r="J40" s="101">
        <v>1</v>
      </c>
      <c r="K40" s="52">
        <f t="shared" si="3"/>
        <v>0</v>
      </c>
      <c r="L40" s="101">
        <v>1</v>
      </c>
      <c r="M40" s="53"/>
      <c r="N40" s="101"/>
      <c r="O40" s="54"/>
      <c r="P40" s="54"/>
      <c r="Q40" s="54"/>
      <c r="R40" s="54"/>
      <c r="S40" s="54"/>
      <c r="T40" s="54"/>
      <c r="U40" s="54"/>
      <c r="V40" s="54"/>
      <c r="W40" s="57"/>
      <c r="X40" s="57"/>
      <c r="Y40" s="54"/>
      <c r="Z40" s="54"/>
      <c r="AA40" s="58"/>
      <c r="AB40" s="59"/>
      <c r="AC40" s="49"/>
      <c r="AD40"/>
      <c r="AE40"/>
      <c r="AF40"/>
      <c r="AG40"/>
      <c r="AH40"/>
    </row>
    <row r="41" spans="1:34" s="29" customFormat="1" ht="12.75">
      <c r="A41" s="36">
        <v>1</v>
      </c>
      <c r="B41" s="81" t="s">
        <v>422</v>
      </c>
      <c r="C41" s="82"/>
      <c r="D41" s="83">
        <v>1</v>
      </c>
      <c r="E41" s="54"/>
      <c r="F41" s="54"/>
      <c r="G41" s="54"/>
      <c r="H41" s="54"/>
      <c r="I41" s="54"/>
      <c r="J41" s="101"/>
      <c r="K41" s="52"/>
      <c r="L41" s="77"/>
      <c r="M41" s="53"/>
      <c r="N41" s="101"/>
      <c r="O41" s="54"/>
      <c r="P41" s="54"/>
      <c r="Q41" s="54"/>
      <c r="R41" s="54"/>
      <c r="S41" s="54"/>
      <c r="T41" s="54"/>
      <c r="U41" s="54"/>
      <c r="V41" s="54"/>
      <c r="W41" s="57"/>
      <c r="X41" s="57"/>
      <c r="Y41" s="54"/>
      <c r="Z41" s="54"/>
      <c r="AA41" s="58"/>
      <c r="AB41" s="59"/>
      <c r="AC41" s="49"/>
      <c r="AD41"/>
      <c r="AE41"/>
      <c r="AF41"/>
      <c r="AG41"/>
      <c r="AH41"/>
    </row>
    <row r="42" spans="1:34" s="29" customFormat="1" ht="12.75">
      <c r="A42" s="36">
        <v>1</v>
      </c>
      <c r="B42" s="81" t="s">
        <v>423</v>
      </c>
      <c r="C42" s="82"/>
      <c r="D42" s="83">
        <v>1</v>
      </c>
      <c r="E42" s="55"/>
      <c r="F42" s="55"/>
      <c r="G42" s="55"/>
      <c r="H42" s="55"/>
      <c r="I42" s="55"/>
      <c r="J42" s="77"/>
      <c r="K42" s="52"/>
      <c r="L42" s="77"/>
      <c r="M42" s="85"/>
      <c r="N42" s="77"/>
      <c r="O42" s="55"/>
      <c r="P42" s="55"/>
      <c r="Q42" s="55"/>
      <c r="R42" s="55"/>
      <c r="S42" s="55"/>
      <c r="T42" s="55"/>
      <c r="U42" s="55"/>
      <c r="V42" s="55"/>
      <c r="W42" s="73"/>
      <c r="X42" s="73"/>
      <c r="Y42" s="55"/>
      <c r="Z42" s="55"/>
      <c r="AA42" s="74"/>
      <c r="AB42" s="86"/>
      <c r="AC42" s="75"/>
      <c r="AD42"/>
      <c r="AE42"/>
      <c r="AF42"/>
      <c r="AG42"/>
      <c r="AH42"/>
    </row>
    <row r="43" spans="1:34" s="29" customFormat="1" ht="59.25" customHeight="1">
      <c r="A43" s="36"/>
      <c r="B43" s="37" t="s">
        <v>339</v>
      </c>
      <c r="C43" s="38" t="s">
        <v>340</v>
      </c>
      <c r="D43" s="39" t="s">
        <v>341</v>
      </c>
      <c r="E43" s="39" t="s">
        <v>342</v>
      </c>
      <c r="F43" s="39" t="s">
        <v>343</v>
      </c>
      <c r="G43" s="39" t="s">
        <v>344</v>
      </c>
      <c r="H43" s="40" t="s">
        <v>345</v>
      </c>
      <c r="I43" s="41"/>
      <c r="J43" s="38" t="s">
        <v>340</v>
      </c>
      <c r="K43" s="42" t="s">
        <v>346</v>
      </c>
      <c r="L43" s="38" t="s">
        <v>347</v>
      </c>
      <c r="M43" s="43" t="s">
        <v>0</v>
      </c>
      <c r="N43" s="38" t="s">
        <v>340</v>
      </c>
      <c r="O43" s="44" t="s">
        <v>478</v>
      </c>
      <c r="P43" s="44" t="s">
        <v>479</v>
      </c>
      <c r="Q43" s="44" t="s">
        <v>480</v>
      </c>
      <c r="R43" s="44" t="s">
        <v>481</v>
      </c>
      <c r="S43" s="45" t="s">
        <v>482</v>
      </c>
      <c r="T43" s="45" t="s">
        <v>483</v>
      </c>
      <c r="U43" s="144" t="s">
        <v>348</v>
      </c>
      <c r="V43" s="145"/>
      <c r="W43" s="46" t="s">
        <v>349</v>
      </c>
      <c r="X43" s="46" t="s">
        <v>350</v>
      </c>
      <c r="Y43" s="39" t="s">
        <v>351</v>
      </c>
      <c r="Z43" s="39" t="s">
        <v>352</v>
      </c>
      <c r="AA43" s="42" t="s">
        <v>353</v>
      </c>
      <c r="AB43" s="42" t="s">
        <v>354</v>
      </c>
      <c r="AC43" s="38" t="s">
        <v>355</v>
      </c>
      <c r="AD43"/>
      <c r="AE43"/>
      <c r="AF43"/>
      <c r="AG43"/>
      <c r="AH43"/>
    </row>
    <row r="44" spans="1:34" s="29" customFormat="1" ht="13.5" customHeight="1">
      <c r="A44" s="36"/>
      <c r="B44" s="37"/>
      <c r="C44" s="36"/>
      <c r="D44" s="48"/>
      <c r="E44" s="39"/>
      <c r="F44" s="39"/>
      <c r="G44" s="39"/>
      <c r="H44" s="39" t="s">
        <v>356</v>
      </c>
      <c r="I44" s="39" t="s">
        <v>357</v>
      </c>
      <c r="J44" s="38"/>
      <c r="K44" s="42"/>
      <c r="L44" s="38"/>
      <c r="M44" s="43"/>
      <c r="N44" s="38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39"/>
      <c r="Z44" s="39"/>
      <c r="AA44" s="42"/>
      <c r="AB44" s="42"/>
      <c r="AC44" s="49"/>
      <c r="AD44"/>
      <c r="AE44"/>
      <c r="AF44"/>
      <c r="AG44"/>
      <c r="AH44"/>
    </row>
    <row r="45" spans="1:34" s="29" customFormat="1" ht="13.5" customHeight="1">
      <c r="A45" s="36">
        <v>1</v>
      </c>
      <c r="B45" s="81" t="s">
        <v>424</v>
      </c>
      <c r="C45" s="67">
        <v>1</v>
      </c>
      <c r="D45" s="69"/>
      <c r="E45" s="55"/>
      <c r="F45" s="55"/>
      <c r="G45" s="55"/>
      <c r="H45" s="55"/>
      <c r="I45" s="55"/>
      <c r="J45" s="77"/>
      <c r="K45" s="52"/>
      <c r="L45" s="77"/>
      <c r="M45" s="85"/>
      <c r="N45" s="77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74"/>
      <c r="AB45" s="86"/>
      <c r="AC45" s="75"/>
      <c r="AD45"/>
      <c r="AE45"/>
      <c r="AF45"/>
      <c r="AG45"/>
      <c r="AH45"/>
    </row>
    <row r="46" spans="1:34" s="29" customFormat="1" ht="13.5" customHeight="1">
      <c r="A46" s="36">
        <v>1</v>
      </c>
      <c r="B46" s="50" t="s">
        <v>425</v>
      </c>
      <c r="C46" s="36">
        <v>1</v>
      </c>
      <c r="D46" s="51"/>
      <c r="E46" s="54">
        <v>0</v>
      </c>
      <c r="F46" s="54"/>
      <c r="G46" s="54"/>
      <c r="H46" s="54">
        <v>0</v>
      </c>
      <c r="I46" s="54">
        <v>0</v>
      </c>
      <c r="J46" s="101">
        <v>1</v>
      </c>
      <c r="K46" s="52">
        <f>E46+F46+G46+H46+I46</f>
        <v>0</v>
      </c>
      <c r="L46" s="101">
        <v>1</v>
      </c>
      <c r="M46" s="53"/>
      <c r="N46" s="101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8"/>
      <c r="AB46" s="59"/>
      <c r="AC46" s="49"/>
      <c r="AD46"/>
      <c r="AE46"/>
      <c r="AF46"/>
      <c r="AG46"/>
      <c r="AH46"/>
    </row>
    <row r="47" spans="1:34" s="29" customFormat="1" ht="12.75">
      <c r="A47" s="36">
        <v>1</v>
      </c>
      <c r="B47" s="81" t="s">
        <v>426</v>
      </c>
      <c r="C47" s="67">
        <v>1</v>
      </c>
      <c r="D47" s="69"/>
      <c r="E47" s="55">
        <v>0</v>
      </c>
      <c r="F47" s="55"/>
      <c r="G47" s="55"/>
      <c r="H47" s="55">
        <v>1</v>
      </c>
      <c r="I47" s="55">
        <v>0</v>
      </c>
      <c r="J47" s="77">
        <v>1</v>
      </c>
      <c r="K47" s="52">
        <f>E47+F47+G47+H47+I47</f>
        <v>1</v>
      </c>
      <c r="L47" s="110"/>
      <c r="M47" s="85"/>
      <c r="N47" s="77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74"/>
      <c r="AB47" s="86"/>
      <c r="AC47" s="75"/>
      <c r="AD47"/>
      <c r="AE47"/>
      <c r="AF47"/>
      <c r="AG47"/>
      <c r="AH47"/>
    </row>
    <row r="48" spans="1:29" ht="12.75">
      <c r="A48" s="36">
        <v>1</v>
      </c>
      <c r="B48" s="50" t="s">
        <v>427</v>
      </c>
      <c r="C48" s="36">
        <v>1</v>
      </c>
      <c r="D48" s="51"/>
      <c r="E48" s="54">
        <v>0</v>
      </c>
      <c r="F48" s="54"/>
      <c r="G48" s="54"/>
      <c r="H48" s="54">
        <v>0</v>
      </c>
      <c r="I48" s="54">
        <v>0</v>
      </c>
      <c r="J48" s="101">
        <v>1</v>
      </c>
      <c r="K48" s="52">
        <f>E48+F48+G48+H48+I48</f>
        <v>0</v>
      </c>
      <c r="L48" s="101">
        <v>1</v>
      </c>
      <c r="M48" s="53"/>
      <c r="N48" s="101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8"/>
      <c r="AB48" s="59"/>
      <c r="AC48" s="49"/>
    </row>
    <row r="49" spans="1:29" ht="12.75">
      <c r="A49" s="36">
        <v>1</v>
      </c>
      <c r="B49" s="81" t="s">
        <v>428</v>
      </c>
      <c r="C49" s="36">
        <v>1</v>
      </c>
      <c r="D49" s="51"/>
      <c r="E49" s="54">
        <v>0</v>
      </c>
      <c r="F49" s="54">
        <v>1</v>
      </c>
      <c r="G49" s="54"/>
      <c r="H49" s="54">
        <v>1</v>
      </c>
      <c r="I49" s="54">
        <v>0</v>
      </c>
      <c r="J49" s="101">
        <v>1</v>
      </c>
      <c r="K49" s="52">
        <f>E49+F49+G49+H49+I49</f>
        <v>2</v>
      </c>
      <c r="L49" s="101">
        <v>1</v>
      </c>
      <c r="M49" s="53"/>
      <c r="N49" s="101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8"/>
      <c r="AB49" s="59"/>
      <c r="AC49" s="49"/>
    </row>
    <row r="50" spans="1:29" ht="12.75">
      <c r="A50" s="36">
        <v>1</v>
      </c>
      <c r="B50" s="50" t="s">
        <v>429</v>
      </c>
      <c r="C50" s="36">
        <v>1</v>
      </c>
      <c r="D50" s="51"/>
      <c r="E50" s="54">
        <v>0</v>
      </c>
      <c r="F50" s="54"/>
      <c r="G50" s="54"/>
      <c r="H50" s="54">
        <v>0</v>
      </c>
      <c r="I50" s="54">
        <v>0</v>
      </c>
      <c r="J50" s="101">
        <v>1</v>
      </c>
      <c r="K50" s="52">
        <f>E50+F50+G50+H50+I50</f>
        <v>0</v>
      </c>
      <c r="L50" s="101">
        <v>1</v>
      </c>
      <c r="M50" s="53"/>
      <c r="N50" s="101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8"/>
      <c r="AB50" s="58"/>
      <c r="AC50" s="49"/>
    </row>
    <row r="51" spans="1:29" ht="12.75">
      <c r="A51" s="36">
        <v>1</v>
      </c>
      <c r="B51" s="81" t="s">
        <v>430</v>
      </c>
      <c r="C51" s="82"/>
      <c r="D51" s="111">
        <v>1</v>
      </c>
      <c r="E51" s="54">
        <v>0</v>
      </c>
      <c r="F51" s="54"/>
      <c r="G51" s="54"/>
      <c r="H51" s="54"/>
      <c r="I51" s="54"/>
      <c r="J51" s="101"/>
      <c r="K51" s="52"/>
      <c r="L51" s="101"/>
      <c r="M51" s="53"/>
      <c r="N51" s="101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8"/>
      <c r="AC51" s="49"/>
    </row>
    <row r="52" spans="1:29" ht="12.75">
      <c r="A52" s="36">
        <v>1</v>
      </c>
      <c r="B52" s="50" t="s">
        <v>431</v>
      </c>
      <c r="C52" s="36">
        <v>1</v>
      </c>
      <c r="D52" s="51"/>
      <c r="E52" s="54">
        <v>0</v>
      </c>
      <c r="F52" s="54"/>
      <c r="G52" s="54"/>
      <c r="H52" s="54">
        <v>0</v>
      </c>
      <c r="I52" s="54">
        <v>0</v>
      </c>
      <c r="J52" s="101">
        <v>1</v>
      </c>
      <c r="K52" s="52">
        <f>E52+F52+G52+H52+I52</f>
        <v>0</v>
      </c>
      <c r="L52" s="101"/>
      <c r="M52" s="53"/>
      <c r="N52" s="101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8"/>
      <c r="AB52" s="58"/>
      <c r="AC52" s="49"/>
    </row>
    <row r="53" spans="1:29" ht="12.75">
      <c r="A53" s="36">
        <v>1</v>
      </c>
      <c r="B53" s="81" t="s">
        <v>432</v>
      </c>
      <c r="C53" s="36">
        <v>1</v>
      </c>
      <c r="D53" s="51"/>
      <c r="E53" s="54">
        <v>0</v>
      </c>
      <c r="F53" s="54"/>
      <c r="G53" s="54"/>
      <c r="H53" s="54"/>
      <c r="I53" s="54"/>
      <c r="J53" s="101"/>
      <c r="K53" s="52"/>
      <c r="L53" s="101"/>
      <c r="M53" s="53"/>
      <c r="N53" s="101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8"/>
      <c r="AB53" s="58"/>
      <c r="AC53" s="49"/>
    </row>
    <row r="54" spans="1:29" ht="12.75">
      <c r="A54" s="36">
        <v>1</v>
      </c>
      <c r="B54" s="68" t="s">
        <v>433</v>
      </c>
      <c r="C54" s="67">
        <v>1</v>
      </c>
      <c r="D54" s="69"/>
      <c r="E54" s="54">
        <v>0</v>
      </c>
      <c r="F54" s="54">
        <v>2</v>
      </c>
      <c r="G54" s="54"/>
      <c r="H54" s="54">
        <v>1</v>
      </c>
      <c r="I54" s="54">
        <v>0</v>
      </c>
      <c r="J54" s="101">
        <v>1</v>
      </c>
      <c r="K54" s="52">
        <f>E54+F54+G54+H54+I54</f>
        <v>3</v>
      </c>
      <c r="L54" s="101">
        <v>1</v>
      </c>
      <c r="M54" s="53"/>
      <c r="N54" s="101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8"/>
      <c r="AB54" s="58"/>
      <c r="AC54" s="49"/>
    </row>
    <row r="55" spans="1:29" ht="12.75">
      <c r="A55" s="36">
        <v>1</v>
      </c>
      <c r="B55" s="81" t="s">
        <v>434</v>
      </c>
      <c r="C55" s="82"/>
      <c r="D55" s="111">
        <v>1</v>
      </c>
      <c r="E55" s="54"/>
      <c r="F55" s="54"/>
      <c r="G55" s="54"/>
      <c r="H55" s="54"/>
      <c r="I55" s="54"/>
      <c r="J55" s="101"/>
      <c r="K55" s="52"/>
      <c r="L55" s="101"/>
      <c r="M55" s="53"/>
      <c r="N55" s="101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8"/>
      <c r="AB55" s="58"/>
      <c r="AC55" s="49"/>
    </row>
    <row r="56" spans="1:29" ht="12.75">
      <c r="A56" s="36">
        <v>1</v>
      </c>
      <c r="B56" s="68" t="s">
        <v>435</v>
      </c>
      <c r="C56" s="67">
        <v>1</v>
      </c>
      <c r="D56" s="69"/>
      <c r="E56" s="54">
        <v>0</v>
      </c>
      <c r="F56" s="54"/>
      <c r="G56" s="54"/>
      <c r="H56" s="54"/>
      <c r="I56" s="54"/>
      <c r="J56" s="101"/>
      <c r="K56" s="52"/>
      <c r="L56" s="101"/>
      <c r="M56" s="53"/>
      <c r="N56" s="101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8"/>
      <c r="AB56" s="58"/>
      <c r="AC56" s="49"/>
    </row>
    <row r="57" spans="1:29" ht="12.75">
      <c r="A57" s="36">
        <v>1</v>
      </c>
      <c r="B57" s="68" t="s">
        <v>436</v>
      </c>
      <c r="C57" s="67">
        <v>1</v>
      </c>
      <c r="D57" s="69"/>
      <c r="E57" s="54"/>
      <c r="F57" s="54"/>
      <c r="G57" s="54"/>
      <c r="H57" s="54"/>
      <c r="I57" s="54"/>
      <c r="J57" s="101"/>
      <c r="K57" s="52"/>
      <c r="L57" s="101"/>
      <c r="M57" s="53"/>
      <c r="N57" s="101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8"/>
      <c r="AB57" s="58"/>
      <c r="AC57" s="49"/>
    </row>
    <row r="58" spans="1:29" ht="12.75">
      <c r="A58" s="36">
        <v>1</v>
      </c>
      <c r="B58" s="50" t="s">
        <v>437</v>
      </c>
      <c r="C58" s="36">
        <v>1</v>
      </c>
      <c r="D58" s="51"/>
      <c r="E58" s="54">
        <v>0</v>
      </c>
      <c r="F58" s="54"/>
      <c r="G58" s="54"/>
      <c r="H58" s="54">
        <v>0</v>
      </c>
      <c r="I58" s="54">
        <v>0</v>
      </c>
      <c r="J58" s="101">
        <v>1</v>
      </c>
      <c r="K58" s="52">
        <f>E58+F58+G58+H58+I58</f>
        <v>0</v>
      </c>
      <c r="L58" s="101">
        <v>1</v>
      </c>
      <c r="M58" s="53"/>
      <c r="N58" s="101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8"/>
      <c r="AB58" s="58"/>
      <c r="AC58" s="49"/>
    </row>
    <row r="59" spans="1:29" ht="12.75">
      <c r="A59" s="36">
        <v>1</v>
      </c>
      <c r="B59" s="68" t="s">
        <v>438</v>
      </c>
      <c r="C59" s="67">
        <v>1</v>
      </c>
      <c r="D59" s="51"/>
      <c r="E59" s="54">
        <v>0</v>
      </c>
      <c r="F59" s="54"/>
      <c r="G59" s="54"/>
      <c r="H59" s="54">
        <v>0</v>
      </c>
      <c r="I59" s="54">
        <v>0</v>
      </c>
      <c r="J59" s="101">
        <v>1</v>
      </c>
      <c r="K59" s="52">
        <f>E59+F59+G59+H59+I59</f>
        <v>0</v>
      </c>
      <c r="L59" s="101">
        <v>1</v>
      </c>
      <c r="M59" s="53"/>
      <c r="N59" s="101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8"/>
      <c r="AB59" s="58"/>
      <c r="AC59" s="49"/>
    </row>
    <row r="60" spans="1:29" ht="12.75">
      <c r="A60" s="36">
        <v>1</v>
      </c>
      <c r="B60" s="50" t="s">
        <v>439</v>
      </c>
      <c r="C60" s="36">
        <v>1</v>
      </c>
      <c r="D60" s="69"/>
      <c r="E60" s="54">
        <v>0</v>
      </c>
      <c r="F60" s="54"/>
      <c r="G60" s="54">
        <v>2</v>
      </c>
      <c r="H60" s="54">
        <v>0</v>
      </c>
      <c r="I60" s="54">
        <v>0</v>
      </c>
      <c r="J60" s="101">
        <v>1</v>
      </c>
      <c r="K60" s="52">
        <f>E60+F60+G60+H60+I60</f>
        <v>2</v>
      </c>
      <c r="L60" s="101">
        <v>1</v>
      </c>
      <c r="M60" s="53"/>
      <c r="N60" s="101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8"/>
      <c r="AC60" s="49"/>
    </row>
    <row r="61" spans="1:29" ht="12.75">
      <c r="A61" s="36">
        <v>1</v>
      </c>
      <c r="B61" s="81" t="s">
        <v>440</v>
      </c>
      <c r="C61" s="67">
        <v>1</v>
      </c>
      <c r="D61" s="51"/>
      <c r="E61" s="54">
        <v>0</v>
      </c>
      <c r="F61" s="54"/>
      <c r="G61" s="54"/>
      <c r="H61" s="54">
        <v>1</v>
      </c>
      <c r="I61" s="54">
        <v>0</v>
      </c>
      <c r="J61" s="101">
        <v>1</v>
      </c>
      <c r="K61" s="52">
        <f>E61+F61+G61+H61+I61</f>
        <v>1</v>
      </c>
      <c r="L61" s="110"/>
      <c r="M61" s="53"/>
      <c r="N61" s="101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8"/>
      <c r="AB61" s="58"/>
      <c r="AC61" s="49"/>
    </row>
    <row r="62" spans="1:29" ht="12.75">
      <c r="A62" s="36">
        <v>1</v>
      </c>
      <c r="B62" s="68" t="s">
        <v>441</v>
      </c>
      <c r="C62" s="67">
        <v>1</v>
      </c>
      <c r="D62" s="51"/>
      <c r="E62" s="54">
        <v>0</v>
      </c>
      <c r="F62" s="54"/>
      <c r="G62" s="54"/>
      <c r="H62" s="54">
        <v>0</v>
      </c>
      <c r="I62" s="54">
        <v>0</v>
      </c>
      <c r="J62" s="101">
        <v>1</v>
      </c>
      <c r="K62" s="52">
        <f>E62+F62+G62+H62+I62</f>
        <v>0</v>
      </c>
      <c r="L62" s="101">
        <v>1</v>
      </c>
      <c r="M62" s="53"/>
      <c r="N62" s="101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8"/>
      <c r="AB62" s="58"/>
      <c r="AC62" s="49"/>
    </row>
    <row r="63" spans="1:29" ht="12.75">
      <c r="A63" s="36">
        <v>1</v>
      </c>
      <c r="B63" s="68" t="s">
        <v>442</v>
      </c>
      <c r="C63" s="67">
        <v>1</v>
      </c>
      <c r="D63" s="69"/>
      <c r="E63" s="54">
        <v>0</v>
      </c>
      <c r="F63" s="54"/>
      <c r="G63" s="54">
        <v>1</v>
      </c>
      <c r="H63" s="55">
        <v>0</v>
      </c>
      <c r="I63" s="54">
        <v>0</v>
      </c>
      <c r="J63" s="101">
        <v>1</v>
      </c>
      <c r="K63" s="52"/>
      <c r="L63" s="101"/>
      <c r="M63" s="53"/>
      <c r="N63" s="101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8"/>
      <c r="AC63" s="49"/>
    </row>
    <row r="64" spans="1:29" ht="12.75">
      <c r="A64" s="36">
        <v>1</v>
      </c>
      <c r="B64" s="50" t="s">
        <v>443</v>
      </c>
      <c r="C64" s="36">
        <v>1</v>
      </c>
      <c r="D64" s="51"/>
      <c r="E64" s="54">
        <v>1</v>
      </c>
      <c r="F64" s="54"/>
      <c r="G64" s="54"/>
      <c r="H64" s="54">
        <v>0</v>
      </c>
      <c r="I64" s="54">
        <v>0</v>
      </c>
      <c r="J64" s="101">
        <v>1</v>
      </c>
      <c r="K64" s="52">
        <f>E64+F64+G64+H64+I64</f>
        <v>1</v>
      </c>
      <c r="L64" s="101"/>
      <c r="M64" s="53"/>
      <c r="N64" s="101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8"/>
      <c r="AB64" s="58"/>
      <c r="AC64" s="49"/>
    </row>
    <row r="65" spans="1:29" ht="12.75">
      <c r="A65" s="36">
        <v>1</v>
      </c>
      <c r="B65" s="81" t="s">
        <v>444</v>
      </c>
      <c r="C65" s="36"/>
      <c r="D65" s="111">
        <v>1</v>
      </c>
      <c r="E65" s="54">
        <v>1</v>
      </c>
      <c r="F65" s="54"/>
      <c r="G65" s="54"/>
      <c r="H65" s="112"/>
      <c r="I65" s="54">
        <v>0</v>
      </c>
      <c r="J65" s="101"/>
      <c r="K65" s="52"/>
      <c r="L65" s="101"/>
      <c r="M65" s="53"/>
      <c r="N65" s="101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8"/>
      <c r="AB65" s="58"/>
      <c r="AC65" s="49"/>
    </row>
    <row r="66" spans="1:29" ht="12.75">
      <c r="A66" s="36">
        <v>1</v>
      </c>
      <c r="B66" s="50" t="s">
        <v>445</v>
      </c>
      <c r="C66" s="36">
        <v>1</v>
      </c>
      <c r="D66" s="51"/>
      <c r="E66" s="54">
        <v>0</v>
      </c>
      <c r="F66" s="54"/>
      <c r="G66" s="54"/>
      <c r="H66" s="54">
        <v>0</v>
      </c>
      <c r="I66" s="54">
        <v>0</v>
      </c>
      <c r="J66" s="101">
        <v>1</v>
      </c>
      <c r="K66" s="52">
        <f>E66+F66+G66+H66+I66</f>
        <v>0</v>
      </c>
      <c r="L66" s="101"/>
      <c r="M66" s="53"/>
      <c r="N66" s="101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8"/>
      <c r="AB66" s="58"/>
      <c r="AC66" s="49"/>
    </row>
    <row r="67" spans="1:29" ht="12.75">
      <c r="A67" s="36">
        <v>1</v>
      </c>
      <c r="B67" s="50" t="s">
        <v>446</v>
      </c>
      <c r="C67" s="36">
        <v>1</v>
      </c>
      <c r="D67" s="51"/>
      <c r="E67" s="54">
        <v>0</v>
      </c>
      <c r="F67" s="54"/>
      <c r="G67" s="54"/>
      <c r="H67" s="54">
        <v>0</v>
      </c>
      <c r="I67" s="54">
        <v>0</v>
      </c>
      <c r="J67" s="101">
        <v>1</v>
      </c>
      <c r="K67" s="58"/>
      <c r="L67" s="101"/>
      <c r="M67" s="53"/>
      <c r="N67" s="101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8"/>
      <c r="AB67" s="58"/>
      <c r="AC67" s="49"/>
    </row>
    <row r="68" spans="1:29" ht="12.75">
      <c r="A68" s="36">
        <v>1</v>
      </c>
      <c r="B68" s="50" t="s">
        <v>447</v>
      </c>
      <c r="C68" s="36">
        <v>1</v>
      </c>
      <c r="D68" s="51"/>
      <c r="E68" s="54">
        <v>0</v>
      </c>
      <c r="F68" s="54"/>
      <c r="G68" s="54"/>
      <c r="H68" s="54">
        <v>0</v>
      </c>
      <c r="I68" s="54">
        <v>0</v>
      </c>
      <c r="J68" s="101">
        <v>1</v>
      </c>
      <c r="K68" s="58"/>
      <c r="L68" s="101"/>
      <c r="M68" s="53"/>
      <c r="N68" s="101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8"/>
      <c r="AB68" s="58"/>
      <c r="AC68" s="49"/>
    </row>
    <row r="69" spans="1:29" ht="12.75">
      <c r="A69" s="36">
        <v>1</v>
      </c>
      <c r="B69" s="50" t="s">
        <v>448</v>
      </c>
      <c r="C69" s="36">
        <v>1</v>
      </c>
      <c r="D69" s="51"/>
      <c r="E69" s="54">
        <v>0</v>
      </c>
      <c r="F69" s="54"/>
      <c r="G69" s="54"/>
      <c r="H69" s="54">
        <v>0</v>
      </c>
      <c r="I69" s="54">
        <v>0</v>
      </c>
      <c r="J69" s="101">
        <v>1</v>
      </c>
      <c r="K69" s="58"/>
      <c r="L69" s="101"/>
      <c r="M69" s="53"/>
      <c r="N69" s="101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8"/>
      <c r="AB69" s="58"/>
      <c r="AC69" s="49"/>
    </row>
    <row r="70" spans="1:29" ht="12.75">
      <c r="A70" s="36">
        <v>1</v>
      </c>
      <c r="B70" s="78" t="s">
        <v>449</v>
      </c>
      <c r="C70" s="79"/>
      <c r="D70" s="80">
        <v>1</v>
      </c>
      <c r="E70" s="55"/>
      <c r="F70" s="55"/>
      <c r="G70" s="55"/>
      <c r="H70" s="55"/>
      <c r="I70" s="55"/>
      <c r="J70" s="77"/>
      <c r="K70" s="74"/>
      <c r="L70" s="77"/>
      <c r="M70" s="85"/>
      <c r="N70" s="77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74"/>
      <c r="AB70" s="74"/>
      <c r="AC70" s="75"/>
    </row>
    <row r="71" spans="1:29" ht="12.75">
      <c r="A71" s="36">
        <v>1</v>
      </c>
      <c r="B71" s="50" t="s">
        <v>450</v>
      </c>
      <c r="C71" s="36">
        <v>1</v>
      </c>
      <c r="D71" s="51"/>
      <c r="E71" s="54">
        <v>0</v>
      </c>
      <c r="F71" s="54"/>
      <c r="G71" s="54"/>
      <c r="H71" s="54">
        <v>0</v>
      </c>
      <c r="I71" s="54">
        <v>0</v>
      </c>
      <c r="J71" s="101">
        <v>1</v>
      </c>
      <c r="K71" s="58"/>
      <c r="L71" s="101"/>
      <c r="M71" s="53"/>
      <c r="N71" s="101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8"/>
      <c r="AB71" s="58"/>
      <c r="AC71" s="49"/>
    </row>
    <row r="72" spans="1:29" ht="12.75">
      <c r="A72" s="36">
        <v>1</v>
      </c>
      <c r="B72" s="50" t="s">
        <v>451</v>
      </c>
      <c r="C72" s="36">
        <v>1</v>
      </c>
      <c r="D72" s="51"/>
      <c r="E72" s="54"/>
      <c r="F72" s="54"/>
      <c r="G72" s="54"/>
      <c r="H72" s="54">
        <v>0</v>
      </c>
      <c r="I72" s="54">
        <v>0</v>
      </c>
      <c r="J72" s="101">
        <v>1</v>
      </c>
      <c r="K72" s="58"/>
      <c r="L72" s="101"/>
      <c r="M72" s="53"/>
      <c r="N72" s="101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8"/>
      <c r="AB72" s="58"/>
      <c r="AC72" s="49"/>
    </row>
    <row r="73" spans="1:29" ht="12.75">
      <c r="A73" s="36">
        <v>1</v>
      </c>
      <c r="B73" s="50" t="s">
        <v>452</v>
      </c>
      <c r="C73" s="36">
        <v>1</v>
      </c>
      <c r="D73" s="51"/>
      <c r="E73" s="54"/>
      <c r="F73" s="54"/>
      <c r="G73" s="54"/>
      <c r="H73" s="54">
        <v>0</v>
      </c>
      <c r="I73" s="54">
        <v>0</v>
      </c>
      <c r="J73" s="101">
        <v>1</v>
      </c>
      <c r="K73" s="58"/>
      <c r="L73" s="101"/>
      <c r="M73" s="53"/>
      <c r="N73" s="101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8"/>
      <c r="AB73" s="58"/>
      <c r="AC73" s="49"/>
    </row>
    <row r="74" spans="1:29" ht="12.75">
      <c r="A74" s="36">
        <v>1</v>
      </c>
      <c r="B74" s="50" t="s">
        <v>453</v>
      </c>
      <c r="C74" s="36">
        <v>1</v>
      </c>
      <c r="D74" s="51"/>
      <c r="E74" s="54">
        <v>0</v>
      </c>
      <c r="F74" s="54"/>
      <c r="G74" s="54"/>
      <c r="H74" s="54">
        <v>0</v>
      </c>
      <c r="I74" s="54">
        <v>0</v>
      </c>
      <c r="J74" s="101">
        <v>1</v>
      </c>
      <c r="K74" s="58"/>
      <c r="L74" s="101"/>
      <c r="M74" s="53"/>
      <c r="N74" s="101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8"/>
      <c r="AB74" s="58"/>
      <c r="AC74" s="49"/>
    </row>
    <row r="75" spans="1:29" ht="12.75">
      <c r="A75" s="36">
        <v>1</v>
      </c>
      <c r="B75" s="50" t="s">
        <v>454</v>
      </c>
      <c r="C75" s="36">
        <v>1</v>
      </c>
      <c r="D75" s="51"/>
      <c r="E75" s="54">
        <v>0</v>
      </c>
      <c r="F75" s="54"/>
      <c r="G75" s="54"/>
      <c r="H75" s="54">
        <v>0</v>
      </c>
      <c r="I75" s="54">
        <v>0</v>
      </c>
      <c r="J75" s="101">
        <v>1</v>
      </c>
      <c r="K75" s="58"/>
      <c r="L75" s="101"/>
      <c r="M75" s="53"/>
      <c r="N75" s="101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8"/>
      <c r="AB75" s="58"/>
      <c r="AC75" s="49"/>
    </row>
    <row r="76" spans="1:29" ht="12.75">
      <c r="A76" s="36">
        <v>1</v>
      </c>
      <c r="B76" s="50" t="s">
        <v>455</v>
      </c>
      <c r="C76" s="36">
        <v>1</v>
      </c>
      <c r="D76" s="51"/>
      <c r="E76" s="54">
        <v>0</v>
      </c>
      <c r="F76" s="54"/>
      <c r="G76" s="54"/>
      <c r="H76" s="54">
        <v>0</v>
      </c>
      <c r="I76" s="54">
        <v>0</v>
      </c>
      <c r="J76" s="101">
        <v>1</v>
      </c>
      <c r="K76" s="58"/>
      <c r="L76" s="101"/>
      <c r="M76" s="53"/>
      <c r="N76" s="101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8"/>
      <c r="AB76" s="58"/>
      <c r="AC76" s="49"/>
    </row>
    <row r="77" spans="1:29" ht="12.75">
      <c r="A77" s="36">
        <v>1</v>
      </c>
      <c r="B77" s="50" t="s">
        <v>456</v>
      </c>
      <c r="C77" s="36">
        <v>1</v>
      </c>
      <c r="D77" s="51"/>
      <c r="E77" s="54">
        <v>0</v>
      </c>
      <c r="F77" s="54">
        <v>1</v>
      </c>
      <c r="G77" s="54"/>
      <c r="H77" s="54">
        <v>0</v>
      </c>
      <c r="I77" s="54">
        <v>1</v>
      </c>
      <c r="J77" s="101">
        <v>1</v>
      </c>
      <c r="K77" s="58"/>
      <c r="L77" s="101"/>
      <c r="M77" s="53"/>
      <c r="N77" s="101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8"/>
      <c r="AB77" s="58"/>
      <c r="AC77" s="49"/>
    </row>
    <row r="78" spans="1:29" ht="12.75">
      <c r="A78" s="36"/>
      <c r="B78" s="50" t="s">
        <v>457</v>
      </c>
      <c r="C78" s="36"/>
      <c r="D78" s="51"/>
      <c r="E78" s="54"/>
      <c r="F78" s="54"/>
      <c r="G78" s="54"/>
      <c r="H78" s="54"/>
      <c r="I78" s="54"/>
      <c r="J78" s="101"/>
      <c r="K78" s="58"/>
      <c r="L78" s="101"/>
      <c r="M78" s="53"/>
      <c r="N78" s="101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8"/>
      <c r="AB78" s="58"/>
      <c r="AC78" s="49"/>
    </row>
    <row r="79" spans="1:29" ht="12.75">
      <c r="A79" s="36"/>
      <c r="B79" s="50" t="s">
        <v>458</v>
      </c>
      <c r="C79" s="36"/>
      <c r="D79" s="51"/>
      <c r="E79" s="54"/>
      <c r="F79" s="54"/>
      <c r="G79" s="54"/>
      <c r="H79" s="54"/>
      <c r="I79" s="54"/>
      <c r="J79" s="101"/>
      <c r="K79" s="58"/>
      <c r="L79" s="101"/>
      <c r="M79" s="53"/>
      <c r="N79" s="101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8"/>
      <c r="AB79" s="58"/>
      <c r="AC79" s="49"/>
    </row>
    <row r="80" spans="1:29" ht="12.75">
      <c r="A80" s="36"/>
      <c r="B80" s="50" t="s">
        <v>459</v>
      </c>
      <c r="C80" s="36"/>
      <c r="D80" s="51"/>
      <c r="E80" s="54"/>
      <c r="F80" s="54"/>
      <c r="G80" s="54"/>
      <c r="H80" s="54"/>
      <c r="I80" s="54"/>
      <c r="J80" s="101"/>
      <c r="K80" s="58"/>
      <c r="L80" s="101"/>
      <c r="M80" s="53"/>
      <c r="N80" s="101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8"/>
      <c r="AB80" s="58"/>
      <c r="AC80" s="49"/>
    </row>
    <row r="81" spans="1:29" ht="12.75">
      <c r="A81" s="36"/>
      <c r="B81" s="50" t="s">
        <v>460</v>
      </c>
      <c r="C81" s="36"/>
      <c r="D81" s="51"/>
      <c r="E81" s="54"/>
      <c r="F81" s="54"/>
      <c r="G81" s="54"/>
      <c r="H81" s="54"/>
      <c r="I81" s="54"/>
      <c r="J81" s="101"/>
      <c r="K81" s="58"/>
      <c r="L81" s="101"/>
      <c r="M81" s="53"/>
      <c r="N81" s="101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8"/>
      <c r="AB81" s="58"/>
      <c r="AC81" s="49"/>
    </row>
    <row r="82" spans="1:29" ht="12.75">
      <c r="A82" s="36"/>
      <c r="B82" s="50" t="s">
        <v>461</v>
      </c>
      <c r="C82" s="36"/>
      <c r="D82" s="51"/>
      <c r="E82" s="54"/>
      <c r="F82" s="54"/>
      <c r="G82" s="54"/>
      <c r="H82" s="54"/>
      <c r="I82" s="54"/>
      <c r="J82" s="101"/>
      <c r="K82" s="58"/>
      <c r="L82" s="101"/>
      <c r="M82" s="53"/>
      <c r="N82" s="101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8"/>
      <c r="AB82" s="58"/>
      <c r="AC82" s="49"/>
    </row>
    <row r="83" spans="1:29" ht="12.75">
      <c r="A83" s="36"/>
      <c r="B83" s="50" t="s">
        <v>462</v>
      </c>
      <c r="C83" s="36"/>
      <c r="D83" s="51"/>
      <c r="E83" s="54"/>
      <c r="F83" s="54"/>
      <c r="G83" s="54"/>
      <c r="H83" s="54"/>
      <c r="I83" s="54"/>
      <c r="J83" s="101"/>
      <c r="K83" s="58"/>
      <c r="L83" s="101"/>
      <c r="M83" s="53"/>
      <c r="N83" s="101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8"/>
      <c r="AB83" s="58"/>
      <c r="AC83" s="49"/>
    </row>
    <row r="84" spans="1:29" ht="12.75">
      <c r="A84" s="36"/>
      <c r="B84" s="50" t="s">
        <v>463</v>
      </c>
      <c r="C84" s="36"/>
      <c r="D84" s="51"/>
      <c r="E84" s="54"/>
      <c r="F84" s="54"/>
      <c r="G84" s="54"/>
      <c r="H84" s="54"/>
      <c r="I84" s="54"/>
      <c r="J84" s="101"/>
      <c r="K84" s="58"/>
      <c r="L84" s="101"/>
      <c r="M84" s="53"/>
      <c r="N84" s="101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8"/>
      <c r="AB84" s="58"/>
      <c r="AC84" s="49"/>
    </row>
    <row r="85" spans="1:29" ht="12.75">
      <c r="A85" s="36"/>
      <c r="B85" s="113"/>
      <c r="C85" s="36"/>
      <c r="D85" s="114"/>
      <c r="E85" s="115"/>
      <c r="F85" s="115"/>
      <c r="G85" s="115"/>
      <c r="H85" s="115"/>
      <c r="I85" s="115"/>
      <c r="J85" s="116"/>
      <c r="K85" s="115"/>
      <c r="L85" s="116"/>
      <c r="M85" s="113"/>
      <c r="N85" s="117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8"/>
    </row>
    <row r="86" spans="1:29" ht="45.75" customHeight="1">
      <c r="A86" s="141" t="s">
        <v>464</v>
      </c>
      <c r="B86" s="141"/>
      <c r="C86" s="141" t="s">
        <v>465</v>
      </c>
      <c r="D86" s="141"/>
      <c r="E86" s="141"/>
      <c r="F86" s="141" t="s">
        <v>466</v>
      </c>
      <c r="G86" s="141"/>
      <c r="H86" s="141"/>
      <c r="I86" s="140" t="s">
        <v>467</v>
      </c>
      <c r="J86" s="140"/>
      <c r="K86" s="119"/>
      <c r="L86" s="141" t="s">
        <v>468</v>
      </c>
      <c r="M86" s="141"/>
      <c r="N86" s="146" t="s">
        <v>469</v>
      </c>
      <c r="O86" s="147"/>
      <c r="P86" s="120"/>
      <c r="Q86" s="120"/>
      <c r="R86" s="120"/>
      <c r="S86" s="120"/>
      <c r="T86" s="115"/>
      <c r="U86" s="115"/>
      <c r="V86" s="115"/>
      <c r="W86" s="115"/>
      <c r="X86" s="115"/>
      <c r="Y86" s="115"/>
      <c r="Z86" s="115"/>
      <c r="AA86" s="115"/>
      <c r="AB86" s="140" t="s">
        <v>470</v>
      </c>
      <c r="AC86" s="140"/>
    </row>
    <row r="87" spans="1:29" ht="12.75">
      <c r="A87" s="137">
        <f>SUM(A3:A86)</f>
        <v>73</v>
      </c>
      <c r="B87" s="137"/>
      <c r="C87" s="137">
        <f>SUM(C3:C86)</f>
        <v>63</v>
      </c>
      <c r="D87" s="138"/>
      <c r="E87" s="138"/>
      <c r="F87" s="137">
        <f>SUM(D3:D84)</f>
        <v>14</v>
      </c>
      <c r="G87" s="138"/>
      <c r="H87" s="138"/>
      <c r="I87" s="139">
        <f>SUM(J3:J86)</f>
        <v>59</v>
      </c>
      <c r="J87" s="138"/>
      <c r="K87" s="121"/>
      <c r="L87" s="139">
        <f>SUM(L3:L86)</f>
        <v>43</v>
      </c>
      <c r="M87" s="138"/>
      <c r="N87" s="139">
        <f>SUM(N3:N86)</f>
        <v>26</v>
      </c>
      <c r="O87" s="138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35">
        <f>SUM(AC3:AC70)</f>
        <v>23</v>
      </c>
      <c r="AC87" s="136"/>
    </row>
    <row r="88" spans="1:29" ht="12.75">
      <c r="A88" s="2"/>
      <c r="B88" s="122"/>
      <c r="C88" s="2"/>
      <c r="D88" s="123"/>
      <c r="E88" s="121"/>
      <c r="F88" s="121"/>
      <c r="G88" s="121"/>
      <c r="H88" s="121"/>
      <c r="I88" s="121"/>
      <c r="J88" s="124"/>
      <c r="K88" s="121"/>
      <c r="L88" s="124"/>
      <c r="M88" s="122"/>
      <c r="N88" s="124"/>
      <c r="O88" s="121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25"/>
    </row>
    <row r="89" spans="1:29" ht="12.75">
      <c r="A89" s="36"/>
      <c r="B89" s="113"/>
      <c r="C89" s="36"/>
      <c r="D89" s="126"/>
      <c r="E89" s="115" t="s">
        <v>471</v>
      </c>
      <c r="F89" s="115"/>
      <c r="G89" s="115"/>
      <c r="H89" s="115"/>
      <c r="I89" s="115"/>
      <c r="J89" s="117"/>
      <c r="K89" s="115"/>
      <c r="L89" s="117"/>
      <c r="M89" s="113"/>
      <c r="N89" s="117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25"/>
    </row>
    <row r="90" spans="1:29" ht="12.75">
      <c r="A90" s="36"/>
      <c r="B90" s="113"/>
      <c r="C90" s="36"/>
      <c r="D90" s="127"/>
      <c r="E90" s="115" t="s">
        <v>472</v>
      </c>
      <c r="F90" s="115"/>
      <c r="G90" s="115"/>
      <c r="H90" s="115"/>
      <c r="I90" s="115"/>
      <c r="J90" s="117"/>
      <c r="K90" s="115"/>
      <c r="L90" s="117"/>
      <c r="M90" s="113"/>
      <c r="N90" s="117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25"/>
    </row>
    <row r="91" spans="1:29" ht="12.75">
      <c r="A91" s="36"/>
      <c r="B91" s="113"/>
      <c r="C91" s="36"/>
      <c r="D91" s="128"/>
      <c r="E91" s="115"/>
      <c r="F91" s="115"/>
      <c r="G91" s="115"/>
      <c r="H91" s="115"/>
      <c r="I91" s="115"/>
      <c r="J91" s="117"/>
      <c r="K91" s="115"/>
      <c r="L91" s="117"/>
      <c r="M91" s="113"/>
      <c r="N91" s="117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25"/>
    </row>
    <row r="92" spans="1:29" ht="12.75">
      <c r="A92" s="36"/>
      <c r="B92" s="113"/>
      <c r="C92" s="36"/>
      <c r="D92" s="129"/>
      <c r="E92" s="115" t="s">
        <v>473</v>
      </c>
      <c r="F92" s="115"/>
      <c r="G92" s="115"/>
      <c r="H92" s="115"/>
      <c r="I92" s="115"/>
      <c r="J92" s="117"/>
      <c r="K92" s="115"/>
      <c r="L92" s="117"/>
      <c r="M92" s="113"/>
      <c r="N92" s="117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25"/>
    </row>
    <row r="93" spans="1:29" ht="12.75">
      <c r="A93" s="36"/>
      <c r="B93" s="113"/>
      <c r="C93" s="36"/>
      <c r="D93" s="128"/>
      <c r="E93" s="115"/>
      <c r="F93" s="115"/>
      <c r="G93" s="115"/>
      <c r="H93" s="115"/>
      <c r="I93" s="115"/>
      <c r="J93" s="117"/>
      <c r="K93" s="115"/>
      <c r="L93" s="117"/>
      <c r="M93" s="113"/>
      <c r="N93" s="117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25"/>
    </row>
    <row r="94" spans="1:29" ht="12.75">
      <c r="A94" s="36"/>
      <c r="B94" s="113"/>
      <c r="C94" s="36"/>
      <c r="D94" s="130"/>
      <c r="E94" s="115" t="s">
        <v>474</v>
      </c>
      <c r="F94" s="115"/>
      <c r="G94" s="115"/>
      <c r="H94" s="115"/>
      <c r="I94" s="115"/>
      <c r="J94" s="117"/>
      <c r="K94" s="115"/>
      <c r="L94" s="117"/>
      <c r="M94" s="113"/>
      <c r="N94" s="117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25"/>
    </row>
    <row r="95" spans="1:29" ht="12.75">
      <c r="A95" s="36"/>
      <c r="B95" s="113"/>
      <c r="C95" s="36"/>
      <c r="D95" s="128"/>
      <c r="E95" s="115"/>
      <c r="F95" s="115"/>
      <c r="G95" s="115"/>
      <c r="H95" s="115"/>
      <c r="I95" s="115"/>
      <c r="J95" s="117"/>
      <c r="K95" s="115"/>
      <c r="L95" s="117"/>
      <c r="M95" s="113"/>
      <c r="N95" s="117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25"/>
    </row>
    <row r="96" spans="1:29" ht="12.75">
      <c r="A96" s="36"/>
      <c r="B96" s="113"/>
      <c r="C96" s="36"/>
      <c r="D96" s="131"/>
      <c r="E96" s="115" t="s">
        <v>475</v>
      </c>
      <c r="F96" s="115"/>
      <c r="G96" s="115"/>
      <c r="H96" s="115"/>
      <c r="I96" s="115"/>
      <c r="J96" s="117"/>
      <c r="K96" s="115"/>
      <c r="L96" s="117"/>
      <c r="M96" s="113"/>
      <c r="N96" s="117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25"/>
    </row>
    <row r="97" spans="1:29" ht="12.75">
      <c r="A97" s="36"/>
      <c r="B97" s="113"/>
      <c r="C97" s="36"/>
      <c r="D97" s="128"/>
      <c r="E97" s="115"/>
      <c r="F97" s="115"/>
      <c r="G97" s="115"/>
      <c r="H97" s="115"/>
      <c r="I97" s="115"/>
      <c r="J97" s="117"/>
      <c r="K97" s="115"/>
      <c r="L97" s="117"/>
      <c r="M97" s="113"/>
      <c r="N97" s="117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25"/>
    </row>
    <row r="98" spans="5:29" ht="28.5" customHeight="1">
      <c r="E98" s="142" t="s">
        <v>476</v>
      </c>
      <c r="F98" s="143"/>
      <c r="G98" s="143"/>
      <c r="H98" s="143"/>
      <c r="I98" s="115"/>
      <c r="J98" s="117"/>
      <c r="K98" s="115"/>
      <c r="L98" s="117"/>
      <c r="M98" s="113"/>
      <c r="N98" s="117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25"/>
    </row>
    <row r="99" spans="1:29" ht="12.75">
      <c r="A99" s="36"/>
      <c r="B99" s="113"/>
      <c r="C99" s="36"/>
      <c r="D99" s="128"/>
      <c r="E99" s="115"/>
      <c r="F99" s="115"/>
      <c r="G99" s="115"/>
      <c r="H99" s="115"/>
      <c r="I99" s="115"/>
      <c r="J99" s="117"/>
      <c r="K99" s="115"/>
      <c r="L99" s="117"/>
      <c r="M99" s="113"/>
      <c r="N99" s="117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25"/>
    </row>
    <row r="100" spans="1:29" ht="12.75">
      <c r="A100" s="36"/>
      <c r="B100" s="113"/>
      <c r="C100" s="36"/>
      <c r="D100" s="132"/>
      <c r="E100" s="115" t="s">
        <v>477</v>
      </c>
      <c r="F100" s="115"/>
      <c r="G100" s="115"/>
      <c r="H100" s="115"/>
      <c r="I100" s="115"/>
      <c r="J100" s="117"/>
      <c r="K100" s="115"/>
      <c r="L100" s="117"/>
      <c r="M100" s="113"/>
      <c r="N100" s="117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25"/>
    </row>
    <row r="101" spans="1:29" ht="12.75">
      <c r="A101" s="36"/>
      <c r="B101" s="113"/>
      <c r="C101" s="36"/>
      <c r="D101" s="128"/>
      <c r="E101" s="115"/>
      <c r="F101" s="115"/>
      <c r="G101" s="115"/>
      <c r="H101" s="115"/>
      <c r="I101" s="115"/>
      <c r="J101" s="117"/>
      <c r="K101" s="115"/>
      <c r="L101" s="117"/>
      <c r="M101" s="113"/>
      <c r="N101" s="117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25"/>
    </row>
    <row r="102" spans="1:29" ht="12.75">
      <c r="A102" s="36"/>
      <c r="B102" s="113"/>
      <c r="C102" s="36"/>
      <c r="D102" s="128"/>
      <c r="E102" s="115"/>
      <c r="F102" s="115"/>
      <c r="G102" s="115"/>
      <c r="H102" s="115"/>
      <c r="I102" s="115"/>
      <c r="J102" s="117"/>
      <c r="K102" s="115"/>
      <c r="L102" s="117"/>
      <c r="M102" s="113"/>
      <c r="N102" s="117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25"/>
    </row>
    <row r="103" spans="1:29" ht="12.75">
      <c r="A103" s="36"/>
      <c r="B103" s="113"/>
      <c r="C103" s="36"/>
      <c r="D103" s="128"/>
      <c r="E103" s="115"/>
      <c r="F103" s="115"/>
      <c r="G103" s="115"/>
      <c r="H103" s="115"/>
      <c r="I103" s="115"/>
      <c r="J103" s="117"/>
      <c r="K103" s="115"/>
      <c r="L103" s="117"/>
      <c r="M103" s="113"/>
      <c r="N103" s="117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25"/>
    </row>
    <row r="104" spans="1:29" ht="12.75">
      <c r="A104" s="36"/>
      <c r="B104" s="113"/>
      <c r="C104" s="36"/>
      <c r="D104" s="128"/>
      <c r="E104" s="115"/>
      <c r="F104" s="115"/>
      <c r="G104" s="115"/>
      <c r="H104" s="115"/>
      <c r="I104" s="115"/>
      <c r="J104" s="117"/>
      <c r="K104" s="115"/>
      <c r="L104" s="117"/>
      <c r="M104" s="113"/>
      <c r="N104" s="117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25"/>
    </row>
    <row r="105" spans="1:29" ht="12.75">
      <c r="A105" s="36"/>
      <c r="B105" s="113"/>
      <c r="C105" s="36"/>
      <c r="D105" s="128"/>
      <c r="E105" s="115"/>
      <c r="F105" s="115"/>
      <c r="G105" s="115"/>
      <c r="H105" s="115"/>
      <c r="I105" s="115"/>
      <c r="J105" s="117"/>
      <c r="K105" s="115"/>
      <c r="L105" s="117"/>
      <c r="M105" s="113"/>
      <c r="N105" s="117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25"/>
    </row>
    <row r="106" spans="1:29" ht="12.75">
      <c r="A106" s="36"/>
      <c r="B106" s="113"/>
      <c r="C106" s="36"/>
      <c r="D106" s="128"/>
      <c r="E106" s="115"/>
      <c r="F106" s="115"/>
      <c r="G106" s="115"/>
      <c r="H106" s="115"/>
      <c r="I106" s="115"/>
      <c r="J106" s="117"/>
      <c r="K106" s="115"/>
      <c r="L106" s="117"/>
      <c r="M106" s="113"/>
      <c r="N106" s="117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25"/>
    </row>
  </sheetData>
  <mergeCells count="17">
    <mergeCell ref="E98:H98"/>
    <mergeCell ref="U1:V1"/>
    <mergeCell ref="U43:V43"/>
    <mergeCell ref="N86:O86"/>
    <mergeCell ref="L87:M87"/>
    <mergeCell ref="N87:O87"/>
    <mergeCell ref="AB86:AC86"/>
    <mergeCell ref="L86:M86"/>
    <mergeCell ref="C86:E86"/>
    <mergeCell ref="A86:B86"/>
    <mergeCell ref="F86:H86"/>
    <mergeCell ref="I86:J86"/>
    <mergeCell ref="AB87:AC87"/>
    <mergeCell ref="A87:B87"/>
    <mergeCell ref="C87:E87"/>
    <mergeCell ref="F87:H87"/>
    <mergeCell ref="I87:J87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2003-03-24T17:27:27Z</cp:lastPrinted>
  <dcterms:created xsi:type="dcterms:W3CDTF">2003-02-04T20:04:37Z</dcterms:created>
  <dcterms:modified xsi:type="dcterms:W3CDTF">2003-03-24T23:42:07Z</dcterms:modified>
  <cp:category/>
  <cp:version/>
  <cp:contentType/>
  <cp:contentStatus/>
</cp:coreProperties>
</file>