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'ModuleSummary'!$A$1:$T$502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M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<sst xmlns="http://schemas.openxmlformats.org/spreadsheetml/2006/main" count="1890" uniqueCount="722">
  <si>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</si>
  <si>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</si>
  <si>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</si>
  <si>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</si>
  <si>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</si>
  <si>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</si>
  <si>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</si>
  <si>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</si>
  <si>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</si>
  <si>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</si>
  <si>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</si>
  <si>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</si>
  <si>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</si>
  <si>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</si>
  <si>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</si>
  <si>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</si>
  <si>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</si>
  <si>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</si>
  <si>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</si>
  <si>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</si>
  <si>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</si>
  <si>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</si>
  <si>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</si>
  <si>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</si>
  <si>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</si>
  <si>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</si>
  <si>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</si>
  <si>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</si>
  <si>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</si>
  <si>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</si>
  <si>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</si>
  <si>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</si>
  <si>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</si>
  <si>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</si>
  <si>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</si>
  <si>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</si>
  <si>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</si>
  <si>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</si>
  <si>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</si>
  <si>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</si>
  <si>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</si>
  <si>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</si>
  <si>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</si>
  <si>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</si>
  <si>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</si>
  <si>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</si>
  <si>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</si>
  <si>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</si>
  <si>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</si>
  <si>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</si>
  <si>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</si>
  <si>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</si>
  <si>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</si>
  <si>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</si>
  <si>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</si>
  <si>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</si>
  <si>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</si>
  <si>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</si>
  <si>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</si>
  <si>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</si>
  <si>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</si>
  <si>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</si>
  <si>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</si>
  <si>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</si>
  <si>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</si>
  <si>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</si>
  <si>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</si>
  <si>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</si>
  <si>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</si>
  <si>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</si>
  <si>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</si>
  <si>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</si>
  <si>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</si>
  <si>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</si>
  <si>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</si>
  <si>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</si>
  <si>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</si>
  <si>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</si>
  <si>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</si>
  <si>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</si>
  <si>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</si>
  <si>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</si>
  <si>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</si>
  <si>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</si>
  <si>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</si>
  <si>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</si>
  <si>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</si>
  <si>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</si>
  <si>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</si>
  <si>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</si>
  <si>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</si>
  <si>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</si>
  <si>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</si>
  <si>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</si>
  <si>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</si>
  <si>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</si>
  <si>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</si>
  <si>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</si>
  <si>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</si>
  <si>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</si>
  <si>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</si>
  <si>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</si>
  <si>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</si>
  <si>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</si>
  <si>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</si>
  <si>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</si>
  <si>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</si>
  <si>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</si>
  <si>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</si>
  <si>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</si>
  <si>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</si>
  <si>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</si>
  <si>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</si>
  <si>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</si>
  <si>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</si>
  <si>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</si>
  <si>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</si>
  <si>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</si>
  <si>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</si>
  <si>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</si>
  <si>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</si>
  <si>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</si>
  <si>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</si>
  <si>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</si>
  <si>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</si>
  <si>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</si>
  <si>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</si>
  <si>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</si>
  <si>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</si>
  <si>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</si>
  <si>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</si>
  <si>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</si>
  <si>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</si>
  <si>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</si>
  <si>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</si>
  <si>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</si>
  <si>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</si>
  <si>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</si>
  <si>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</si>
  <si>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</si>
  <si>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</si>
  <si>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</si>
  <si>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</si>
  <si>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</si>
  <si>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</si>
  <si>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</si>
  <si>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</si>
  <si>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</si>
  <si>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</si>
  <si>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</si>
  <si>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</si>
  <si>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</si>
  <si>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</si>
  <si>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</si>
  <si>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</si>
  <si>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</si>
  <si>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</si>
  <si>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</si>
  <si>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</si>
  <si>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</si>
  <si>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</si>
  <si>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</si>
  <si>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</si>
  <si>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</si>
  <si>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</si>
  <si>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</si>
  <si>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</si>
  <si>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</si>
  <si>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</si>
  <si>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</si>
  <si>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</si>
  <si>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</si>
  <si>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</si>
  <si>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</si>
  <si>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</si>
  <si>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</si>
  <si>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</si>
  <si>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</si>
  <si>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</si>
  <si>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</si>
  <si>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</si>
  <si>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</si>
  <si>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</si>
  <si>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</si>
  <si>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</si>
  <si>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</si>
  <si>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</si>
  <si>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</si>
  <si>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</si>
  <si>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</si>
  <si>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</si>
  <si>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</si>
  <si>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</si>
  <si>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</si>
  <si>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</si>
  <si>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</si>
  <si>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</si>
  <si>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</si>
  <si>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</si>
  <si>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</si>
  <si>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</si>
  <si>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</si>
  <si>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</si>
  <si>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</si>
  <si>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</si>
  <si>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</si>
  <si>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</si>
  <si>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</si>
  <si>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</si>
  <si>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</si>
  <si>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</si>
  <si>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</si>
  <si>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</si>
  <si>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</si>
  <si>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</si>
  <si>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</si>
  <si>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</si>
  <si>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</si>
  <si>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</si>
  <si>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</si>
  <si>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</si>
  <si>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</si>
  <si>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</si>
  <si>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</si>
  <si>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</si>
  <si>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</si>
  <si>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</si>
  <si>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</si>
  <si>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</si>
  <si>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</si>
  <si>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</si>
  <si>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</si>
  <si>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</si>
  <si>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</si>
  <si>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</si>
  <si>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</si>
  <si>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</si>
  <si>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</si>
  <si>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</si>
  <si>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</si>
  <si>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</si>
  <si>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</si>
  <si>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</si>
  <si>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</si>
  <si>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</si>
  <si>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</si>
  <si>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</si>
  <si>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</si>
  <si>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</si>
  <si>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</si>
  <si>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</si>
  <si>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</si>
  <si>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</si>
  <si>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</si>
  <si>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</si>
  <si>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</si>
  <si>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</si>
  <si>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</si>
  <si>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</si>
  <si>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</si>
  <si>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</si>
  <si>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</si>
  <si>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</si>
  <si>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</si>
  <si>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</si>
  <si>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</si>
  <si>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</si>
  <si>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</si>
  <si>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</si>
  <si>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</si>
  <si>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</si>
  <si>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</si>
  <si>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</si>
  <si>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</si>
  <si>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</si>
  <si>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</si>
  <si>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</si>
  <si>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</si>
  <si>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</si>
  <si>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</si>
  <si>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</si>
  <si>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</si>
  <si>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</si>
  <si>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</si>
  <si>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</si>
  <si>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</si>
  <si>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</si>
  <si>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</si>
  <si>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</si>
  <si>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</si>
  <si>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</si>
  <si>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</si>
  <si>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</si>
  <si>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</si>
  <si>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</si>
  <si>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</si>
  <si>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</si>
  <si>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</si>
  <si>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</si>
  <si>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</si>
  <si>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</si>
  <si>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</si>
  <si>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</si>
  <si>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</si>
  <si>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</si>
  <si>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</si>
  <si>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</si>
  <si>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</si>
  <si>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</si>
  <si>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</si>
  <si>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</si>
  <si>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</si>
  <si>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</si>
  <si>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</si>
  <si>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</si>
  <si>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</si>
  <si>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</si>
  <si>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</si>
  <si>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</si>
  <si>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</si>
  <si>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</si>
  <si>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</si>
  <si>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</si>
  <si>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</si>
  <si>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</si>
  <si>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</si>
  <si>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</si>
  <si>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</si>
  <si>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</si>
  <si>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</si>
  <si>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</si>
  <si>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</si>
  <si>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</si>
  <si>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</si>
  <si>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</si>
  <si>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</si>
  <si>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</si>
  <si>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</si>
  <si>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</si>
  <si>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</si>
  <si>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</si>
  <si>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</si>
  <si>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</si>
  <si>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</si>
  <si>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</si>
  <si>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</si>
  <si>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</si>
  <si>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</si>
  <si>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</si>
  <si>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</si>
  <si>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</si>
  <si>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</si>
  <si>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</si>
  <si>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</si>
  <si>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</si>
  <si>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</si>
  <si>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</si>
  <si>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</si>
  <si>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</si>
  <si>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</si>
  <si>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</si>
  <si>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</si>
  <si>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</si>
  <si>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</si>
  <si>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</si>
  <si>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</si>
  <si>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</si>
  <si>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</si>
  <si>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</si>
  <si>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</si>
  <si>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</si>
  <si>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</si>
  <si>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</si>
  <si>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</si>
  <si>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</si>
  <si>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</si>
  <si>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</si>
  <si>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</si>
  <si>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</si>
  <si>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</si>
  <si>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</si>
  <si>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</si>
  <si>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</si>
  <si>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</si>
  <si>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</si>
  <si>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</si>
  <si>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</si>
  <si>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</si>
  <si>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</si>
  <si>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</si>
  <si>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</si>
  <si>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</si>
  <si>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</si>
  <si>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</si>
  <si>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</si>
  <si>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</si>
  <si>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</si>
  <si>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</si>
  <si>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</si>
  <si>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</si>
  <si>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</si>
  <si>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</si>
  <si>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</si>
  <si>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</si>
  <si>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</si>
  <si>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</si>
  <si>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</si>
  <si>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</si>
  <si>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</si>
  <si>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</si>
  <si>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</si>
  <si>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</si>
  <si>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</si>
  <si>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</si>
  <si>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</si>
  <si>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</si>
  <si>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</si>
  <si>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</si>
  <si>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</si>
  <si>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</si>
  <si>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</si>
  <si>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</si>
  <si>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</si>
  <si>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</si>
  <si>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</si>
  <si>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</si>
  <si>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</si>
  <si>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</si>
  <si>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</si>
  <si>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</si>
  <si>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</si>
  <si>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</si>
  <si>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</si>
  <si>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</si>
  <si>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</si>
  <si>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</si>
  <si>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</si>
  <si>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</si>
  <si>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</si>
  <si>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</si>
  <si>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</si>
  <si>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</si>
  <si>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</si>
  <si>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</si>
  <si>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</si>
  <si>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</si>
  <si>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</si>
  <si>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</si>
  <si>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</si>
  <si>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</si>
  <si>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</si>
  <si>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</si>
  <si>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</si>
  <si>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</si>
  <si>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</si>
  <si>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</si>
  <si>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</si>
  <si>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</si>
  <si>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</si>
  <si>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</si>
  <si>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</si>
  <si>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</si>
  <si>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</si>
  <si>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</si>
  <si>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</si>
  <si>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</si>
  <si>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</si>
  <si>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</si>
  <si>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</si>
  <si>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</si>
  <si>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</si>
  <si>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</si>
  <si>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</si>
  <si>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</si>
  <si>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</si>
  <si>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</si>
  <si>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</si>
  <si>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</si>
  <si>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</si>
  <si>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</si>
  <si>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</si>
  <si>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</si>
  <si>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</si>
  <si>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</si>
  <si>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</si>
  <si>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</si>
  <si>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</si>
  <si>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</si>
  <si>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</si>
  <si>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</si>
  <si>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</si>
  <si>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</si>
  <si>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</si>
  <si>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</si>
  <si>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</si>
  <si>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</si>
  <si>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</si>
  <si>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</si>
  <si>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</si>
  <si>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</si>
  <si>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</si>
  <si>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</si>
  <si>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</si>
  <si>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</si>
  <si>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</si>
  <si>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</si>
  <si>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</si>
  <si>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</si>
  <si>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</si>
  <si>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</si>
  <si>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</si>
  <si>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</si>
  <si>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</si>
  <si>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</si>
  <si>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</si>
  <si>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</si>
  <si>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</si>
  <si>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</si>
  <si>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</si>
  <si>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</si>
  <si>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</si>
  <si>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</si>
  <si>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</si>
  <si>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</si>
  <si>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</si>
  <si>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</si>
  <si>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</si>
  <si>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</si>
  <si>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</si>
  <si>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</si>
  <si>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</si>
  <si>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</si>
  <si>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</si>
  <si>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</si>
  <si>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</si>
  <si>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</si>
  <si>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</si>
  <si>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</si>
  <si>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</si>
  <si>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</si>
  <si>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</si>
  <si>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</si>
  <si>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</si>
  <si>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</si>
  <si>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</si>
  <si>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</si>
  <si>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</si>
  <si>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</si>
  <si>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</si>
  <si>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</si>
  <si>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</si>
  <si>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</si>
  <si>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</si>
  <si>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</si>
  <si>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</si>
  <si>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</si>
  <si>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</si>
  <si>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</si>
  <si>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</si>
  <si>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</si>
  <si>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</si>
  <si>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</si>
  <si>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</si>
  <si>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</si>
  <si>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</si>
  <si>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</si>
  <si>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</si>
  <si>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</si>
  <si>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</si>
  <si>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</si>
  <si>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</si>
  <si>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</si>
  <si>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</si>
  <si>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</si>
  <si>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</si>
  <si>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</si>
  <si>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</si>
  <si>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</si>
  <si>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</si>
  <si>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</si>
  <si>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</si>
  <si>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</si>
  <si>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</si>
  <si>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</si>
  <si>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</si>
  <si>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</si>
  <si>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</si>
  <si>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</si>
  <si>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</si>
  <si>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</si>
  <si>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</si>
  <si>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</si>
  <si>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</si>
  <si>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</si>
  <si>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</si>
  <si>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</si>
  <si>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</si>
  <si>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</si>
  <si>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</si>
  <si>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</si>
  <si>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</si>
  <si>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</si>
  <si>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</si>
  <si>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</si>
  <si>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</si>
  <si>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</si>
  <si>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</si>
  <si>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</si>
  <si>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</si>
  <si>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</si>
  <si>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</si>
  <si>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</si>
  <si>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</si>
  <si>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</si>
  <si>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</si>
  <si>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</si>
  <si>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Local Classified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</si>
  <si>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</si>
  <si>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</si>
  <si>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</si>
  <si>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</si>
  <si>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</si>
  <si>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</si>
  <si>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</si>
  <si>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</si>
  <si>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</si>
  <si>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</si>
  <si>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</si>
  <si>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</si>
  <si>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</si>
  <si>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</si>
  <si>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</si>
  <si>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</si>
  <si>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</si>
  <si>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</si>
  <si>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</si>
  <si>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</si>
  <si>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</si>
  <si>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</si>
  <si>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</si>
  <si>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</si>
  <si>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</si>
  <si>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</si>
  <si>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</si>
  <si>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</si>
  <si>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</si>
  <si>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</si>
  <si>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</si>
  <si>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</si>
  <si>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</si>
  <si>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</si>
  <si>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</si>
  <si>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</si>
  <si>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</si>
  <si>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</si>
  <si>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</si>
  <si>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</si>
  <si>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</si>
  <si>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</si>
  <si>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</si>
  <si>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</si>
  <si>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</si>
  <si>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</si>
  <si>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</si>
  <si>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</si>
  <si>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</si>
  <si>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</si>
  <si>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</si>
  <si>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</si>
  <si>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</si>
  <si>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</si>
  <si>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</si>
  <si>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</si>
  <si>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</si>
  <si>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midxf-10.8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</si>
  <si>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</si>
  <si>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</si>
  <si>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</si>
  <si>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</si>
  <si>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</si>
  <si>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</si>
  <si>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</si>
  <si>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</si>
  <si>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</si>
  <si>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</si>
  <si>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</si>
  <si>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</si>
  <si>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</si>
  <si>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</si>
  <si>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</si>
  <si>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</si>
  <si>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</si>
  <si>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</si>
  <si>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</si>
  <si>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</si>
  <si>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</si>
  <si>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</si>
  <si>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</si>
  <si>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</si>
  <si>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</si>
  <si>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</si>
  <si>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</si>
  <si>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</si>
  <si>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</si>
  <si>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Not measured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</si>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</sst>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  <xf numFmtId="0" fontId="18" fillId="0" borderId="0" xfId="0" applyFont="1" applyFill="1" applyAlignment="1">
      <alignment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ill="1" applyBorder="1" applyAlignment="1">
      <alignment/>
    </xf>
    <xf numFmtId="1" fontId="0" fillId="1" borderId="0" xfId="0" applyNumberFormat="1" applyFill="1" applyAlignment="1">
      <alignment horizontal="center"/>
    </xf>
    <xf numFmtId="169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9" fillId="1" borderId="0" xfId="0" applyFont="1" applyFill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22,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5"/>
          <c:w val="0.92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9768493"/>
        <c:axId val="20807574"/>
      </c:lineChart>
      <c:dateAx>
        <c:axId val="9768493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7574"/>
        <c:crosses val="autoZero"/>
        <c:auto val="0"/>
        <c:noMultiLvlLbl val="0"/>
      </c:dateAx>
      <c:valAx>
        <c:axId val="2080757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6849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2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15,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53050439"/>
        <c:axId val="7691904"/>
      </c:lineChart>
      <c:dateAx>
        <c:axId val="53050439"/>
        <c:scaling>
          <c:orientation val="minMax"/>
          <c:max val="38144"/>
          <c:min val="37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91904"/>
        <c:crosses val="autoZero"/>
        <c:auto val="0"/>
        <c:noMultiLvlLbl val="0"/>
      </c:dateAx>
      <c:valAx>
        <c:axId val="7691904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0439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(ModuleSummary!$A$2:$A$41,ModuleSummary!$A$42:$A$81,ModuleSummary!$A$82:$A$121,ModuleSummary!$A$122:$A$161,ModuleSummary!$A$162:$A$200,ModuleSummary!$A$201:$A$240,ModuleSummary!$A$241:$A$271,ModuleSummary!$A$271:$A$402)</c:f>
              <c:strCache>
                <c:ptCount val="40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(ModuleSummary!$I$2:$I$41,ModuleSummary!$I$42:$I$81,ModuleSummary!$I$82:$I$121,ModuleSummary!$I$122:$I$161,ModuleSummary!$I$162:$I$200,ModuleSummary!$I$201:$I$240,ModuleSummary!$I$241:$I$271,ModuleSummary!$I$271:$I$402)</c:f>
              <c:numCache>
                <c:ptCount val="40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2">
                  <c:v>1</c:v>
                </c:pt>
                <c:pt idx="384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</c:numCache>
            </c:numRef>
          </c:val>
        </c:ser>
        <c:axId val="2118273"/>
        <c:axId val="19064458"/>
      </c:barChart>
      <c:catAx>
        <c:axId val="2118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64458"/>
        <c:crosses val="autoZero"/>
        <c:auto val="1"/>
        <c:lblOffset val="100"/>
        <c:noMultiLvlLbl val="0"/>
      </c:catAx>
      <c:valAx>
        <c:axId val="1906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8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37362395"/>
        <c:axId val="717236"/>
      </c:barChart>
      <c:catAx>
        <c:axId val="3736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7236"/>
        <c:crosses val="autoZero"/>
        <c:auto val="1"/>
        <c:lblOffset val="100"/>
        <c:noMultiLvlLbl val="0"/>
      </c:catAx>
      <c:valAx>
        <c:axId val="7172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6239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0</c:v>
                </c:pt>
              </c:numCache>
            </c:numRef>
          </c:yVal>
          <c:smooth val="1"/>
        </c:ser>
        <c:axId val="6455125"/>
        <c:axId val="58096126"/>
      </c:scatterChart>
      <c:valAx>
        <c:axId val="6455125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8096126"/>
        <c:crosses val="autoZero"/>
        <c:crossBetween val="midCat"/>
        <c:dispUnits/>
      </c:valAx>
      <c:valAx>
        <c:axId val="580961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125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0.121</cdr:y>
    </cdr:from>
    <cdr:to>
      <cdr:x>0.89625</cdr:x>
      <cdr:y>0.16175</cdr:y>
    </cdr:to>
    <cdr:sp>
      <cdr:nvSpPr>
        <cdr:cNvPr id="1" name="TextBox 4"/>
        <cdr:cNvSpPr txBox="1">
          <a:spLocks noChangeArrowheads="1"/>
        </cdr:cNvSpPr>
      </cdr:nvSpPr>
      <cdr:spPr>
        <a:xfrm>
          <a:off x="3609975" y="704850"/>
          <a:ext cx="1666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0.84925</cdr:x>
      <cdr:y>0.13275</cdr:y>
    </cdr:from>
    <cdr:to>
      <cdr:x>0.888</cdr:x>
      <cdr:y>0.18825</cdr:y>
    </cdr:to>
    <cdr:sp>
      <cdr:nvSpPr>
        <cdr:cNvPr id="2" name="AutoShape 5"/>
        <cdr:cNvSpPr>
          <a:spLocks/>
        </cdr:cNvSpPr>
      </cdr:nvSpPr>
      <cdr:spPr>
        <a:xfrm>
          <a:off x="5000625" y="771525"/>
          <a:ext cx="228600" cy="323850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0.1765</cdr:y>
    </cdr:from>
    <cdr:to>
      <cdr:x>0.95625</cdr:x>
      <cdr:y>0.21725</cdr:y>
    </cdr:to>
    <cdr:sp>
      <cdr:nvSpPr>
        <cdr:cNvPr id="3" name="TextBox 6"/>
        <cdr:cNvSpPr txBox="1">
          <a:spLocks noChangeArrowheads="1"/>
        </cdr:cNvSpPr>
      </cdr:nvSpPr>
      <cdr:spPr>
        <a:xfrm>
          <a:off x="3686175" y="1028700"/>
          <a:ext cx="1943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0.9395</cdr:x>
      <cdr:y>0.17575</cdr:y>
    </cdr:from>
    <cdr:to>
      <cdr:x>0.96725</cdr:x>
      <cdr:y>0.23175</cdr:y>
    </cdr:to>
    <cdr:sp>
      <cdr:nvSpPr>
        <cdr:cNvPr id="4" name="AutoShape 7"/>
        <cdr:cNvSpPr>
          <a:spLocks/>
        </cdr:cNvSpPr>
      </cdr:nvSpPr>
      <cdr:spPr>
        <a:xfrm>
          <a:off x="5534025" y="1019175"/>
          <a:ext cx="161925" cy="32385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0.87025</cdr:y>
    </cdr:from>
    <cdr:to>
      <cdr:x>0.877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C1">
      <selection activeCell="E66" sqref="E66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422</v>
      </c>
      <c r="B1" s="6" t="s">
        <v>423</v>
      </c>
      <c r="C1" s="6" t="s">
        <v>424</v>
      </c>
      <c r="D1" s="6" t="s">
        <v>425</v>
      </c>
      <c r="E1" s="6" t="s">
        <v>426</v>
      </c>
      <c r="F1" s="6" t="s">
        <v>344</v>
      </c>
      <c r="G1" s="6" t="s">
        <v>345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>D64-D63</f>
        <v>21</v>
      </c>
      <c r="G64">
        <f>E64-E63</f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>D65-D64</f>
        <v>14</v>
      </c>
      <c r="G65">
        <f>E65-E64</f>
        <v>5</v>
      </c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06"/>
  <sheetViews>
    <sheetView tabSelected="1" zoomScale="60" zoomScaleNormal="60" workbookViewId="0" topLeftCell="F1">
      <pane ySplit="2190" topLeftCell="BM446" activePane="bottomLeft" state="split"/>
      <selection pane="topLeft" activeCell="Q1" sqref="Q1:CA16384"/>
      <selection pane="bottomLeft" activeCell="P471" sqref="P471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0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40" width="5.57421875" style="0" customWidth="1"/>
    <col min="41" max="41" width="5.140625" style="0" customWidth="1"/>
    <col min="42" max="48" width="4.28125" style="0" customWidth="1"/>
    <col min="49" max="49" width="6.140625" style="0" customWidth="1"/>
    <col min="50" max="50" width="3.7109375" style="0" customWidth="1"/>
    <col min="51" max="52" width="6.140625" style="0" customWidth="1"/>
    <col min="53" max="53" width="3.7109375" style="0" customWidth="1"/>
    <col min="54" max="56" width="6.140625" style="0" customWidth="1"/>
    <col min="57" max="72" width="4.28125" style="0" customWidth="1"/>
    <col min="73" max="75" width="6.140625" style="0" customWidth="1"/>
    <col min="76" max="76" width="3.7109375" style="0" customWidth="1"/>
  </cols>
  <sheetData>
    <row r="1" spans="1:76" ht="168.75" customHeight="1">
      <c r="A1" s="7" t="s">
        <v>398</v>
      </c>
      <c r="B1" s="6" t="s">
        <v>185</v>
      </c>
      <c r="C1" s="7" t="s">
        <v>465</v>
      </c>
      <c r="D1" s="8" t="s">
        <v>249</v>
      </c>
      <c r="E1" s="53" t="s">
        <v>397</v>
      </c>
      <c r="F1" s="6" t="s">
        <v>250</v>
      </c>
      <c r="G1" s="8" t="s">
        <v>477</v>
      </c>
      <c r="H1" s="8" t="s">
        <v>331</v>
      </c>
      <c r="I1" s="6" t="s">
        <v>466</v>
      </c>
      <c r="J1" s="6" t="s">
        <v>467</v>
      </c>
      <c r="K1" s="6" t="s">
        <v>468</v>
      </c>
      <c r="L1" s="6" t="s">
        <v>469</v>
      </c>
      <c r="M1" s="8" t="s">
        <v>399</v>
      </c>
      <c r="N1" s="8" t="s">
        <v>27</v>
      </c>
      <c r="O1" s="8" t="s">
        <v>28</v>
      </c>
      <c r="P1" s="6" t="s">
        <v>470</v>
      </c>
      <c r="Q1" s="6" t="s">
        <v>471</v>
      </c>
      <c r="R1" s="6" t="s">
        <v>472</v>
      </c>
      <c r="S1" s="6" t="s">
        <v>448</v>
      </c>
      <c r="T1" s="6" t="s">
        <v>473</v>
      </c>
      <c r="U1" s="6" t="s">
        <v>459</v>
      </c>
      <c r="V1" s="6" t="s">
        <v>460</v>
      </c>
      <c r="W1" s="6" t="s">
        <v>461</v>
      </c>
      <c r="X1" s="6" t="s">
        <v>463</v>
      </c>
      <c r="Y1" s="6" t="s">
        <v>462</v>
      </c>
      <c r="Z1" s="6" t="s">
        <v>73</v>
      </c>
      <c r="AA1" s="6" t="s">
        <v>74</v>
      </c>
      <c r="AB1" s="6" t="s">
        <v>75</v>
      </c>
      <c r="AC1" s="6" t="s">
        <v>76</v>
      </c>
      <c r="AD1" s="6" t="s">
        <v>77</v>
      </c>
      <c r="AE1" s="6" t="s">
        <v>78</v>
      </c>
      <c r="AF1" s="6" t="s">
        <v>79</v>
      </c>
      <c r="AG1" s="6" t="s">
        <v>80</v>
      </c>
      <c r="AH1" s="6" t="s">
        <v>81</v>
      </c>
      <c r="AI1" s="6" t="s">
        <v>104</v>
      </c>
      <c r="AJ1" s="6" t="s">
        <v>105</v>
      </c>
      <c r="AK1" s="6" t="s">
        <v>107</v>
      </c>
      <c r="AL1" s="6" t="s">
        <v>106</v>
      </c>
      <c r="AM1" s="6" t="s">
        <v>108</v>
      </c>
      <c r="AN1" s="6" t="s">
        <v>109</v>
      </c>
      <c r="AO1" s="6" t="s">
        <v>143</v>
      </c>
      <c r="AP1" s="6" t="s">
        <v>87</v>
      </c>
      <c r="AQ1" s="6" t="s">
        <v>88</v>
      </c>
      <c r="AR1" s="6" t="s">
        <v>89</v>
      </c>
      <c r="AS1" s="6" t="s">
        <v>90</v>
      </c>
      <c r="AT1" s="6" t="s">
        <v>91</v>
      </c>
      <c r="AU1" s="6" t="s">
        <v>92</v>
      </c>
      <c r="AV1" s="6" t="s">
        <v>93</v>
      </c>
      <c r="AW1" s="45" t="s">
        <v>362</v>
      </c>
      <c r="AX1" s="45" t="s">
        <v>110</v>
      </c>
      <c r="AY1" s="45" t="s">
        <v>111</v>
      </c>
      <c r="AZ1" s="45" t="s">
        <v>363</v>
      </c>
      <c r="BA1" s="45" t="s">
        <v>364</v>
      </c>
      <c r="BB1" s="45" t="s">
        <v>365</v>
      </c>
      <c r="BC1" s="45" t="s">
        <v>366</v>
      </c>
      <c r="BD1" s="45" t="s">
        <v>367</v>
      </c>
      <c r="BE1" s="45" t="s">
        <v>368</v>
      </c>
      <c r="BF1" s="45" t="s">
        <v>369</v>
      </c>
      <c r="BG1" s="45" t="s">
        <v>370</v>
      </c>
      <c r="BH1" s="45" t="s">
        <v>371</v>
      </c>
      <c r="BI1" s="45" t="s">
        <v>372</v>
      </c>
      <c r="BJ1" s="45" t="s">
        <v>373</v>
      </c>
      <c r="BK1" s="45" t="s">
        <v>159</v>
      </c>
      <c r="BL1" s="45" t="s">
        <v>160</v>
      </c>
      <c r="BM1" s="45" t="s">
        <v>374</v>
      </c>
      <c r="BN1" s="114" t="s">
        <v>112</v>
      </c>
      <c r="BO1" s="114" t="s">
        <v>113</v>
      </c>
      <c r="BP1" s="114" t="s">
        <v>114</v>
      </c>
      <c r="BQ1" s="114" t="s">
        <v>115</v>
      </c>
      <c r="BR1" s="114" t="s">
        <v>116</v>
      </c>
      <c r="BS1" s="114" t="s">
        <v>117</v>
      </c>
      <c r="BT1" s="114" t="s">
        <v>118</v>
      </c>
      <c r="BU1" s="114" t="s">
        <v>119</v>
      </c>
      <c r="BV1" s="114" t="s">
        <v>120</v>
      </c>
      <c r="BW1" s="114" t="s">
        <v>121</v>
      </c>
      <c r="BX1" s="114" t="s">
        <v>122</v>
      </c>
    </row>
    <row r="2" spans="1:77" ht="12.75">
      <c r="A2" s="31" t="s">
        <v>400</v>
      </c>
      <c r="B2" s="31"/>
      <c r="C2" s="32" t="s">
        <v>9</v>
      </c>
      <c r="D2" s="36">
        <v>0.494333</v>
      </c>
      <c r="E2" s="54"/>
      <c r="F2" s="36">
        <v>1.85185002</v>
      </c>
      <c r="G2" s="86"/>
      <c r="H2" s="86"/>
      <c r="I2" s="35"/>
      <c r="J2" s="27"/>
      <c r="K2" s="27"/>
      <c r="L2" s="27"/>
      <c r="M2" s="28" t="s">
        <v>474</v>
      </c>
      <c r="N2" s="28"/>
      <c r="O2" s="28"/>
      <c r="P2" s="26"/>
      <c r="Q2" s="26"/>
      <c r="R2" s="26"/>
      <c r="S2" s="26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0</v>
      </c>
      <c r="BP2">
        <v>1</v>
      </c>
      <c r="BY2" t="str">
        <f>A2</f>
        <v>P001</v>
      </c>
    </row>
    <row r="3" spans="1:77" ht="12.75">
      <c r="A3" s="31" t="s">
        <v>401</v>
      </c>
      <c r="B3" s="31"/>
      <c r="C3" s="24">
        <v>20220040200008</v>
      </c>
      <c r="D3" s="36">
        <v>0.538442</v>
      </c>
      <c r="E3" s="54"/>
      <c r="F3" s="36">
        <v>4.25579992</v>
      </c>
      <c r="G3" s="86"/>
      <c r="H3" s="86"/>
      <c r="I3" s="26">
        <v>12</v>
      </c>
      <c r="J3" s="27">
        <v>1</v>
      </c>
      <c r="K3" s="27" t="s">
        <v>475</v>
      </c>
      <c r="L3" s="27" t="s">
        <v>476</v>
      </c>
      <c r="M3" s="28" t="s">
        <v>29</v>
      </c>
      <c r="N3" s="28"/>
      <c r="O3" s="28"/>
      <c r="P3" s="26"/>
      <c r="Q3" s="26"/>
      <c r="R3" s="26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7" t="s">
        <v>402</v>
      </c>
      <c r="B4" s="47"/>
      <c r="C4" s="143">
        <v>20220040200010</v>
      </c>
      <c r="D4" s="49">
        <v>0.51463201</v>
      </c>
      <c r="E4" s="57"/>
      <c r="F4" s="49">
        <v>0.71877997</v>
      </c>
      <c r="G4" s="88"/>
      <c r="H4" s="88"/>
      <c r="I4" s="46">
        <v>2</v>
      </c>
      <c r="J4" s="131">
        <v>1</v>
      </c>
      <c r="K4" s="131" t="s">
        <v>475</v>
      </c>
      <c r="L4" s="131" t="s">
        <v>476</v>
      </c>
      <c r="M4" s="51" t="s">
        <v>478</v>
      </c>
      <c r="N4" s="51"/>
      <c r="O4" s="51"/>
      <c r="P4" s="46"/>
      <c r="Q4" s="46">
        <v>1</v>
      </c>
      <c r="R4" s="46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Q4">
        <v>1</v>
      </c>
      <c r="AU4">
        <v>1</v>
      </c>
      <c r="BY4" t="str">
        <f t="shared" si="5"/>
        <v>P003</v>
      </c>
    </row>
    <row r="5" spans="1:77" ht="12.75">
      <c r="A5" s="1" t="s">
        <v>403</v>
      </c>
      <c r="B5" s="1"/>
      <c r="C5" s="4">
        <v>20220040200009</v>
      </c>
      <c r="D5" s="10">
        <v>0.73986901</v>
      </c>
      <c r="E5" s="55"/>
      <c r="F5" s="10">
        <v>0.46436</v>
      </c>
      <c r="G5" s="87" t="s">
        <v>476</v>
      </c>
      <c r="H5" s="87"/>
      <c r="I5">
        <v>14</v>
      </c>
      <c r="J5" s="11">
        <v>1</v>
      </c>
      <c r="K5" s="11" t="s">
        <v>475</v>
      </c>
      <c r="L5" s="11" t="s">
        <v>476</v>
      </c>
      <c r="M5" s="12" t="s">
        <v>479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C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AR5">
        <v>1</v>
      </c>
      <c r="BY5" t="str">
        <f t="shared" si="5"/>
        <v>P004</v>
      </c>
    </row>
    <row r="6" spans="1:77" ht="12.75">
      <c r="A6" s="31" t="s">
        <v>404</v>
      </c>
      <c r="B6" s="31"/>
      <c r="C6" s="32" t="s">
        <v>9</v>
      </c>
      <c r="D6" s="36">
        <v>0.55987</v>
      </c>
      <c r="E6" s="54"/>
      <c r="F6" s="36">
        <v>0.42</v>
      </c>
      <c r="G6" s="86"/>
      <c r="H6" s="86"/>
      <c r="I6" s="35" t="s">
        <v>434</v>
      </c>
      <c r="J6" s="27"/>
      <c r="K6" s="27"/>
      <c r="L6" s="27"/>
      <c r="M6" s="28" t="s">
        <v>31</v>
      </c>
      <c r="N6" s="28"/>
      <c r="O6" s="28"/>
      <c r="P6" s="26"/>
      <c r="Q6" s="26"/>
      <c r="R6" s="26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7" t="s">
        <v>405</v>
      </c>
      <c r="B7" s="47"/>
      <c r="C7" s="143">
        <v>20220040200011</v>
      </c>
      <c r="D7" s="162">
        <v>0.41</v>
      </c>
      <c r="E7" s="163"/>
      <c r="F7" s="49">
        <v>0.69045001</v>
      </c>
      <c r="G7" s="88"/>
      <c r="H7" s="116">
        <v>12</v>
      </c>
      <c r="I7" s="46">
        <v>10</v>
      </c>
      <c r="J7" s="131">
        <v>1</v>
      </c>
      <c r="K7" s="131" t="s">
        <v>475</v>
      </c>
      <c r="L7" s="131" t="s">
        <v>475</v>
      </c>
      <c r="M7" s="51" t="s">
        <v>481</v>
      </c>
      <c r="N7" s="51"/>
      <c r="O7" s="51" t="s">
        <v>30</v>
      </c>
      <c r="P7" s="46"/>
      <c r="Q7" s="46">
        <v>1</v>
      </c>
      <c r="R7" s="46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C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Q7">
        <v>1</v>
      </c>
      <c r="BY7" t="str">
        <f t="shared" si="5"/>
        <v>P006</v>
      </c>
    </row>
    <row r="8" spans="1:77" ht="12.75">
      <c r="A8" s="1" t="s">
        <v>406</v>
      </c>
      <c r="B8" s="1"/>
      <c r="C8" s="4">
        <v>20220040200012</v>
      </c>
      <c r="D8" s="10">
        <v>0.402184</v>
      </c>
      <c r="E8" s="55"/>
      <c r="F8" s="10">
        <v>0.62</v>
      </c>
      <c r="G8" s="87"/>
      <c r="H8" s="115">
        <v>2</v>
      </c>
      <c r="I8">
        <v>14</v>
      </c>
      <c r="J8" s="11">
        <v>1</v>
      </c>
      <c r="K8" s="11" t="s">
        <v>475</v>
      </c>
      <c r="L8" s="11" t="s">
        <v>476</v>
      </c>
      <c r="M8" s="12" t="s">
        <v>482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407</v>
      </c>
      <c r="B9" s="1"/>
      <c r="C9" s="4">
        <v>20220040200014</v>
      </c>
      <c r="D9" s="13" t="s">
        <v>480</v>
      </c>
      <c r="E9" s="56"/>
      <c r="F9" s="10">
        <v>0.78</v>
      </c>
      <c r="G9" s="87"/>
      <c r="H9" s="115">
        <v>7</v>
      </c>
      <c r="I9">
        <v>8</v>
      </c>
      <c r="J9" s="11">
        <v>1</v>
      </c>
      <c r="K9" s="11" t="s">
        <v>475</v>
      </c>
      <c r="L9" s="11" t="s">
        <v>476</v>
      </c>
      <c r="M9" t="s">
        <v>22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47" t="s">
        <v>408</v>
      </c>
      <c r="B10" s="47"/>
      <c r="C10" s="143">
        <v>20220040200016</v>
      </c>
      <c r="D10" s="49">
        <v>0.371869</v>
      </c>
      <c r="E10" s="57"/>
      <c r="F10" s="49">
        <v>0.39</v>
      </c>
      <c r="G10" s="88"/>
      <c r="H10" s="116">
        <v>11</v>
      </c>
      <c r="I10" s="46">
        <v>10</v>
      </c>
      <c r="J10" s="131">
        <v>1</v>
      </c>
      <c r="K10" s="131" t="s">
        <v>475</v>
      </c>
      <c r="L10" s="131" t="s">
        <v>476</v>
      </c>
      <c r="M10" s="46" t="s">
        <v>22</v>
      </c>
      <c r="N10" s="46"/>
      <c r="O10" s="46"/>
      <c r="P10" s="46">
        <v>1</v>
      </c>
      <c r="Q10" s="46"/>
      <c r="R10" s="46"/>
      <c r="U10">
        <f t="shared" si="0"/>
        <v>1</v>
      </c>
      <c r="V10">
        <f t="shared" si="1"/>
        <v>0</v>
      </c>
      <c r="W10">
        <f t="shared" si="2"/>
        <v>0</v>
      </c>
      <c r="X10">
        <f t="shared" si="3"/>
        <v>0</v>
      </c>
      <c r="Y10">
        <f t="shared" si="4"/>
        <v>0</v>
      </c>
      <c r="AA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Q10">
        <v>1</v>
      </c>
      <c r="BY10" t="str">
        <f t="shared" si="5"/>
        <v>P009</v>
      </c>
    </row>
    <row r="11" spans="1:77" ht="12.75">
      <c r="A11" s="1" t="s">
        <v>409</v>
      </c>
      <c r="B11" s="1"/>
      <c r="C11" s="4">
        <v>20220040200017</v>
      </c>
      <c r="D11" s="10">
        <v>0.332376</v>
      </c>
      <c r="E11" s="55"/>
      <c r="F11" s="10">
        <v>0.80717001</v>
      </c>
      <c r="G11" s="87"/>
      <c r="H11" s="115">
        <v>10</v>
      </c>
      <c r="I11">
        <v>5</v>
      </c>
      <c r="J11" s="11">
        <v>1</v>
      </c>
      <c r="K11" s="11" t="s">
        <v>475</v>
      </c>
      <c r="L11" s="11" t="s">
        <v>476</v>
      </c>
      <c r="M11" t="s">
        <v>22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410</v>
      </c>
      <c r="B12" s="1"/>
      <c r="C12" s="4">
        <v>20220040200018</v>
      </c>
      <c r="D12" s="10">
        <v>0.373098</v>
      </c>
      <c r="E12" s="55"/>
      <c r="F12" s="10">
        <v>0.73774999</v>
      </c>
      <c r="G12" s="87"/>
      <c r="H12" s="115">
        <v>11</v>
      </c>
      <c r="I12">
        <v>11</v>
      </c>
      <c r="J12" s="11">
        <v>1</v>
      </c>
      <c r="K12" s="11" t="s">
        <v>476</v>
      </c>
      <c r="L12" s="11" t="s">
        <v>476</v>
      </c>
      <c r="M12" s="12" t="s">
        <v>483</v>
      </c>
      <c r="N12" s="12" t="s">
        <v>599</v>
      </c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411</v>
      </c>
      <c r="B13" s="1"/>
      <c r="C13" s="4">
        <v>20220040200019</v>
      </c>
      <c r="D13" s="10">
        <v>0.38631</v>
      </c>
      <c r="E13" s="55"/>
      <c r="F13" s="10">
        <v>0.70290997</v>
      </c>
      <c r="G13" s="87"/>
      <c r="H13" s="115">
        <v>4</v>
      </c>
      <c r="I13">
        <v>7</v>
      </c>
      <c r="J13" s="11">
        <v>1</v>
      </c>
      <c r="K13" s="11" t="s">
        <v>475</v>
      </c>
      <c r="L13" s="11" t="s">
        <v>475</v>
      </c>
      <c r="M13" s="12" t="s">
        <v>271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C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AQ13">
        <v>1</v>
      </c>
      <c r="BY13" t="str">
        <f t="shared" si="5"/>
        <v>P012</v>
      </c>
    </row>
    <row r="14" spans="1:77" ht="12.75">
      <c r="A14" s="1" t="s">
        <v>412</v>
      </c>
      <c r="B14" s="1"/>
      <c r="C14" s="4">
        <v>20220040200023</v>
      </c>
      <c r="D14" s="10">
        <v>0.386113</v>
      </c>
      <c r="E14" s="55"/>
      <c r="F14" s="10">
        <v>0.83127998</v>
      </c>
      <c r="G14" s="87"/>
      <c r="H14" s="115">
        <v>8</v>
      </c>
      <c r="I14">
        <v>13</v>
      </c>
      <c r="J14" s="11">
        <v>1</v>
      </c>
      <c r="K14" s="11" t="s">
        <v>475</v>
      </c>
      <c r="L14" s="11" t="s">
        <v>476</v>
      </c>
      <c r="M14" t="s">
        <v>22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AA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AQ14">
        <v>1</v>
      </c>
      <c r="BY14" t="str">
        <f t="shared" si="5"/>
        <v>P013</v>
      </c>
    </row>
    <row r="15" spans="1:77" ht="12.75">
      <c r="A15" s="103" t="s">
        <v>413</v>
      </c>
      <c r="B15" s="103"/>
      <c r="C15" s="181">
        <v>20220040200015</v>
      </c>
      <c r="D15" s="137">
        <v>0.46025</v>
      </c>
      <c r="E15" s="182"/>
      <c r="F15" s="137">
        <v>0.99752003</v>
      </c>
      <c r="G15" s="183"/>
      <c r="H15" s="138">
        <v>10</v>
      </c>
      <c r="I15" s="103">
        <v>12</v>
      </c>
      <c r="J15" s="184">
        <v>1</v>
      </c>
      <c r="K15" s="184" t="s">
        <v>475</v>
      </c>
      <c r="L15" s="184" t="s">
        <v>476</v>
      </c>
      <c r="M15" s="185" t="s">
        <v>484</v>
      </c>
      <c r="N15" s="185" t="s">
        <v>598</v>
      </c>
      <c r="O15" s="185"/>
      <c r="P15" s="103"/>
      <c r="Q15" s="103"/>
      <c r="R15" s="108">
        <v>1</v>
      </c>
      <c r="U15">
        <f t="shared" si="0"/>
        <v>0</v>
      </c>
      <c r="V15">
        <f t="shared" si="1"/>
        <v>0</v>
      </c>
      <c r="W15">
        <f t="shared" si="2"/>
        <v>1</v>
      </c>
      <c r="X15">
        <f t="shared" si="3"/>
        <v>0</v>
      </c>
      <c r="Y15">
        <f t="shared" si="4"/>
        <v>0</v>
      </c>
      <c r="AE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BE15">
        <v>1</v>
      </c>
      <c r="BY15" t="str">
        <f t="shared" si="5"/>
        <v>P014</v>
      </c>
    </row>
    <row r="16" spans="1:77" ht="12.75">
      <c r="A16" s="1" t="s">
        <v>414</v>
      </c>
      <c r="B16" s="1"/>
      <c r="C16" s="4">
        <v>20220040200020</v>
      </c>
      <c r="D16" s="10">
        <v>0.416326</v>
      </c>
      <c r="E16" s="55"/>
      <c r="F16" s="10">
        <v>0.54828001</v>
      </c>
      <c r="G16" s="87" t="s">
        <v>475</v>
      </c>
      <c r="H16" s="115">
        <v>8</v>
      </c>
      <c r="I16">
        <v>12</v>
      </c>
      <c r="J16" s="11">
        <v>1</v>
      </c>
      <c r="K16" s="11" t="s">
        <v>475</v>
      </c>
      <c r="L16" s="11" t="s">
        <v>476</v>
      </c>
      <c r="M16" t="s">
        <v>22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7" t="s">
        <v>415</v>
      </c>
      <c r="B17" s="47"/>
      <c r="C17" s="48">
        <v>20220040200037</v>
      </c>
      <c r="D17" s="49">
        <v>0.348931</v>
      </c>
      <c r="E17" s="57"/>
      <c r="F17" s="49">
        <v>0.50039</v>
      </c>
      <c r="G17" s="88" t="s">
        <v>475</v>
      </c>
      <c r="H17" s="116">
        <v>4</v>
      </c>
      <c r="I17" s="47">
        <v>2</v>
      </c>
      <c r="J17" s="50">
        <v>1</v>
      </c>
      <c r="K17" s="50" t="s">
        <v>475</v>
      </c>
      <c r="L17" s="50" t="s">
        <v>476</v>
      </c>
      <c r="M17" s="51" t="s">
        <v>485</v>
      </c>
      <c r="N17" s="51"/>
      <c r="O17" s="51"/>
      <c r="P17" s="47"/>
      <c r="Q17" s="47">
        <v>1</v>
      </c>
      <c r="R17" s="47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416</v>
      </c>
      <c r="B18" s="1"/>
      <c r="C18" s="4">
        <v>20220040200038</v>
      </c>
      <c r="D18" s="10">
        <v>0.383994</v>
      </c>
      <c r="E18" s="55"/>
      <c r="F18" s="14">
        <v>0.38594001</v>
      </c>
      <c r="G18" s="89" t="s">
        <v>475</v>
      </c>
      <c r="H18" s="113">
        <v>12</v>
      </c>
      <c r="I18">
        <v>7</v>
      </c>
      <c r="J18" s="11">
        <v>1</v>
      </c>
      <c r="K18" s="11" t="s">
        <v>475</v>
      </c>
      <c r="L18" s="15" t="s">
        <v>476</v>
      </c>
      <c r="M18" t="s">
        <v>22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417</v>
      </c>
      <c r="B19" s="1"/>
      <c r="C19" s="4">
        <v>20220040200028</v>
      </c>
      <c r="D19" s="10">
        <v>0.396773</v>
      </c>
      <c r="E19" s="55"/>
      <c r="F19" s="16">
        <v>0.36</v>
      </c>
      <c r="G19" s="87" t="s">
        <v>475</v>
      </c>
      <c r="H19" s="115">
        <v>2</v>
      </c>
      <c r="I19" s="3">
        <v>0.1</v>
      </c>
      <c r="J19" s="11">
        <v>1</v>
      </c>
      <c r="K19" s="11" t="s">
        <v>475</v>
      </c>
      <c r="L19" s="11" t="s">
        <v>476</v>
      </c>
      <c r="M19" t="s">
        <v>22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418</v>
      </c>
      <c r="B20" s="1"/>
      <c r="C20" s="4">
        <v>20220040200040</v>
      </c>
      <c r="D20" s="10">
        <v>0.385895</v>
      </c>
      <c r="E20" s="55"/>
      <c r="F20">
        <v>0.48</v>
      </c>
      <c r="G20" s="87" t="s">
        <v>475</v>
      </c>
      <c r="H20" s="115">
        <v>12</v>
      </c>
      <c r="I20" s="3">
        <v>0.1</v>
      </c>
      <c r="J20" s="11">
        <v>1</v>
      </c>
      <c r="K20" s="11" t="s">
        <v>475</v>
      </c>
      <c r="L20" s="15" t="s">
        <v>476</v>
      </c>
      <c r="M20" s="12" t="s">
        <v>486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419</v>
      </c>
      <c r="B21" s="1"/>
      <c r="C21" s="21" t="s">
        <v>427</v>
      </c>
      <c r="D21" s="14">
        <v>0.330999</v>
      </c>
      <c r="E21" s="3">
        <v>2</v>
      </c>
      <c r="F21" s="14">
        <v>0.33</v>
      </c>
      <c r="G21" s="89" t="s">
        <v>475</v>
      </c>
      <c r="H21" s="113">
        <v>6</v>
      </c>
      <c r="I21">
        <v>1</v>
      </c>
      <c r="J21" s="11">
        <v>1</v>
      </c>
      <c r="K21" s="11" t="s">
        <v>475</v>
      </c>
      <c r="L21" s="11" t="s">
        <v>475</v>
      </c>
      <c r="M21" s="12" t="s">
        <v>272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C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AQ21">
        <v>1</v>
      </c>
      <c r="BY21" t="str">
        <f t="shared" si="5"/>
        <v>P020</v>
      </c>
    </row>
    <row r="22" spans="1:77" ht="12.75">
      <c r="A22" s="31" t="s">
        <v>420</v>
      </c>
      <c r="B22" s="31"/>
      <c r="C22" s="32" t="s">
        <v>9</v>
      </c>
      <c r="D22" s="25">
        <v>0.332092</v>
      </c>
      <c r="E22" s="58"/>
      <c r="F22" s="35" t="s">
        <v>434</v>
      </c>
      <c r="G22" s="91"/>
      <c r="H22" s="91"/>
      <c r="I22" s="35" t="s">
        <v>434</v>
      </c>
      <c r="J22" s="27"/>
      <c r="K22" s="26"/>
      <c r="L22" s="27"/>
      <c r="M22" s="28" t="s">
        <v>487</v>
      </c>
      <c r="N22" s="28"/>
      <c r="O22" s="28"/>
      <c r="P22" s="26"/>
      <c r="Q22" s="26"/>
      <c r="R22" s="26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1" t="s">
        <v>421</v>
      </c>
      <c r="B23" s="31"/>
      <c r="C23" s="21" t="s">
        <v>301</v>
      </c>
      <c r="D23" s="33" t="s">
        <v>488</v>
      </c>
      <c r="E23" s="59"/>
      <c r="F23" s="35"/>
      <c r="G23" s="91"/>
      <c r="H23" s="91"/>
      <c r="I23" s="35"/>
      <c r="J23" s="27"/>
      <c r="K23" s="26"/>
      <c r="L23" s="27"/>
      <c r="M23" s="26" t="s">
        <v>23</v>
      </c>
      <c r="N23" s="26"/>
      <c r="O23" s="26"/>
      <c r="P23" s="26"/>
      <c r="Q23" s="26"/>
      <c r="R23" s="26"/>
      <c r="S23" s="26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0</v>
      </c>
      <c r="BR23">
        <v>1</v>
      </c>
      <c r="BY23" t="str">
        <f t="shared" si="5"/>
        <v>P022</v>
      </c>
    </row>
    <row r="24" spans="1:77" ht="12.75">
      <c r="A24" s="1" t="s">
        <v>428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89" t="s">
        <v>476</v>
      </c>
      <c r="H24" s="113">
        <v>1</v>
      </c>
      <c r="I24">
        <v>3</v>
      </c>
      <c r="J24" s="11">
        <v>1</v>
      </c>
      <c r="K24" s="11" t="s">
        <v>475</v>
      </c>
      <c r="L24" s="11" t="s">
        <v>476</v>
      </c>
      <c r="M24" s="12" t="s">
        <v>489</v>
      </c>
      <c r="N24" s="12" t="s">
        <v>599</v>
      </c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429</v>
      </c>
      <c r="B25" s="1"/>
      <c r="C25" s="4">
        <v>20220040200025</v>
      </c>
      <c r="D25" s="14">
        <v>0.42</v>
      </c>
      <c r="F25">
        <v>0.76</v>
      </c>
      <c r="G25" s="89" t="s">
        <v>476</v>
      </c>
      <c r="H25" s="113">
        <v>1</v>
      </c>
      <c r="I25">
        <v>4</v>
      </c>
      <c r="J25" s="11">
        <v>1</v>
      </c>
      <c r="K25" s="11" t="s">
        <v>475</v>
      </c>
      <c r="L25" s="11" t="s">
        <v>475</v>
      </c>
      <c r="M25" s="152" t="s">
        <v>22</v>
      </c>
      <c r="N25" s="152"/>
      <c r="O25" s="152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1" t="s">
        <v>430</v>
      </c>
      <c r="B26" s="31"/>
      <c r="C26" s="32" t="s">
        <v>9</v>
      </c>
      <c r="D26" s="34" t="s">
        <v>490</v>
      </c>
      <c r="E26" s="34">
        <v>1</v>
      </c>
      <c r="F26" s="35" t="s">
        <v>434</v>
      </c>
      <c r="G26" s="91"/>
      <c r="H26" s="117"/>
      <c r="I26" s="35" t="s">
        <v>434</v>
      </c>
      <c r="J26" s="27"/>
      <c r="K26" s="26"/>
      <c r="L26" s="27"/>
      <c r="M26" s="28" t="s">
        <v>33</v>
      </c>
      <c r="N26" s="28"/>
      <c r="O26" s="28" t="s">
        <v>32</v>
      </c>
      <c r="P26" s="26"/>
      <c r="Q26" s="26"/>
      <c r="R26" s="26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1" t="s">
        <v>431</v>
      </c>
      <c r="B27" s="31"/>
      <c r="C27" s="32" t="s">
        <v>9</v>
      </c>
      <c r="D27" s="25">
        <v>0.34</v>
      </c>
      <c r="E27" s="58">
        <v>1</v>
      </c>
      <c r="F27" s="35" t="s">
        <v>434</v>
      </c>
      <c r="G27" s="91"/>
      <c r="H27" s="117"/>
      <c r="I27" s="35" t="s">
        <v>434</v>
      </c>
      <c r="J27" s="27"/>
      <c r="K27" s="26"/>
      <c r="L27" s="27"/>
      <c r="M27" s="28" t="s">
        <v>491</v>
      </c>
      <c r="N27" s="28"/>
      <c r="O27" s="28"/>
      <c r="P27" s="26"/>
      <c r="Q27" s="26"/>
      <c r="R27" s="26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432</v>
      </c>
      <c r="B28" s="1"/>
      <c r="C28" s="4">
        <v>20220040200042</v>
      </c>
      <c r="D28" s="18">
        <v>0.35</v>
      </c>
      <c r="E28" s="60"/>
      <c r="F28">
        <v>0.37</v>
      </c>
      <c r="G28" s="90" t="s">
        <v>475</v>
      </c>
      <c r="H28" s="113">
        <v>1</v>
      </c>
      <c r="I28">
        <v>2</v>
      </c>
      <c r="J28" s="11">
        <v>1</v>
      </c>
      <c r="K28" s="11" t="s">
        <v>475</v>
      </c>
      <c r="L28" s="11" t="s">
        <v>476</v>
      </c>
      <c r="M28" t="s">
        <v>22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3" t="s">
        <v>433</v>
      </c>
      <c r="B29" s="103"/>
      <c r="C29" s="104">
        <v>20220040200030</v>
      </c>
      <c r="D29" s="139">
        <v>0.38</v>
      </c>
      <c r="E29" s="140">
        <v>1</v>
      </c>
      <c r="F29" s="103">
        <v>3</v>
      </c>
      <c r="G29" s="141" t="s">
        <v>476</v>
      </c>
      <c r="H29" s="138">
        <v>0</v>
      </c>
      <c r="I29" s="108">
        <v>4</v>
      </c>
      <c r="J29" s="109">
        <v>1</v>
      </c>
      <c r="K29" s="109" t="s">
        <v>475</v>
      </c>
      <c r="L29" s="109" t="s">
        <v>476</v>
      </c>
      <c r="M29" s="108" t="s">
        <v>22</v>
      </c>
      <c r="N29" s="108"/>
      <c r="O29" s="108" t="s">
        <v>30</v>
      </c>
      <c r="P29" s="108"/>
      <c r="Q29" s="108"/>
      <c r="R29" s="108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492</v>
      </c>
      <c r="B30" s="1"/>
      <c r="C30" s="4">
        <v>20220040200032</v>
      </c>
      <c r="D30" s="18">
        <v>0.39</v>
      </c>
      <c r="E30" s="60"/>
      <c r="F30" s="1">
        <v>0.59</v>
      </c>
      <c r="G30" s="92" t="s">
        <v>475</v>
      </c>
      <c r="H30" s="115">
        <v>6</v>
      </c>
      <c r="I30">
        <v>1</v>
      </c>
      <c r="J30" s="11">
        <v>1</v>
      </c>
      <c r="K30" s="11" t="s">
        <v>475</v>
      </c>
      <c r="L30" s="11" t="s">
        <v>475</v>
      </c>
      <c r="M30" t="s">
        <v>22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1" t="s">
        <v>435</v>
      </c>
      <c r="B31" s="41"/>
      <c r="C31" s="37">
        <v>20220040200031</v>
      </c>
      <c r="D31" s="38">
        <v>0.48</v>
      </c>
      <c r="E31" s="61"/>
      <c r="F31" s="39"/>
      <c r="G31" s="93"/>
      <c r="H31" s="118"/>
      <c r="I31" s="39"/>
      <c r="J31" s="40"/>
      <c r="K31" s="39"/>
      <c r="L31" s="40"/>
      <c r="M31" s="42" t="s">
        <v>34</v>
      </c>
      <c r="N31" s="42"/>
      <c r="O31" s="42"/>
      <c r="P31" s="39"/>
      <c r="Q31" s="39"/>
      <c r="R31" s="39"/>
      <c r="S31" s="39"/>
      <c r="T31" s="39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436</v>
      </c>
      <c r="B32" s="1"/>
      <c r="C32" s="4">
        <v>20220040200043</v>
      </c>
      <c r="D32" s="18">
        <v>0.37</v>
      </c>
      <c r="E32" s="60">
        <v>1</v>
      </c>
      <c r="F32" s="14">
        <v>0.5</v>
      </c>
      <c r="G32" s="89" t="s">
        <v>475</v>
      </c>
      <c r="H32" s="113">
        <v>22</v>
      </c>
      <c r="I32">
        <v>3</v>
      </c>
      <c r="J32" s="11">
        <v>1</v>
      </c>
      <c r="K32" s="11" t="s">
        <v>475</v>
      </c>
      <c r="L32" s="11" t="s">
        <v>476</v>
      </c>
      <c r="M32" t="s">
        <v>22</v>
      </c>
      <c r="N32" s="11" t="s">
        <v>599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437</v>
      </c>
      <c r="B33" s="1"/>
      <c r="C33" s="4">
        <v>20220040200027</v>
      </c>
      <c r="D33" s="18">
        <v>0.37</v>
      </c>
      <c r="E33" s="60"/>
      <c r="F33">
        <v>0.38</v>
      </c>
      <c r="G33" s="92" t="s">
        <v>475</v>
      </c>
      <c r="H33" s="115">
        <v>2</v>
      </c>
      <c r="I33" s="3">
        <v>0.1</v>
      </c>
      <c r="J33" s="11">
        <v>1</v>
      </c>
      <c r="K33" t="s">
        <v>475</v>
      </c>
      <c r="L33" s="11" t="s">
        <v>476</v>
      </c>
      <c r="M33" s="152" t="s">
        <v>22</v>
      </c>
      <c r="N33" s="152"/>
      <c r="O33" s="152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438</v>
      </c>
      <c r="B34" s="1"/>
      <c r="C34" s="4">
        <v>20220040200044</v>
      </c>
      <c r="D34" s="18">
        <v>0.46</v>
      </c>
      <c r="E34" s="60"/>
      <c r="F34" s="14">
        <v>0.5</v>
      </c>
      <c r="G34" s="89" t="s">
        <v>475</v>
      </c>
      <c r="H34" s="113">
        <v>20</v>
      </c>
      <c r="I34" s="3">
        <v>0.1</v>
      </c>
      <c r="J34" s="11">
        <v>1</v>
      </c>
      <c r="K34" t="s">
        <v>475</v>
      </c>
      <c r="L34" s="11" t="s">
        <v>476</v>
      </c>
      <c r="M34" t="s">
        <v>22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439</v>
      </c>
      <c r="B35" s="1"/>
      <c r="C35" s="4">
        <v>20220040200069</v>
      </c>
      <c r="D35" s="18">
        <v>0.56</v>
      </c>
      <c r="E35" s="60"/>
      <c r="F35">
        <v>0.51</v>
      </c>
      <c r="G35" s="90" t="s">
        <v>476</v>
      </c>
      <c r="H35" s="113">
        <v>4</v>
      </c>
      <c r="I35" s="3">
        <v>0.1</v>
      </c>
      <c r="J35" s="11">
        <v>1</v>
      </c>
      <c r="K35" t="s">
        <v>475</v>
      </c>
      <c r="L35" s="15" t="s">
        <v>476</v>
      </c>
      <c r="M35" t="s">
        <v>22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440</v>
      </c>
      <c r="B36" s="1"/>
      <c r="C36" s="4">
        <v>20220040200045</v>
      </c>
      <c r="D36" s="18">
        <v>0.56</v>
      </c>
      <c r="E36" s="60">
        <v>2</v>
      </c>
      <c r="F36" s="14">
        <v>0.52</v>
      </c>
      <c r="G36" s="89" t="s">
        <v>476</v>
      </c>
      <c r="H36" s="113">
        <v>13</v>
      </c>
      <c r="I36" s="3">
        <v>0.1</v>
      </c>
      <c r="J36" s="11">
        <v>1</v>
      </c>
      <c r="K36" t="s">
        <v>475</v>
      </c>
      <c r="L36" s="15" t="s">
        <v>476</v>
      </c>
      <c r="M36" t="s">
        <v>22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441</v>
      </c>
      <c r="B37" s="1"/>
      <c r="C37" s="4">
        <v>20220040200049</v>
      </c>
      <c r="D37" s="10">
        <v>2.86</v>
      </c>
      <c r="E37" s="55">
        <v>2</v>
      </c>
      <c r="F37">
        <v>0.78</v>
      </c>
      <c r="G37" s="90" t="s">
        <v>476</v>
      </c>
      <c r="H37" s="113">
        <v>5</v>
      </c>
      <c r="I37" s="3">
        <v>0.1</v>
      </c>
      <c r="J37" s="11">
        <v>1</v>
      </c>
      <c r="K37" t="s">
        <v>475</v>
      </c>
      <c r="L37" s="15" t="s">
        <v>476</v>
      </c>
      <c r="M37" s="1" t="s">
        <v>22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442</v>
      </c>
      <c r="B38" s="1"/>
      <c r="C38" s="4">
        <v>20220040200051</v>
      </c>
      <c r="D38" s="18">
        <v>0.59</v>
      </c>
      <c r="E38" s="60">
        <v>1</v>
      </c>
      <c r="F38" s="14">
        <v>0.63</v>
      </c>
      <c r="G38" s="89" t="s">
        <v>476</v>
      </c>
      <c r="H38" s="113">
        <v>3</v>
      </c>
      <c r="I38">
        <v>3</v>
      </c>
      <c r="J38" s="11">
        <v>1</v>
      </c>
      <c r="K38" t="s">
        <v>475</v>
      </c>
      <c r="L38" s="15" t="s">
        <v>476</v>
      </c>
      <c r="M38" t="s">
        <v>22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443</v>
      </c>
      <c r="B39" s="1"/>
      <c r="C39" s="4">
        <v>20220040200033</v>
      </c>
      <c r="D39" s="18">
        <v>0.61</v>
      </c>
      <c r="E39" s="60">
        <v>1</v>
      </c>
      <c r="F39">
        <v>0.57</v>
      </c>
      <c r="G39" s="90" t="s">
        <v>475</v>
      </c>
      <c r="H39" s="113">
        <v>4</v>
      </c>
      <c r="I39" s="3">
        <v>0.1</v>
      </c>
      <c r="J39" s="11">
        <v>1</v>
      </c>
      <c r="K39" t="s">
        <v>475</v>
      </c>
      <c r="L39" s="15" t="s">
        <v>476</v>
      </c>
      <c r="M39" t="s">
        <v>22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7" t="s">
        <v>444</v>
      </c>
      <c r="B40" s="47"/>
      <c r="C40" s="143">
        <v>20220040200061</v>
      </c>
      <c r="D40" s="148">
        <v>0.49</v>
      </c>
      <c r="E40" s="149">
        <v>1</v>
      </c>
      <c r="F40" s="144">
        <v>0.56</v>
      </c>
      <c r="G40" s="145" t="s">
        <v>475</v>
      </c>
      <c r="H40" s="146">
        <v>1</v>
      </c>
      <c r="I40" s="129">
        <v>0.1</v>
      </c>
      <c r="J40" s="131">
        <v>1</v>
      </c>
      <c r="K40" s="46" t="s">
        <v>475</v>
      </c>
      <c r="L40" s="50" t="s">
        <v>476</v>
      </c>
      <c r="M40" s="46" t="s">
        <v>22</v>
      </c>
      <c r="N40" s="46"/>
      <c r="O40" s="46"/>
      <c r="P40" s="46">
        <v>1</v>
      </c>
      <c r="Q40" s="46"/>
      <c r="R40" s="46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445</v>
      </c>
      <c r="B41" s="1"/>
      <c r="C41" s="4">
        <v>20220040200034</v>
      </c>
      <c r="D41" s="18">
        <v>0.51</v>
      </c>
      <c r="E41" s="60"/>
      <c r="F41">
        <v>0.53</v>
      </c>
      <c r="G41" s="90" t="s">
        <v>475</v>
      </c>
      <c r="H41" s="113">
        <v>11</v>
      </c>
      <c r="I41" s="3">
        <v>3</v>
      </c>
      <c r="J41" s="11">
        <v>1</v>
      </c>
      <c r="K41" t="s">
        <v>475</v>
      </c>
      <c r="L41" s="15" t="s">
        <v>476</v>
      </c>
      <c r="M41" t="s">
        <v>22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446</v>
      </c>
      <c r="B42" s="1"/>
      <c r="C42" s="4">
        <v>20220040200053</v>
      </c>
      <c r="D42" s="18">
        <v>0.43</v>
      </c>
      <c r="E42" s="60"/>
      <c r="F42" s="14">
        <v>0.44</v>
      </c>
      <c r="G42" s="89" t="s">
        <v>475</v>
      </c>
      <c r="H42" s="113">
        <v>1</v>
      </c>
      <c r="I42" s="3">
        <v>0.1</v>
      </c>
      <c r="J42" s="11">
        <v>1</v>
      </c>
      <c r="K42" t="s">
        <v>475</v>
      </c>
      <c r="L42" s="15" t="s">
        <v>476</v>
      </c>
      <c r="M42" t="s">
        <v>22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449</v>
      </c>
      <c r="B43" s="1"/>
      <c r="C43" s="4">
        <v>20220040200036</v>
      </c>
      <c r="D43" s="18">
        <v>0.41</v>
      </c>
      <c r="E43" s="60"/>
      <c r="F43">
        <v>0.47</v>
      </c>
      <c r="G43" s="90" t="s">
        <v>475</v>
      </c>
      <c r="H43" s="113">
        <v>0</v>
      </c>
      <c r="I43" s="3">
        <v>0.1</v>
      </c>
      <c r="J43" s="11">
        <v>1</v>
      </c>
      <c r="K43" t="s">
        <v>475</v>
      </c>
      <c r="L43" s="15" t="s">
        <v>475</v>
      </c>
      <c r="M43" t="s">
        <v>22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2" t="s">
        <v>450</v>
      </c>
      <c r="B44" s="132"/>
      <c r="C44" s="104">
        <v>20220040200048</v>
      </c>
      <c r="D44" s="137">
        <v>0.47</v>
      </c>
      <c r="E44" s="134"/>
      <c r="F44" s="108">
        <v>0.37</v>
      </c>
      <c r="G44" s="125"/>
      <c r="H44" s="122"/>
      <c r="I44" s="108">
        <v>0</v>
      </c>
      <c r="J44" s="109">
        <v>1</v>
      </c>
      <c r="K44" s="135"/>
      <c r="L44" s="135" t="s">
        <v>476</v>
      </c>
      <c r="M44" s="108"/>
      <c r="N44" s="133" t="s">
        <v>493</v>
      </c>
      <c r="O44" s="108"/>
      <c r="P44" s="108"/>
      <c r="Q44" s="108"/>
      <c r="R44" s="108">
        <v>1</v>
      </c>
      <c r="S44" s="46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1</v>
      </c>
      <c r="BT44">
        <v>1</v>
      </c>
      <c r="BY44" t="str">
        <f t="shared" si="5"/>
        <v>P043</v>
      </c>
    </row>
    <row r="45" spans="1:77" ht="12.75">
      <c r="A45" s="1" t="s">
        <v>451</v>
      </c>
      <c r="B45" s="1"/>
      <c r="C45" s="4">
        <v>20220040200063</v>
      </c>
      <c r="D45" s="19">
        <v>0.5</v>
      </c>
      <c r="E45" s="62">
        <v>1</v>
      </c>
      <c r="F45">
        <v>0.57</v>
      </c>
      <c r="G45" s="90" t="s">
        <v>476</v>
      </c>
      <c r="H45" s="113">
        <v>3</v>
      </c>
      <c r="I45" s="3">
        <v>0.1</v>
      </c>
      <c r="J45" s="11">
        <v>1</v>
      </c>
      <c r="K45" t="s">
        <v>476</v>
      </c>
      <c r="L45" s="11" t="s">
        <v>476</v>
      </c>
      <c r="M45" s="12" t="s">
        <v>499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1" t="s">
        <v>452</v>
      </c>
      <c r="B46" s="41"/>
      <c r="C46" s="37">
        <v>20220040200055</v>
      </c>
      <c r="D46" s="43">
        <v>0.5</v>
      </c>
      <c r="E46" s="63"/>
      <c r="F46" s="112" t="s">
        <v>504</v>
      </c>
      <c r="G46" s="112"/>
      <c r="H46" s="120"/>
      <c r="I46" s="112"/>
      <c r="J46" s="40"/>
      <c r="K46" s="39"/>
      <c r="L46" s="40"/>
      <c r="M46" s="39" t="s">
        <v>22</v>
      </c>
      <c r="N46" s="39"/>
      <c r="O46" s="39"/>
      <c r="P46" s="39"/>
      <c r="Q46" s="39"/>
      <c r="R46" s="39"/>
      <c r="S46" s="39"/>
      <c r="T46" s="39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03" t="s">
        <v>453</v>
      </c>
      <c r="B47" s="103"/>
      <c r="C47" s="104">
        <v>20220040200062</v>
      </c>
      <c r="D47" s="177">
        <v>0.46</v>
      </c>
      <c r="E47" s="178"/>
      <c r="F47" s="108">
        <v>0.46</v>
      </c>
      <c r="G47" s="125" t="s">
        <v>475</v>
      </c>
      <c r="H47" s="122">
        <v>0</v>
      </c>
      <c r="I47" s="179">
        <v>1</v>
      </c>
      <c r="J47" s="109">
        <v>1</v>
      </c>
      <c r="K47" s="108" t="s">
        <v>475</v>
      </c>
      <c r="L47" s="109" t="s">
        <v>476</v>
      </c>
      <c r="M47" s="108" t="s">
        <v>22</v>
      </c>
      <c r="N47" s="108" t="s">
        <v>579</v>
      </c>
      <c r="O47" s="108"/>
      <c r="P47" s="108"/>
      <c r="Q47" s="108"/>
      <c r="R47" s="108">
        <v>1</v>
      </c>
      <c r="U47">
        <f t="shared" si="10"/>
        <v>0</v>
      </c>
      <c r="V47">
        <f t="shared" si="11"/>
        <v>0</v>
      </c>
      <c r="W47">
        <f t="shared" si="2"/>
        <v>1</v>
      </c>
      <c r="X47">
        <f t="shared" si="3"/>
        <v>0</v>
      </c>
      <c r="Y47">
        <f t="shared" si="4"/>
        <v>0</v>
      </c>
      <c r="AD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AX47">
        <v>1</v>
      </c>
      <c r="BY47" t="str">
        <f t="shared" si="5"/>
        <v>P046</v>
      </c>
    </row>
    <row r="48" spans="1:77" ht="12.75">
      <c r="A48" s="1" t="s">
        <v>454</v>
      </c>
      <c r="B48" s="1"/>
      <c r="C48" s="4">
        <v>20220040200065</v>
      </c>
      <c r="D48" s="19">
        <v>0.46</v>
      </c>
      <c r="E48" s="62"/>
      <c r="F48">
        <v>0.49</v>
      </c>
      <c r="G48" s="90" t="s">
        <v>475</v>
      </c>
      <c r="H48" s="113">
        <v>1</v>
      </c>
      <c r="I48">
        <v>1</v>
      </c>
      <c r="J48" s="11">
        <v>1</v>
      </c>
      <c r="K48" t="s">
        <v>475</v>
      </c>
      <c r="L48" s="11" t="s">
        <v>476</v>
      </c>
      <c r="M48" t="s">
        <v>22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455</v>
      </c>
      <c r="B49" s="1"/>
      <c r="C49" s="4">
        <v>20220040200070</v>
      </c>
      <c r="D49" s="19">
        <v>0.44</v>
      </c>
      <c r="E49" s="62"/>
      <c r="F49">
        <v>0.46</v>
      </c>
      <c r="G49" s="90" t="s">
        <v>475</v>
      </c>
      <c r="H49" s="113">
        <v>4</v>
      </c>
      <c r="I49">
        <v>2</v>
      </c>
      <c r="J49" s="11">
        <v>1</v>
      </c>
      <c r="K49" t="s">
        <v>475</v>
      </c>
      <c r="L49" s="11" t="s">
        <v>476</v>
      </c>
      <c r="M49" t="s">
        <v>22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42" t="s">
        <v>456</v>
      </c>
      <c r="B50" s="142"/>
      <c r="C50" s="143">
        <v>20220040200013</v>
      </c>
      <c r="D50" s="19">
        <v>0.45</v>
      </c>
      <c r="E50" s="62"/>
      <c r="F50" s="144">
        <v>0.80571999</v>
      </c>
      <c r="G50" s="145" t="s">
        <v>476</v>
      </c>
      <c r="H50" s="146">
        <v>2</v>
      </c>
      <c r="I50" s="46">
        <v>3</v>
      </c>
      <c r="J50" s="131">
        <v>1</v>
      </c>
      <c r="K50" s="46" t="s">
        <v>475</v>
      </c>
      <c r="L50" s="131" t="s">
        <v>476</v>
      </c>
      <c r="M50" s="47" t="s">
        <v>35</v>
      </c>
      <c r="N50" s="147"/>
      <c r="O50" s="147"/>
      <c r="P50" s="46"/>
      <c r="Q50" s="46">
        <v>1</v>
      </c>
      <c r="R50" s="46"/>
      <c r="S50" s="46"/>
      <c r="T50" s="46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8" ht="12.75">
      <c r="A51" s="1" t="s">
        <v>457</v>
      </c>
      <c r="B51" s="1"/>
      <c r="C51" s="4">
        <v>20220040200072</v>
      </c>
      <c r="D51" s="19">
        <v>0.49</v>
      </c>
      <c r="E51" s="62"/>
      <c r="F51" s="14">
        <v>0.52732997</v>
      </c>
      <c r="G51" s="89" t="s">
        <v>475</v>
      </c>
      <c r="H51" s="113">
        <v>4</v>
      </c>
      <c r="I51">
        <v>3</v>
      </c>
      <c r="J51" s="11">
        <v>1</v>
      </c>
      <c r="K51" t="s">
        <v>475</v>
      </c>
      <c r="L51" s="11" t="s">
        <v>475</v>
      </c>
      <c r="M51" t="s">
        <v>22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  <c r="BZ51">
        <f>SUM(P2:P51)+SUM(Q2:Q51)</f>
        <v>37</v>
      </c>
    </row>
    <row r="52" spans="1:77" ht="12.75">
      <c r="A52" s="1" t="s">
        <v>458</v>
      </c>
      <c r="B52" s="1"/>
      <c r="C52" s="4">
        <v>20220040200026</v>
      </c>
      <c r="D52" s="19">
        <v>0.48</v>
      </c>
      <c r="E52" s="62"/>
      <c r="F52" s="14">
        <v>0.51430999</v>
      </c>
      <c r="G52" s="89" t="s">
        <v>475</v>
      </c>
      <c r="H52" s="113">
        <v>6</v>
      </c>
      <c r="I52">
        <v>3</v>
      </c>
      <c r="J52" s="11">
        <v>1</v>
      </c>
      <c r="K52" t="s">
        <v>475</v>
      </c>
      <c r="L52" s="11" t="s">
        <v>475</v>
      </c>
      <c r="M52" s="12" t="s">
        <v>2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496</v>
      </c>
      <c r="B53" s="1"/>
      <c r="C53" s="4">
        <v>20220040200057</v>
      </c>
      <c r="D53" s="19">
        <v>0.35</v>
      </c>
      <c r="E53" s="62"/>
      <c r="F53" s="14">
        <v>0.67817001</v>
      </c>
      <c r="G53" s="89" t="s">
        <v>476</v>
      </c>
      <c r="H53" s="113">
        <v>7</v>
      </c>
      <c r="I53">
        <v>8</v>
      </c>
      <c r="J53" s="11">
        <v>1</v>
      </c>
      <c r="K53" t="s">
        <v>475</v>
      </c>
      <c r="L53" s="11" t="s">
        <v>475</v>
      </c>
      <c r="M53" t="s">
        <v>24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497</v>
      </c>
      <c r="B54" s="1"/>
      <c r="C54" s="4">
        <v>20220040200071</v>
      </c>
      <c r="D54" s="19">
        <v>0.37</v>
      </c>
      <c r="E54" s="62"/>
      <c r="F54" s="14">
        <v>0.39816999</v>
      </c>
      <c r="G54" s="89" t="s">
        <v>475</v>
      </c>
      <c r="H54" s="113">
        <v>0</v>
      </c>
      <c r="I54" s="3">
        <v>0.1</v>
      </c>
      <c r="J54" s="11">
        <v>1</v>
      </c>
      <c r="K54" t="s">
        <v>475</v>
      </c>
      <c r="L54" s="11" t="s">
        <v>476</v>
      </c>
      <c r="M54" t="s">
        <v>22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498</v>
      </c>
      <c r="B55" s="1"/>
      <c r="C55" s="4">
        <v>20220040200075</v>
      </c>
      <c r="D55" s="19">
        <v>0.4</v>
      </c>
      <c r="E55" s="62"/>
      <c r="F55" s="14">
        <v>0.83</v>
      </c>
      <c r="G55" s="89" t="s">
        <v>476</v>
      </c>
      <c r="H55" s="113">
        <v>0</v>
      </c>
      <c r="I55">
        <v>3</v>
      </c>
      <c r="J55" s="11">
        <v>1</v>
      </c>
      <c r="K55" t="s">
        <v>475</v>
      </c>
      <c r="L55" s="11" t="s">
        <v>476</v>
      </c>
      <c r="M55" s="12" t="s">
        <v>3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500</v>
      </c>
      <c r="B56" s="1"/>
      <c r="C56" s="4">
        <v>20220040200074</v>
      </c>
      <c r="D56" s="19">
        <v>0.4</v>
      </c>
      <c r="E56" s="62">
        <v>2</v>
      </c>
      <c r="F56" s="14">
        <v>0.52259003</v>
      </c>
      <c r="G56" s="89" t="s">
        <v>475</v>
      </c>
      <c r="H56" s="113">
        <v>0</v>
      </c>
      <c r="I56">
        <v>5</v>
      </c>
      <c r="J56" s="11">
        <v>1</v>
      </c>
      <c r="K56" t="s">
        <v>475</v>
      </c>
      <c r="L56" s="11" t="s">
        <v>476</v>
      </c>
      <c r="M56" t="s">
        <v>22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501</v>
      </c>
      <c r="B57" s="1"/>
      <c r="C57" s="4">
        <v>20220040200076</v>
      </c>
      <c r="D57" s="19">
        <v>0.36</v>
      </c>
      <c r="E57" s="62"/>
      <c r="F57" s="17">
        <v>2.7358999</v>
      </c>
      <c r="G57" s="95" t="s">
        <v>476</v>
      </c>
      <c r="H57" s="98">
        <v>15</v>
      </c>
      <c r="I57">
        <v>7</v>
      </c>
      <c r="J57" s="11">
        <v>1</v>
      </c>
      <c r="K57" t="s">
        <v>475</v>
      </c>
      <c r="L57" s="11" t="s">
        <v>476</v>
      </c>
      <c r="M57" t="s">
        <v>22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AA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AR57">
        <v>1</v>
      </c>
      <c r="BY57" t="str">
        <f t="shared" si="5"/>
        <v>P056</v>
      </c>
    </row>
    <row r="58" spans="1:77" ht="12.75">
      <c r="A58" s="1" t="s">
        <v>503</v>
      </c>
      <c r="B58" s="1"/>
      <c r="C58" s="4">
        <v>20220040200080</v>
      </c>
      <c r="D58" s="19">
        <v>0.41</v>
      </c>
      <c r="E58" s="62">
        <v>1</v>
      </c>
      <c r="F58" s="17">
        <v>1.4</v>
      </c>
      <c r="G58" s="95" t="s">
        <v>476</v>
      </c>
      <c r="H58" s="98">
        <v>12</v>
      </c>
      <c r="I58">
        <v>3</v>
      </c>
      <c r="J58" s="11">
        <v>1</v>
      </c>
      <c r="K58" t="s">
        <v>475</v>
      </c>
      <c r="L58" s="11" t="s">
        <v>476</v>
      </c>
      <c r="M58" t="s">
        <v>22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2" t="s">
        <v>502</v>
      </c>
      <c r="B59" s="132"/>
      <c r="C59" s="135" t="s">
        <v>9</v>
      </c>
      <c r="D59" s="133" t="s">
        <v>493</v>
      </c>
      <c r="E59" s="134">
        <v>2</v>
      </c>
      <c r="F59" s="108"/>
      <c r="G59" s="125"/>
      <c r="H59" s="122"/>
      <c r="I59" s="108"/>
      <c r="J59" s="109"/>
      <c r="K59" s="108"/>
      <c r="L59" s="109" t="s">
        <v>475</v>
      </c>
      <c r="M59" s="108" t="s">
        <v>22</v>
      </c>
      <c r="N59" s="108"/>
      <c r="O59" s="108"/>
      <c r="P59" s="108"/>
      <c r="Q59" s="108"/>
      <c r="R59" s="108">
        <v>1</v>
      </c>
      <c r="S59" s="46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506</v>
      </c>
      <c r="B60" s="1"/>
      <c r="C60" s="4">
        <v>20220040200077</v>
      </c>
      <c r="D60" s="14">
        <v>0.35581</v>
      </c>
      <c r="F60" s="14">
        <v>0.66705002</v>
      </c>
      <c r="G60" s="89" t="s">
        <v>476</v>
      </c>
      <c r="H60" s="113">
        <v>3</v>
      </c>
      <c r="I60">
        <v>4</v>
      </c>
      <c r="J60" s="11">
        <v>1</v>
      </c>
      <c r="L60" s="11" t="s">
        <v>475</v>
      </c>
      <c r="M60" s="5" t="s">
        <v>50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Q60">
        <v>1</v>
      </c>
      <c r="AU60">
        <v>1</v>
      </c>
      <c r="BY60" t="str">
        <f t="shared" si="5"/>
        <v>P059</v>
      </c>
    </row>
    <row r="61" spans="1:77" ht="12.75">
      <c r="A61" s="1" t="s">
        <v>507</v>
      </c>
      <c r="B61" s="1"/>
      <c r="C61" s="4">
        <v>20220040200078</v>
      </c>
      <c r="D61" s="14">
        <v>0.425061</v>
      </c>
      <c r="F61" s="14">
        <v>0.53241001</v>
      </c>
      <c r="G61" s="89" t="s">
        <v>476</v>
      </c>
      <c r="H61" s="113">
        <v>7</v>
      </c>
      <c r="I61">
        <v>2</v>
      </c>
      <c r="J61" s="11">
        <v>1</v>
      </c>
      <c r="L61" s="11" t="s">
        <v>475</v>
      </c>
      <c r="M61" s="5" t="s">
        <v>36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508</v>
      </c>
      <c r="B62" s="1"/>
      <c r="C62" s="4">
        <v>20220040200082</v>
      </c>
      <c r="D62" s="14">
        <v>0.339053</v>
      </c>
      <c r="F62" s="14">
        <v>0.44116999</v>
      </c>
      <c r="G62" s="89"/>
      <c r="H62" s="113">
        <v>9</v>
      </c>
      <c r="I62">
        <v>1</v>
      </c>
      <c r="J62" s="11">
        <v>1</v>
      </c>
      <c r="L62" s="11" t="s">
        <v>476</v>
      </c>
      <c r="M62" s="12" t="s">
        <v>51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510</v>
      </c>
      <c r="B63" s="1"/>
      <c r="C63" s="4">
        <v>20220040200079</v>
      </c>
      <c r="D63" s="14">
        <v>0.39155</v>
      </c>
      <c r="F63" s="14">
        <v>0.86857</v>
      </c>
      <c r="G63" s="89"/>
      <c r="H63" s="113">
        <v>1</v>
      </c>
      <c r="I63">
        <v>3</v>
      </c>
      <c r="J63" s="11">
        <v>1</v>
      </c>
      <c r="L63" s="11" t="s">
        <v>475</v>
      </c>
      <c r="M63" s="1" t="s">
        <v>22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1" t="s">
        <v>511</v>
      </c>
      <c r="B64" s="31"/>
      <c r="C64" s="24">
        <v>20220040200081</v>
      </c>
      <c r="D64" s="25">
        <v>0.355363</v>
      </c>
      <c r="E64" s="58"/>
      <c r="F64" s="29">
        <v>118.62300016</v>
      </c>
      <c r="G64" s="96"/>
      <c r="H64" s="96"/>
      <c r="I64" s="26">
        <v>2</v>
      </c>
      <c r="J64" s="27">
        <v>1</v>
      </c>
      <c r="K64" s="26"/>
      <c r="L64" s="27" t="s">
        <v>475</v>
      </c>
      <c r="M64" s="153" t="s">
        <v>22</v>
      </c>
      <c r="N64" s="153"/>
      <c r="O64" s="153"/>
      <c r="P64" s="26"/>
      <c r="Q64" s="26"/>
      <c r="R64" s="26">
        <v>1</v>
      </c>
      <c r="S64" s="46"/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D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1</v>
      </c>
      <c r="AZ64">
        <v>1</v>
      </c>
      <c r="BU64">
        <v>1</v>
      </c>
      <c r="BY64" t="str">
        <f t="shared" si="5"/>
        <v>P063</v>
      </c>
    </row>
    <row r="65" spans="1:77" ht="12.75">
      <c r="A65" s="1" t="s">
        <v>512</v>
      </c>
      <c r="B65" s="1"/>
      <c r="C65" s="4">
        <v>20220040200083</v>
      </c>
      <c r="D65" s="14">
        <v>0.402581</v>
      </c>
      <c r="F65" s="14">
        <v>0.40505</v>
      </c>
      <c r="G65" s="89" t="s">
        <v>475</v>
      </c>
      <c r="H65" s="113">
        <v>4</v>
      </c>
      <c r="I65">
        <v>2</v>
      </c>
      <c r="J65" s="11">
        <v>1</v>
      </c>
      <c r="L65" s="11" t="s">
        <v>476</v>
      </c>
      <c r="M65" s="5" t="s">
        <v>505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513</v>
      </c>
      <c r="B66" s="1"/>
      <c r="C66" s="4">
        <v>20220040200089</v>
      </c>
      <c r="D66" s="14">
        <v>0.438359</v>
      </c>
      <c r="F66" s="14">
        <v>0.59147999</v>
      </c>
      <c r="G66" s="89"/>
      <c r="H66" s="113">
        <v>3</v>
      </c>
      <c r="I66">
        <v>7</v>
      </c>
      <c r="J66" s="11">
        <v>1</v>
      </c>
      <c r="L66" s="11" t="s">
        <v>476</v>
      </c>
      <c r="M66" s="1" t="s">
        <v>22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320">A66</f>
        <v>P065</v>
      </c>
    </row>
    <row r="67" spans="1:77" ht="12.75">
      <c r="A67" s="31" t="s">
        <v>514</v>
      </c>
      <c r="B67" s="31"/>
      <c r="C67" s="26" t="s">
        <v>447</v>
      </c>
      <c r="D67" s="25">
        <v>0.42935199</v>
      </c>
      <c r="E67" s="58"/>
      <c r="F67" s="25"/>
      <c r="G67" s="97"/>
      <c r="H67" s="119"/>
      <c r="I67" s="26"/>
      <c r="J67" s="27"/>
      <c r="K67" s="26"/>
      <c r="L67" s="27"/>
      <c r="M67" s="28" t="s">
        <v>522</v>
      </c>
      <c r="N67" s="28"/>
      <c r="O67" s="28"/>
      <c r="P67" s="26"/>
      <c r="Q67" s="26"/>
      <c r="R67" s="26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515</v>
      </c>
      <c r="B68" s="1"/>
      <c r="C68" s="4">
        <v>20220040200095</v>
      </c>
      <c r="D68" s="14">
        <v>0.31228</v>
      </c>
      <c r="F68" s="23">
        <v>102.91000217</v>
      </c>
      <c r="G68" s="98"/>
      <c r="H68" s="98">
        <v>10</v>
      </c>
      <c r="I68">
        <v>4</v>
      </c>
      <c r="J68" s="11">
        <v>1</v>
      </c>
      <c r="L68" s="11" t="s">
        <v>475</v>
      </c>
      <c r="M68" s="1" t="s">
        <v>22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516</v>
      </c>
      <c r="B69" s="1"/>
      <c r="C69" s="4">
        <v>20220040200084</v>
      </c>
      <c r="D69" s="14">
        <v>0.364081</v>
      </c>
      <c r="F69" s="14">
        <v>0.42177999</v>
      </c>
      <c r="G69" s="89"/>
      <c r="H69" s="113">
        <v>5</v>
      </c>
      <c r="I69">
        <v>1</v>
      </c>
      <c r="J69" s="11">
        <v>1</v>
      </c>
      <c r="L69" s="11" t="s">
        <v>476</v>
      </c>
      <c r="M69" s="12" t="s">
        <v>505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Q69">
        <v>1</v>
      </c>
      <c r="AS69">
        <v>1</v>
      </c>
      <c r="BY69" t="str">
        <f t="shared" si="17"/>
        <v>P068</v>
      </c>
    </row>
    <row r="70" spans="1:77" ht="12.75">
      <c r="A70" s="47" t="s">
        <v>517</v>
      </c>
      <c r="B70" s="47"/>
      <c r="C70" s="143">
        <v>20220040200129</v>
      </c>
      <c r="D70" s="144">
        <v>0.520232</v>
      </c>
      <c r="E70" s="129">
        <v>1</v>
      </c>
      <c r="F70" s="170">
        <v>157.04099496</v>
      </c>
      <c r="G70" s="171" t="s">
        <v>476</v>
      </c>
      <c r="H70" s="171">
        <v>2</v>
      </c>
      <c r="I70" s="46">
        <v>1</v>
      </c>
      <c r="J70" s="131">
        <v>1</v>
      </c>
      <c r="K70" s="46"/>
      <c r="L70" s="131" t="s">
        <v>476</v>
      </c>
      <c r="M70" s="47" t="s">
        <v>22</v>
      </c>
      <c r="N70" s="47"/>
      <c r="O70" s="47"/>
      <c r="P70" s="46">
        <v>1</v>
      </c>
      <c r="Q70" s="46"/>
      <c r="R70" s="46"/>
      <c r="U70">
        <f t="shared" si="10"/>
        <v>1</v>
      </c>
      <c r="V70">
        <f t="shared" si="11"/>
        <v>0</v>
      </c>
      <c r="W70">
        <f t="shared" si="14"/>
        <v>0</v>
      </c>
      <c r="X70">
        <f t="shared" si="15"/>
        <v>0</v>
      </c>
      <c r="Y70">
        <f t="shared" si="16"/>
        <v>0</v>
      </c>
      <c r="AA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AQ70">
        <v>1</v>
      </c>
      <c r="BY70" t="str">
        <f t="shared" si="17"/>
        <v>P069</v>
      </c>
    </row>
    <row r="71" spans="1:77" ht="12.75">
      <c r="A71" s="1" t="s">
        <v>518</v>
      </c>
      <c r="B71" s="1">
        <v>2</v>
      </c>
      <c r="C71" s="4">
        <v>20220040200090</v>
      </c>
      <c r="D71" s="14">
        <v>0.49185101</v>
      </c>
      <c r="E71" s="3">
        <v>1</v>
      </c>
      <c r="F71" s="23">
        <v>63.33099736</v>
      </c>
      <c r="G71" s="98"/>
      <c r="H71" s="98">
        <v>8</v>
      </c>
      <c r="I71">
        <v>5</v>
      </c>
      <c r="J71" s="11">
        <v>1</v>
      </c>
      <c r="L71" s="11" t="s">
        <v>475</v>
      </c>
      <c r="M71" s="1" t="s">
        <v>22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1" t="s">
        <v>519</v>
      </c>
      <c r="B72" s="31">
        <v>5</v>
      </c>
      <c r="C72" s="24">
        <v>20220040200091</v>
      </c>
      <c r="D72" s="25">
        <v>0.43212</v>
      </c>
      <c r="E72" s="58">
        <v>2</v>
      </c>
      <c r="F72" s="25">
        <v>0.5</v>
      </c>
      <c r="G72" s="97"/>
      <c r="H72" s="119"/>
      <c r="I72" s="26">
        <v>3</v>
      </c>
      <c r="J72" s="27">
        <v>1</v>
      </c>
      <c r="K72" s="26"/>
      <c r="L72" s="27" t="s">
        <v>475</v>
      </c>
      <c r="M72" s="28" t="s">
        <v>64</v>
      </c>
      <c r="N72" s="28"/>
      <c r="O72" s="28"/>
      <c r="P72" s="26"/>
      <c r="Q72" s="26"/>
      <c r="R72" s="26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3"/>
        <v>1</v>
      </c>
      <c r="AW72">
        <v>1</v>
      </c>
      <c r="BY72" t="str">
        <f t="shared" si="17"/>
        <v>P071</v>
      </c>
    </row>
    <row r="73" spans="1:77" ht="12.75">
      <c r="A73" s="1" t="s">
        <v>520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89"/>
      <c r="H73" s="113">
        <v>4</v>
      </c>
      <c r="I73">
        <v>7</v>
      </c>
      <c r="J73" s="11">
        <v>1</v>
      </c>
      <c r="L73" s="11" t="s">
        <v>476</v>
      </c>
      <c r="M73" s="1" t="s">
        <v>22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521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89"/>
      <c r="H74" s="113">
        <v>7</v>
      </c>
      <c r="I74" s="3">
        <v>0.1</v>
      </c>
      <c r="J74" s="11">
        <v>1</v>
      </c>
      <c r="L74" s="11" t="s">
        <v>476</v>
      </c>
      <c r="M74" s="12" t="s">
        <v>530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7" t="s">
        <v>523</v>
      </c>
      <c r="B75" s="47">
        <v>2</v>
      </c>
      <c r="C75" s="143">
        <v>20220040200149</v>
      </c>
      <c r="D75" s="144">
        <v>0.434472</v>
      </c>
      <c r="E75" s="129">
        <v>1</v>
      </c>
      <c r="F75" s="144">
        <v>0.5</v>
      </c>
      <c r="G75" s="145" t="s">
        <v>475</v>
      </c>
      <c r="H75" s="146">
        <v>0</v>
      </c>
      <c r="I75" s="129">
        <v>0.1</v>
      </c>
      <c r="J75" s="131">
        <v>1</v>
      </c>
      <c r="K75" s="46"/>
      <c r="L75" s="131" t="s">
        <v>476</v>
      </c>
      <c r="M75" s="46" t="s">
        <v>22</v>
      </c>
      <c r="N75" s="46"/>
      <c r="O75" s="46"/>
      <c r="P75" s="46">
        <v>1</v>
      </c>
      <c r="Q75" s="46"/>
      <c r="R75" s="46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524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89"/>
      <c r="H76" s="113">
        <v>3</v>
      </c>
      <c r="I76">
        <v>2</v>
      </c>
      <c r="J76" s="11">
        <v>1</v>
      </c>
      <c r="L76" s="11" t="s">
        <v>476</v>
      </c>
      <c r="M76" s="12" t="s">
        <v>529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1" t="s">
        <v>525</v>
      </c>
      <c r="B77" s="41">
        <v>1</v>
      </c>
      <c r="C77" s="37">
        <v>20220040200147</v>
      </c>
      <c r="D77" s="44">
        <v>0.76929899</v>
      </c>
      <c r="E77" s="64">
        <v>1</v>
      </c>
      <c r="F77" s="44"/>
      <c r="G77" s="94"/>
      <c r="H77" s="118"/>
      <c r="I77" s="39"/>
      <c r="J77" s="40"/>
      <c r="K77" s="39"/>
      <c r="L77" s="40"/>
      <c r="M77" s="41" t="s">
        <v>25</v>
      </c>
      <c r="N77" s="41"/>
      <c r="O77" s="41"/>
      <c r="P77" s="39"/>
      <c r="Q77" s="39"/>
      <c r="R77" s="39"/>
      <c r="S77" s="39"/>
      <c r="T77" s="39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526</v>
      </c>
      <c r="B78" s="1">
        <v>2</v>
      </c>
      <c r="C78" s="4">
        <v>20220040200088</v>
      </c>
      <c r="D78" s="14">
        <v>0.494586</v>
      </c>
      <c r="F78" s="14">
        <v>0.60768002</v>
      </c>
      <c r="G78" s="89" t="s">
        <v>475</v>
      </c>
      <c r="H78" s="113">
        <v>3</v>
      </c>
      <c r="I78">
        <v>2</v>
      </c>
      <c r="J78" s="11">
        <v>1</v>
      </c>
      <c r="K78">
        <v>1</v>
      </c>
      <c r="L78" s="11" t="s">
        <v>476</v>
      </c>
      <c r="M78" t="s">
        <v>22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527</v>
      </c>
      <c r="B79" s="1">
        <v>1</v>
      </c>
      <c r="C79" s="4">
        <v>20220040200146</v>
      </c>
      <c r="D79" s="14">
        <v>0.44717599</v>
      </c>
      <c r="F79" s="14">
        <v>1.42923</v>
      </c>
      <c r="G79" s="89" t="s">
        <v>476</v>
      </c>
      <c r="H79" s="113">
        <v>2</v>
      </c>
      <c r="I79">
        <v>2</v>
      </c>
      <c r="J79" s="11">
        <v>1</v>
      </c>
      <c r="L79" s="11" t="s">
        <v>476</v>
      </c>
      <c r="M79" t="s">
        <v>22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AA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AQ79">
        <v>1</v>
      </c>
      <c r="BY79" t="str">
        <f t="shared" si="17"/>
        <v>P078</v>
      </c>
    </row>
    <row r="80" spans="1:77" ht="12.75">
      <c r="A80" s="1" t="s">
        <v>528</v>
      </c>
      <c r="B80" s="1">
        <v>5</v>
      </c>
      <c r="C80" s="4">
        <v>20220040200073</v>
      </c>
      <c r="D80" s="14">
        <v>0.48589998</v>
      </c>
      <c r="F80" s="14">
        <v>0.48762001</v>
      </c>
      <c r="G80" s="89" t="s">
        <v>475</v>
      </c>
      <c r="H80" s="113">
        <v>0</v>
      </c>
      <c r="I80" s="3">
        <v>0.1</v>
      </c>
      <c r="J80" s="11">
        <v>1</v>
      </c>
      <c r="L80" s="11" t="s">
        <v>475</v>
      </c>
      <c r="M80" s="12" t="s">
        <v>4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531</v>
      </c>
      <c r="B81" s="1">
        <v>1</v>
      </c>
      <c r="C81" s="4">
        <v>20220040200159</v>
      </c>
      <c r="D81" s="14">
        <v>0.47</v>
      </c>
      <c r="F81" s="14">
        <v>0.49050999</v>
      </c>
      <c r="G81" s="89" t="s">
        <v>475</v>
      </c>
      <c r="H81" s="113">
        <v>0</v>
      </c>
      <c r="I81" s="3">
        <v>0.1</v>
      </c>
      <c r="J81" s="11">
        <v>1</v>
      </c>
      <c r="L81" s="11" t="s">
        <v>476</v>
      </c>
      <c r="M81" t="s">
        <v>22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1" t="s">
        <v>5</v>
      </c>
      <c r="B82" s="31">
        <v>3</v>
      </c>
      <c r="C82" s="26" t="s">
        <v>447</v>
      </c>
      <c r="D82" s="25">
        <v>0.54619701</v>
      </c>
      <c r="E82" s="58"/>
      <c r="F82" s="25"/>
      <c r="G82" s="97"/>
      <c r="H82" s="119"/>
      <c r="I82" s="26"/>
      <c r="J82" s="27"/>
      <c r="K82" s="26"/>
      <c r="L82" s="27"/>
      <c r="M82" s="28" t="s">
        <v>37</v>
      </c>
      <c r="N82" s="28"/>
      <c r="O82" s="28"/>
      <c r="P82" s="26"/>
      <c r="Q82" s="26"/>
      <c r="R82" s="26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89" t="s">
        <v>475</v>
      </c>
      <c r="H83" s="113">
        <v>5</v>
      </c>
      <c r="I83">
        <v>8</v>
      </c>
      <c r="J83" s="11">
        <v>1</v>
      </c>
      <c r="L83" s="11" t="s">
        <v>476</v>
      </c>
      <c r="M83" t="s">
        <v>22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AA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AQ83">
        <v>1</v>
      </c>
      <c r="BY83" t="str">
        <f t="shared" si="17"/>
        <v>P082</v>
      </c>
    </row>
    <row r="84" spans="1:77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89" t="s">
        <v>476</v>
      </c>
      <c r="H84" s="113">
        <v>2</v>
      </c>
      <c r="I84">
        <v>9</v>
      </c>
      <c r="J84" s="11">
        <v>1</v>
      </c>
      <c r="L84" s="11" t="s">
        <v>476</v>
      </c>
      <c r="M84" s="1" t="s">
        <v>22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89"/>
      <c r="H85" s="113">
        <v>5</v>
      </c>
      <c r="I85">
        <v>1</v>
      </c>
      <c r="J85" s="11">
        <v>1</v>
      </c>
      <c r="L85" s="11" t="s">
        <v>476</v>
      </c>
      <c r="M85" t="s">
        <v>22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1" t="s">
        <v>10</v>
      </c>
      <c r="B86" s="31">
        <v>3</v>
      </c>
      <c r="C86" s="26" t="s">
        <v>447</v>
      </c>
      <c r="D86" s="25">
        <v>0.45078099</v>
      </c>
      <c r="E86" s="58"/>
      <c r="F86" s="25"/>
      <c r="G86" s="97"/>
      <c r="H86" s="119"/>
      <c r="I86" s="26"/>
      <c r="J86" s="27"/>
      <c r="K86" s="26"/>
      <c r="L86" s="27"/>
      <c r="M86" s="28" t="s">
        <v>52</v>
      </c>
      <c r="N86" s="28"/>
      <c r="O86" s="28"/>
      <c r="P86" s="26"/>
      <c r="Q86" s="26"/>
      <c r="R86" s="26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1" t="s">
        <v>11</v>
      </c>
      <c r="B87" s="31">
        <v>5</v>
      </c>
      <c r="C87" s="26" t="s">
        <v>447</v>
      </c>
      <c r="D87" s="25">
        <v>0.400994</v>
      </c>
      <c r="E87" s="58"/>
      <c r="F87" s="25"/>
      <c r="G87" s="97"/>
      <c r="H87" s="119"/>
      <c r="I87" s="26"/>
      <c r="J87" s="27"/>
      <c r="K87" s="26"/>
      <c r="L87" s="27"/>
      <c r="M87" s="158" t="s">
        <v>22</v>
      </c>
      <c r="N87" s="28" t="s">
        <v>38</v>
      </c>
      <c r="O87" s="28"/>
      <c r="P87" s="26"/>
      <c r="Q87" s="26"/>
      <c r="R87" s="26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89" t="s">
        <v>475</v>
      </c>
      <c r="H88" s="113">
        <v>9</v>
      </c>
      <c r="I88">
        <v>7</v>
      </c>
      <c r="J88" s="11">
        <v>1</v>
      </c>
      <c r="L88" s="11" t="s">
        <v>476</v>
      </c>
      <c r="M88" s="12" t="s">
        <v>273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89" t="s">
        <v>475</v>
      </c>
      <c r="H89" s="113">
        <v>4</v>
      </c>
      <c r="I89">
        <v>1</v>
      </c>
      <c r="J89" s="11">
        <v>1</v>
      </c>
      <c r="L89" s="11" t="s">
        <v>476</v>
      </c>
      <c r="M89" t="s">
        <v>22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AA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AQ89">
        <v>1</v>
      </c>
      <c r="BY89" t="str">
        <f t="shared" si="17"/>
        <v>P088</v>
      </c>
    </row>
    <row r="90" spans="1:77" ht="12.75">
      <c r="A90" s="31" t="s">
        <v>14</v>
      </c>
      <c r="B90" s="31">
        <v>3</v>
      </c>
      <c r="C90" s="26" t="s">
        <v>447</v>
      </c>
      <c r="D90" s="25">
        <v>0.400405</v>
      </c>
      <c r="E90" s="58"/>
      <c r="F90" s="25"/>
      <c r="G90" s="97"/>
      <c r="H90" s="119"/>
      <c r="I90" s="26"/>
      <c r="J90" s="27"/>
      <c r="K90" s="26"/>
      <c r="L90" s="27"/>
      <c r="M90" s="28" t="s">
        <v>48</v>
      </c>
      <c r="N90" s="28"/>
      <c r="O90" s="28"/>
      <c r="P90" s="26"/>
      <c r="Q90" s="26"/>
      <c r="R90" s="26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89" t="s">
        <v>475</v>
      </c>
      <c r="H91" s="113">
        <v>2</v>
      </c>
      <c r="I91">
        <v>1</v>
      </c>
      <c r="J91" s="11">
        <v>1</v>
      </c>
      <c r="L91" s="11" t="s">
        <v>476</v>
      </c>
      <c r="M91" s="1" t="s">
        <v>22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89" t="s">
        <v>476</v>
      </c>
      <c r="H92" s="113">
        <v>4</v>
      </c>
      <c r="I92">
        <v>1</v>
      </c>
      <c r="J92" s="11">
        <v>1</v>
      </c>
      <c r="L92" s="11" t="s">
        <v>475</v>
      </c>
      <c r="M92" s="1" t="s">
        <v>22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89" t="s">
        <v>476</v>
      </c>
      <c r="H93" s="113">
        <v>5</v>
      </c>
      <c r="I93">
        <v>1</v>
      </c>
      <c r="J93" s="11">
        <v>1</v>
      </c>
      <c r="L93" s="11" t="s">
        <v>475</v>
      </c>
      <c r="M93" s="12" t="s">
        <v>49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6" t="s">
        <v>18</v>
      </c>
      <c r="B94" s="66">
        <v>3</v>
      </c>
      <c r="C94" s="67" t="s">
        <v>447</v>
      </c>
      <c r="D94" s="14">
        <v>0.46508402</v>
      </c>
      <c r="E94" s="65"/>
      <c r="F94" s="68"/>
      <c r="G94" s="99"/>
      <c r="H94" s="121"/>
      <c r="I94" s="67"/>
      <c r="J94" s="69"/>
      <c r="K94" s="67"/>
      <c r="L94" s="69"/>
      <c r="M94" s="70" t="s">
        <v>393</v>
      </c>
      <c r="N94" s="70"/>
      <c r="O94" s="70"/>
      <c r="P94" s="67"/>
      <c r="Q94" s="67"/>
      <c r="R94" s="67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89" t="s">
        <v>475</v>
      </c>
      <c r="H95" s="113"/>
      <c r="I95">
        <v>6</v>
      </c>
      <c r="J95" s="11">
        <v>1</v>
      </c>
      <c r="L95" s="11" t="s">
        <v>476</v>
      </c>
      <c r="M95" s="1" t="s">
        <v>22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89" t="s">
        <v>475</v>
      </c>
      <c r="H96" s="113">
        <v>2</v>
      </c>
      <c r="I96" s="3">
        <v>0.1</v>
      </c>
      <c r="J96" s="11">
        <v>1</v>
      </c>
      <c r="L96" s="11" t="s">
        <v>475</v>
      </c>
      <c r="M96" s="1" t="s">
        <v>22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89" t="s">
        <v>475</v>
      </c>
      <c r="H97" s="113">
        <v>2</v>
      </c>
      <c r="I97" s="3">
        <v>0.1</v>
      </c>
      <c r="J97" s="11">
        <v>1</v>
      </c>
      <c r="L97" s="11" t="s">
        <v>475</v>
      </c>
      <c r="M97" s="1" t="s">
        <v>22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47" t="s">
        <v>53</v>
      </c>
      <c r="B98" s="47">
        <v>1</v>
      </c>
      <c r="C98" s="143">
        <v>20220040200142</v>
      </c>
      <c r="D98" s="144">
        <v>0.484496</v>
      </c>
      <c r="E98" s="129"/>
      <c r="F98" s="172">
        <v>3.37279994</v>
      </c>
      <c r="G98" s="173" t="s">
        <v>476</v>
      </c>
      <c r="H98" s="146">
        <v>2</v>
      </c>
      <c r="I98" s="46">
        <v>5</v>
      </c>
      <c r="J98" s="131">
        <v>1</v>
      </c>
      <c r="K98" s="46"/>
      <c r="L98" s="131" t="s">
        <v>475</v>
      </c>
      <c r="M98" s="47" t="s">
        <v>22</v>
      </c>
      <c r="N98" s="47"/>
      <c r="O98" s="47"/>
      <c r="P98" s="46">
        <v>1</v>
      </c>
      <c r="Q98" s="46"/>
      <c r="R98" s="46"/>
      <c r="U98">
        <f t="shared" si="19"/>
        <v>1</v>
      </c>
      <c r="V98">
        <f t="shared" si="20"/>
        <v>0</v>
      </c>
      <c r="W98">
        <f t="shared" si="14"/>
        <v>0</v>
      </c>
      <c r="X98">
        <f t="shared" si="15"/>
        <v>0</v>
      </c>
      <c r="Y98">
        <f t="shared" si="16"/>
        <v>0</v>
      </c>
      <c r="AA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AQ98">
        <v>1</v>
      </c>
      <c r="BY98" t="str">
        <f t="shared" si="17"/>
        <v>P097</v>
      </c>
    </row>
    <row r="99" spans="1:77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89" t="s">
        <v>475</v>
      </c>
      <c r="H99" s="113"/>
      <c r="I99" s="3">
        <v>0.1</v>
      </c>
      <c r="J99" s="11">
        <v>1</v>
      </c>
      <c r="L99" s="11" t="s">
        <v>476</v>
      </c>
      <c r="M99" s="1" t="s">
        <v>22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89" t="s">
        <v>475</v>
      </c>
      <c r="H100" s="113"/>
      <c r="I100" s="3">
        <v>0.1</v>
      </c>
      <c r="J100" s="11">
        <v>1</v>
      </c>
      <c r="L100" s="11" t="s">
        <v>475</v>
      </c>
      <c r="M100" s="1" t="s">
        <v>22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8" ht="12.75">
      <c r="A101" s="31" t="s">
        <v>56</v>
      </c>
      <c r="B101" s="31">
        <v>1</v>
      </c>
      <c r="C101" s="26" t="s">
        <v>447</v>
      </c>
      <c r="D101" s="25">
        <v>0.63916698</v>
      </c>
      <c r="E101" s="58">
        <v>1</v>
      </c>
      <c r="F101" s="25"/>
      <c r="G101" s="97"/>
      <c r="H101" s="119"/>
      <c r="I101" s="26"/>
      <c r="J101" s="27"/>
      <c r="K101" s="26"/>
      <c r="L101" s="27"/>
      <c r="M101" s="158" t="s">
        <v>22</v>
      </c>
      <c r="N101" s="28" t="s">
        <v>38</v>
      </c>
      <c r="O101" s="28"/>
      <c r="P101" s="26"/>
      <c r="Q101" s="26"/>
      <c r="R101" s="26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  <c r="BZ101">
        <f>SUM(P52:P101)+SUM(Q52:Q101)</f>
        <v>39</v>
      </c>
    </row>
    <row r="102" spans="1:77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89" t="s">
        <v>475</v>
      </c>
      <c r="H102" s="113"/>
      <c r="I102">
        <v>3</v>
      </c>
      <c r="J102" s="11">
        <v>1</v>
      </c>
      <c r="L102" s="11" t="s">
        <v>475</v>
      </c>
      <c r="M102" s="12" t="s">
        <v>61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89" t="s">
        <v>475</v>
      </c>
      <c r="H103" s="113">
        <v>1</v>
      </c>
      <c r="I103">
        <v>3</v>
      </c>
      <c r="J103" s="11">
        <v>1</v>
      </c>
      <c r="L103" s="11" t="s">
        <v>476</v>
      </c>
      <c r="M103" s="1" t="s">
        <v>22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1" t="s">
        <v>59</v>
      </c>
      <c r="B104" s="31">
        <v>1</v>
      </c>
      <c r="C104" s="26" t="s">
        <v>447</v>
      </c>
      <c r="D104" s="25">
        <v>0.38864</v>
      </c>
      <c r="E104" s="58"/>
      <c r="F104" s="44"/>
      <c r="G104" s="94"/>
      <c r="H104" s="118"/>
      <c r="I104" s="26"/>
      <c r="J104" s="27"/>
      <c r="K104" s="26"/>
      <c r="L104" s="27"/>
      <c r="M104" s="28" t="s">
        <v>68</v>
      </c>
      <c r="N104" s="28"/>
      <c r="O104" s="28"/>
      <c r="P104" s="26"/>
      <c r="Q104" s="26"/>
      <c r="R104" s="26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62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89" t="s">
        <v>475</v>
      </c>
      <c r="H105" s="113">
        <v>2</v>
      </c>
      <c r="I105">
        <v>2</v>
      </c>
      <c r="J105" s="11">
        <v>1</v>
      </c>
      <c r="L105" s="11" t="s">
        <v>476</v>
      </c>
      <c r="M105" s="5" t="s">
        <v>394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89" t="s">
        <v>475</v>
      </c>
      <c r="H106" s="113">
        <v>0</v>
      </c>
      <c r="I106">
        <v>1</v>
      </c>
      <c r="J106" s="11">
        <v>1</v>
      </c>
      <c r="L106" s="11" t="s">
        <v>475</v>
      </c>
      <c r="M106" s="12" t="s">
        <v>63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1" t="s">
        <v>65</v>
      </c>
      <c r="B107" s="31">
        <v>1</v>
      </c>
      <c r="C107" s="26" t="s">
        <v>447</v>
      </c>
      <c r="D107" s="25">
        <v>0.467405</v>
      </c>
      <c r="E107" s="58"/>
      <c r="F107" s="44"/>
      <c r="G107" s="94"/>
      <c r="H107" s="118"/>
      <c r="I107" s="26"/>
      <c r="J107" s="27"/>
      <c r="K107" s="26"/>
      <c r="L107" s="27"/>
      <c r="M107" s="28" t="s">
        <v>71</v>
      </c>
      <c r="N107" s="28"/>
      <c r="O107" s="28"/>
      <c r="P107" s="26"/>
      <c r="Q107" s="26"/>
      <c r="R107" s="26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47" t="s">
        <v>66</v>
      </c>
      <c r="B108" s="47">
        <v>2</v>
      </c>
      <c r="C108" s="143">
        <v>20220040200096</v>
      </c>
      <c r="D108" s="144">
        <v>0.454641</v>
      </c>
      <c r="E108" s="129"/>
      <c r="F108" s="49">
        <v>0.35</v>
      </c>
      <c r="G108" s="88" t="s">
        <v>476</v>
      </c>
      <c r="H108" s="116">
        <v>4</v>
      </c>
      <c r="I108" s="46">
        <v>11</v>
      </c>
      <c r="J108" s="131">
        <v>1</v>
      </c>
      <c r="K108" s="46"/>
      <c r="L108" s="131" t="s">
        <v>476</v>
      </c>
      <c r="M108" s="176" t="s">
        <v>22</v>
      </c>
      <c r="N108" s="176"/>
      <c r="O108" s="176"/>
      <c r="P108" s="46">
        <v>1</v>
      </c>
      <c r="Q108" s="46"/>
      <c r="R108" s="46"/>
      <c r="U108">
        <f t="shared" si="19"/>
        <v>1</v>
      </c>
      <c r="V108">
        <f t="shared" si="20"/>
        <v>0</v>
      </c>
      <c r="W108">
        <f t="shared" si="14"/>
        <v>0</v>
      </c>
      <c r="X108">
        <f t="shared" si="15"/>
        <v>0</v>
      </c>
      <c r="Y108">
        <f t="shared" si="16"/>
        <v>0</v>
      </c>
      <c r="Z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1</v>
      </c>
      <c r="BY108" t="str">
        <f t="shared" si="17"/>
        <v>P107</v>
      </c>
    </row>
    <row r="109" spans="1:77" ht="12.75">
      <c r="A109" s="1" t="s">
        <v>67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89" t="s">
        <v>475</v>
      </c>
      <c r="H109" s="113">
        <v>0</v>
      </c>
      <c r="I109">
        <v>1</v>
      </c>
      <c r="J109" s="11">
        <v>1</v>
      </c>
      <c r="L109" s="11" t="s">
        <v>475</v>
      </c>
      <c r="M109" s="1" t="s">
        <v>22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2" t="s">
        <v>69</v>
      </c>
      <c r="B110" s="132">
        <v>5</v>
      </c>
      <c r="C110" s="108" t="s">
        <v>447</v>
      </c>
      <c r="D110" s="105">
        <v>0.46836199</v>
      </c>
      <c r="E110" s="106"/>
      <c r="F110" s="105"/>
      <c r="G110" s="107"/>
      <c r="H110" s="122"/>
      <c r="I110" s="108"/>
      <c r="J110" s="109"/>
      <c r="K110" s="108"/>
      <c r="L110" s="109"/>
      <c r="M110" s="103" t="s">
        <v>22</v>
      </c>
      <c r="N110" s="136" t="s">
        <v>38</v>
      </c>
      <c r="O110" s="136"/>
      <c r="P110" s="108"/>
      <c r="Q110" s="108"/>
      <c r="R110" s="108">
        <v>1</v>
      </c>
      <c r="S110" s="46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1" t="s">
        <v>70</v>
      </c>
      <c r="B111" s="31">
        <v>2</v>
      </c>
      <c r="C111" s="26" t="s">
        <v>447</v>
      </c>
      <c r="D111" s="25">
        <v>0.487674</v>
      </c>
      <c r="E111" s="58"/>
      <c r="F111" s="44"/>
      <c r="G111" s="94"/>
      <c r="H111" s="118"/>
      <c r="I111" s="26"/>
      <c r="J111" s="27"/>
      <c r="K111" s="26"/>
      <c r="L111" s="27"/>
      <c r="M111" s="158" t="s">
        <v>22</v>
      </c>
      <c r="N111" s="30" t="s">
        <v>38</v>
      </c>
      <c r="O111" s="30"/>
      <c r="P111" s="26"/>
      <c r="Q111" s="26"/>
      <c r="R111" s="26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72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89" t="s">
        <v>475</v>
      </c>
      <c r="H112" s="113">
        <v>0</v>
      </c>
      <c r="I112" s="3">
        <v>0.1</v>
      </c>
      <c r="J112" s="11">
        <v>1</v>
      </c>
      <c r="L112" s="11" t="s">
        <v>475</v>
      </c>
      <c r="M112" s="1" t="s">
        <v>22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R112">
        <v>1</v>
      </c>
      <c r="AT112">
        <v>1</v>
      </c>
      <c r="BY112" t="str">
        <f t="shared" si="17"/>
        <v>P111</v>
      </c>
    </row>
    <row r="113" spans="1:77" ht="12.75">
      <c r="A113" s="1" t="s">
        <v>82</v>
      </c>
      <c r="B113" s="1">
        <v>5</v>
      </c>
      <c r="C113" s="4">
        <v>20220040200111</v>
      </c>
      <c r="D113" s="14">
        <v>0.524359</v>
      </c>
      <c r="F113" s="14">
        <v>0.45</v>
      </c>
      <c r="G113" s="89" t="s">
        <v>475</v>
      </c>
      <c r="H113" s="113">
        <v>0</v>
      </c>
      <c r="I113">
        <v>4</v>
      </c>
      <c r="J113" s="11">
        <v>1</v>
      </c>
      <c r="L113" s="11" t="s">
        <v>475</v>
      </c>
      <c r="M113" s="1" t="s">
        <v>22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83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89" t="s">
        <v>475</v>
      </c>
      <c r="H114" s="113">
        <v>2</v>
      </c>
      <c r="I114">
        <v>2</v>
      </c>
      <c r="J114" s="11">
        <v>1</v>
      </c>
      <c r="L114" s="11" t="s">
        <v>476</v>
      </c>
      <c r="M114" s="1" t="s">
        <v>22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3" t="s">
        <v>84</v>
      </c>
      <c r="B115" s="103">
        <v>5</v>
      </c>
      <c r="C115" s="104">
        <v>20220170200081</v>
      </c>
      <c r="D115" s="105">
        <v>0.45234999</v>
      </c>
      <c r="E115" s="106"/>
      <c r="F115" s="110" t="s">
        <v>395</v>
      </c>
      <c r="G115" s="107"/>
      <c r="H115" s="122"/>
      <c r="I115" s="108"/>
      <c r="J115" s="109"/>
      <c r="K115" s="108"/>
      <c r="L115" s="109"/>
      <c r="M115" s="154" t="s">
        <v>22</v>
      </c>
      <c r="N115" s="154"/>
      <c r="O115" s="154"/>
      <c r="P115" s="108"/>
      <c r="Q115" s="108"/>
      <c r="R115" s="108"/>
      <c r="S115" s="108"/>
      <c r="T115" s="108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46"/>
      <c r="AA115" s="46"/>
      <c r="AB115" s="46"/>
      <c r="AC115" s="46"/>
      <c r="AD115" s="46"/>
      <c r="AE115" s="46"/>
      <c r="AF115" s="46"/>
      <c r="AG115" s="46"/>
      <c r="AH115" s="46">
        <v>1</v>
      </c>
      <c r="AI115" s="46">
        <v>1</v>
      </c>
      <c r="AJ115" s="46">
        <v>1</v>
      </c>
      <c r="AK115" s="46">
        <v>1</v>
      </c>
      <c r="AL115" s="46">
        <v>1</v>
      </c>
      <c r="AM115" s="46">
        <v>1</v>
      </c>
      <c r="AN115" s="46">
        <v>1</v>
      </c>
      <c r="AO115" s="46">
        <f t="shared" si="18"/>
        <v>0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>
        <v>1</v>
      </c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108" t="str">
        <f t="shared" si="17"/>
        <v>P114</v>
      </c>
    </row>
    <row r="116" spans="1:77" ht="12.75">
      <c r="A116" s="1" t="s">
        <v>85</v>
      </c>
      <c r="B116" s="1">
        <v>1</v>
      </c>
      <c r="C116" s="4">
        <v>20220170200083</v>
      </c>
      <c r="D116" s="14">
        <v>0.626113</v>
      </c>
      <c r="F116" s="14">
        <v>1.5</v>
      </c>
      <c r="G116" s="89" t="s">
        <v>475</v>
      </c>
      <c r="H116" s="113">
        <v>0</v>
      </c>
      <c r="I116">
        <v>6</v>
      </c>
      <c r="J116" s="11">
        <v>1</v>
      </c>
      <c r="L116" s="11" t="s">
        <v>475</v>
      </c>
      <c r="M116" s="1" t="s">
        <v>22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Q116">
        <v>1</v>
      </c>
      <c r="AT116">
        <v>1</v>
      </c>
      <c r="BY116" t="str">
        <f t="shared" si="17"/>
        <v>P115</v>
      </c>
    </row>
    <row r="117" spans="1:77" ht="12.75">
      <c r="A117" s="132" t="s">
        <v>86</v>
      </c>
      <c r="B117" s="132">
        <v>2</v>
      </c>
      <c r="C117" s="108" t="s">
        <v>447</v>
      </c>
      <c r="D117" s="105">
        <v>0.71692901</v>
      </c>
      <c r="E117" s="106">
        <v>2</v>
      </c>
      <c r="F117" s="105"/>
      <c r="G117" s="107"/>
      <c r="H117" s="122"/>
      <c r="I117" s="108"/>
      <c r="J117" s="109"/>
      <c r="K117" s="108"/>
      <c r="L117" s="109"/>
      <c r="M117" s="103" t="s">
        <v>22</v>
      </c>
      <c r="N117" s="132" t="s">
        <v>38</v>
      </c>
      <c r="O117" s="132"/>
      <c r="P117" s="108"/>
      <c r="Q117" s="108"/>
      <c r="R117" s="108">
        <v>1</v>
      </c>
      <c r="S117" s="46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94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89" t="s">
        <v>475</v>
      </c>
      <c r="H118" s="113">
        <v>0</v>
      </c>
      <c r="I118" s="3">
        <v>0.1</v>
      </c>
      <c r="J118" s="11">
        <v>1</v>
      </c>
      <c r="L118" s="11" t="s">
        <v>476</v>
      </c>
      <c r="M118" s="1" t="s">
        <v>22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95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89" t="s">
        <v>475</v>
      </c>
      <c r="H119" s="113">
        <v>0</v>
      </c>
      <c r="I119" s="3">
        <v>0.1</v>
      </c>
      <c r="J119" s="11">
        <v>1</v>
      </c>
      <c r="L119" s="11" t="s">
        <v>476</v>
      </c>
      <c r="M119" s="1" t="s">
        <v>22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AA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AQ119">
        <v>1</v>
      </c>
      <c r="BY119" t="str">
        <f t="shared" si="17"/>
        <v>P118</v>
      </c>
    </row>
    <row r="120" spans="1:77" ht="12.75">
      <c r="A120" s="1" t="s">
        <v>96</v>
      </c>
      <c r="B120" s="1">
        <v>2</v>
      </c>
      <c r="C120" s="4">
        <v>20220040200060</v>
      </c>
      <c r="D120" s="14">
        <v>0.60411701</v>
      </c>
      <c r="F120" s="14"/>
      <c r="G120" s="89" t="s">
        <v>475</v>
      </c>
      <c r="H120" s="113">
        <v>0</v>
      </c>
      <c r="I120">
        <v>10</v>
      </c>
      <c r="J120" s="11">
        <v>1</v>
      </c>
      <c r="L120" s="11" t="s">
        <v>476</v>
      </c>
      <c r="M120" s="12" t="s">
        <v>102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C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AR120">
        <v>1</v>
      </c>
      <c r="BY120" t="str">
        <f t="shared" si="17"/>
        <v>P119</v>
      </c>
    </row>
    <row r="121" spans="1:77" ht="12.75">
      <c r="A121" s="1" t="s">
        <v>97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89" t="s">
        <v>475</v>
      </c>
      <c r="H121" s="113">
        <v>0</v>
      </c>
      <c r="I121">
        <v>1</v>
      </c>
      <c r="J121" s="11">
        <v>1</v>
      </c>
      <c r="L121" s="11" t="s">
        <v>475</v>
      </c>
      <c r="M121" s="1" t="s">
        <v>22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AA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AQ121">
        <v>1</v>
      </c>
      <c r="BY121" t="str">
        <f t="shared" si="17"/>
        <v>P120</v>
      </c>
    </row>
    <row r="122" spans="1:77" ht="12.75">
      <c r="A122" s="1" t="s">
        <v>98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89" t="s">
        <v>475</v>
      </c>
      <c r="H122" s="113">
        <v>0</v>
      </c>
      <c r="I122">
        <v>3</v>
      </c>
      <c r="J122" s="11">
        <v>1</v>
      </c>
      <c r="L122" s="11" t="s">
        <v>475</v>
      </c>
      <c r="M122" s="1" t="s">
        <v>22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99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89" t="s">
        <v>475</v>
      </c>
      <c r="H123" s="113">
        <v>0</v>
      </c>
      <c r="I123">
        <v>4</v>
      </c>
      <c r="J123" s="11">
        <v>1</v>
      </c>
      <c r="L123" s="11" t="s">
        <v>475</v>
      </c>
      <c r="M123" s="1" t="s">
        <v>22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100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89" t="s">
        <v>475</v>
      </c>
      <c r="H124" s="113">
        <v>0</v>
      </c>
      <c r="I124">
        <v>5</v>
      </c>
      <c r="J124" s="11">
        <v>1</v>
      </c>
      <c r="L124" s="11" t="s">
        <v>475</v>
      </c>
      <c r="M124" s="1" t="s">
        <v>22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101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89" t="s">
        <v>475</v>
      </c>
      <c r="H125" s="113">
        <v>7</v>
      </c>
      <c r="I125" s="3">
        <v>0.1</v>
      </c>
      <c r="J125" s="11">
        <v>1</v>
      </c>
      <c r="L125" s="11" t="s">
        <v>476</v>
      </c>
      <c r="M125" s="1" t="s">
        <v>22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375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89" t="s">
        <v>475</v>
      </c>
      <c r="H126" s="113">
        <v>0</v>
      </c>
      <c r="I126">
        <v>1</v>
      </c>
      <c r="J126" s="165">
        <v>1</v>
      </c>
      <c r="L126" s="11" t="s">
        <v>475</v>
      </c>
      <c r="M126" s="1" t="s">
        <v>22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2" t="str">
        <f t="shared" si="17"/>
        <v>P125</v>
      </c>
    </row>
    <row r="127" spans="1:77" ht="12.75">
      <c r="A127" s="72" t="s">
        <v>376</v>
      </c>
      <c r="B127" s="72">
        <v>5</v>
      </c>
      <c r="C127" s="71" t="s">
        <v>447</v>
      </c>
      <c r="D127" s="73" t="s">
        <v>490</v>
      </c>
      <c r="E127" s="74"/>
      <c r="F127" s="78"/>
      <c r="G127" s="100"/>
      <c r="H127" s="123"/>
      <c r="I127" s="71"/>
      <c r="J127" s="75"/>
      <c r="K127" s="71"/>
      <c r="L127" s="75"/>
      <c r="M127" s="72" t="s">
        <v>22</v>
      </c>
      <c r="N127" s="72"/>
      <c r="O127" s="72"/>
      <c r="P127" s="71"/>
      <c r="Q127" s="71"/>
      <c r="R127" s="71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2" t="str">
        <f t="shared" si="17"/>
        <v>P126</v>
      </c>
    </row>
    <row r="128" spans="1:77" ht="12.75">
      <c r="A128" s="47" t="s">
        <v>377</v>
      </c>
      <c r="B128" s="47">
        <v>2</v>
      </c>
      <c r="C128" s="143">
        <v>20220040200157</v>
      </c>
      <c r="D128" s="144">
        <v>0.53673301</v>
      </c>
      <c r="E128" s="129">
        <v>0</v>
      </c>
      <c r="F128" s="144">
        <v>2.8</v>
      </c>
      <c r="G128" s="145" t="s">
        <v>475</v>
      </c>
      <c r="H128" s="146">
        <v>0</v>
      </c>
      <c r="I128" s="129">
        <v>0.1</v>
      </c>
      <c r="J128" s="166">
        <v>1</v>
      </c>
      <c r="K128" s="46"/>
      <c r="L128" s="131" t="s">
        <v>476</v>
      </c>
      <c r="M128" s="47" t="s">
        <v>22</v>
      </c>
      <c r="N128" s="47"/>
      <c r="O128" s="47"/>
      <c r="P128" s="46">
        <v>1</v>
      </c>
      <c r="Q128" s="46"/>
      <c r="R128" s="46"/>
      <c r="U128">
        <f t="shared" si="22"/>
        <v>1</v>
      </c>
      <c r="V128">
        <f t="shared" si="23"/>
        <v>0</v>
      </c>
      <c r="W128">
        <f aca="true" t="shared" si="24" ref="W128:W187">R128</f>
        <v>0</v>
      </c>
      <c r="X128">
        <f aca="true" t="shared" si="25" ref="X128:X187">S128</f>
        <v>0</v>
      </c>
      <c r="Y128">
        <f aca="true" t="shared" si="26" ref="Y128:Y187">T128</f>
        <v>0</v>
      </c>
      <c r="AA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AR128">
        <v>1</v>
      </c>
      <c r="BY128" s="52" t="str">
        <f t="shared" si="17"/>
        <v>P127</v>
      </c>
    </row>
    <row r="129" spans="1:77" ht="12.75">
      <c r="A129" s="1" t="s">
        <v>378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89" t="s">
        <v>475</v>
      </c>
      <c r="H129" s="113">
        <v>0</v>
      </c>
      <c r="I129" s="113">
        <v>1</v>
      </c>
      <c r="J129" s="165">
        <v>1</v>
      </c>
      <c r="L129" s="11" t="s">
        <v>475</v>
      </c>
      <c r="M129" s="1" t="s">
        <v>22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2" t="str">
        <f t="shared" si="17"/>
        <v>P128</v>
      </c>
    </row>
    <row r="130" spans="1:77" ht="12.75">
      <c r="A130" s="1" t="s">
        <v>379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89" t="s">
        <v>475</v>
      </c>
      <c r="H130" s="113">
        <v>0</v>
      </c>
      <c r="I130" s="113">
        <v>0.1</v>
      </c>
      <c r="J130" s="165">
        <v>1</v>
      </c>
      <c r="L130" s="11" t="s">
        <v>475</v>
      </c>
      <c r="M130" s="1" t="s">
        <v>22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2" t="str">
        <f t="shared" si="17"/>
        <v>P129</v>
      </c>
    </row>
    <row r="131" spans="1:77" ht="12.75">
      <c r="A131" s="1" t="s">
        <v>380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89" t="s">
        <v>475</v>
      </c>
      <c r="H131" s="113">
        <v>0</v>
      </c>
      <c r="I131" s="113">
        <v>4</v>
      </c>
      <c r="J131" s="165">
        <v>1</v>
      </c>
      <c r="L131" s="11" t="s">
        <v>475</v>
      </c>
      <c r="M131" s="79" t="s">
        <v>481</v>
      </c>
      <c r="N131" s="79"/>
      <c r="O131" s="79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2" t="str">
        <f t="shared" si="17"/>
        <v>P130</v>
      </c>
    </row>
    <row r="132" spans="1:77" ht="12.75">
      <c r="A132" s="72" t="s">
        <v>381</v>
      </c>
      <c r="B132" s="72">
        <v>6</v>
      </c>
      <c r="C132" s="71" t="s">
        <v>447</v>
      </c>
      <c r="D132" s="71"/>
      <c r="E132" s="76"/>
      <c r="F132" s="71"/>
      <c r="G132" s="101"/>
      <c r="H132" s="123"/>
      <c r="I132" s="71"/>
      <c r="J132" s="75"/>
      <c r="K132" s="71"/>
      <c r="L132" s="75"/>
      <c r="M132" s="75"/>
      <c r="N132" s="77" t="s">
        <v>274</v>
      </c>
      <c r="O132" s="77"/>
      <c r="P132" s="71"/>
      <c r="Q132" s="71"/>
      <c r="R132" s="71"/>
      <c r="S132" s="71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0</v>
      </c>
      <c r="BN132">
        <v>1</v>
      </c>
      <c r="BY132" s="52" t="str">
        <f t="shared" si="17"/>
        <v>P131</v>
      </c>
    </row>
    <row r="133" spans="1:77" ht="12.75">
      <c r="A133" s="1" t="s">
        <v>382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89" t="s">
        <v>475</v>
      </c>
      <c r="H133" s="113">
        <v>0</v>
      </c>
      <c r="I133" s="113">
        <v>0</v>
      </c>
      <c r="J133" s="165">
        <v>1</v>
      </c>
      <c r="L133" s="11" t="s">
        <v>475</v>
      </c>
      <c r="M133" s="1" t="s">
        <v>22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2" t="str">
        <f t="shared" si="17"/>
        <v>P132</v>
      </c>
    </row>
    <row r="134" spans="1:77" ht="12.75">
      <c r="A134" s="1" t="s">
        <v>383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89" t="s">
        <v>475</v>
      </c>
      <c r="H134" s="113">
        <v>0</v>
      </c>
      <c r="I134" s="113">
        <v>0</v>
      </c>
      <c r="J134" s="165">
        <v>1</v>
      </c>
      <c r="L134" s="11" t="s">
        <v>476</v>
      </c>
      <c r="M134" s="1" t="s">
        <v>22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2" t="str">
        <f t="shared" si="17"/>
        <v>P133</v>
      </c>
    </row>
    <row r="135" spans="1:77" ht="12.75">
      <c r="A135" s="47" t="s">
        <v>384</v>
      </c>
      <c r="B135" s="47">
        <v>3</v>
      </c>
      <c r="C135" s="143">
        <v>20220040200182</v>
      </c>
      <c r="D135" s="144">
        <v>0.401862</v>
      </c>
      <c r="E135" s="129">
        <v>1</v>
      </c>
      <c r="F135" s="144">
        <v>0.44292</v>
      </c>
      <c r="G135" s="145" t="s">
        <v>475</v>
      </c>
      <c r="H135" s="146">
        <v>0</v>
      </c>
      <c r="I135" s="146">
        <v>0</v>
      </c>
      <c r="J135" s="166">
        <v>1</v>
      </c>
      <c r="K135" s="46"/>
      <c r="L135" s="131" t="s">
        <v>475</v>
      </c>
      <c r="M135" s="147" t="s">
        <v>396</v>
      </c>
      <c r="N135" s="147"/>
      <c r="O135" s="147"/>
      <c r="P135" s="46"/>
      <c r="Q135" s="46">
        <v>1</v>
      </c>
      <c r="R135" s="46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2" t="str">
        <f t="shared" si="17"/>
        <v>P134</v>
      </c>
    </row>
    <row r="136" spans="1:77" ht="12.75">
      <c r="A136" s="1" t="s">
        <v>385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89" t="s">
        <v>475</v>
      </c>
      <c r="H136" s="113">
        <v>0</v>
      </c>
      <c r="I136" s="113">
        <v>0.1</v>
      </c>
      <c r="J136" s="165">
        <v>1</v>
      </c>
      <c r="L136" s="11" t="s">
        <v>476</v>
      </c>
      <c r="M136" s="1" t="s">
        <v>22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2" t="str">
        <f t="shared" si="17"/>
        <v>P135</v>
      </c>
    </row>
    <row r="137" spans="1:77" ht="12.75">
      <c r="A137" s="47" t="s">
        <v>386</v>
      </c>
      <c r="B137" s="47">
        <v>1</v>
      </c>
      <c r="C137" s="143">
        <v>20220040200104</v>
      </c>
      <c r="D137" s="144">
        <v>0.426127</v>
      </c>
      <c r="E137" s="129">
        <v>1</v>
      </c>
      <c r="F137" s="144">
        <v>0.49893998</v>
      </c>
      <c r="G137" s="145" t="s">
        <v>475</v>
      </c>
      <c r="H137" s="146">
        <v>0</v>
      </c>
      <c r="I137" s="146">
        <v>1</v>
      </c>
      <c r="J137" s="166">
        <v>1</v>
      </c>
      <c r="K137" s="46"/>
      <c r="L137" s="131"/>
      <c r="M137" s="47" t="s">
        <v>22</v>
      </c>
      <c r="N137" s="47"/>
      <c r="O137" s="47"/>
      <c r="P137" s="46">
        <v>1</v>
      </c>
      <c r="Q137" s="46"/>
      <c r="R137" s="46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2" t="str">
        <f t="shared" si="17"/>
        <v>P136</v>
      </c>
    </row>
    <row r="138" spans="1:77" ht="12.75">
      <c r="A138" s="47" t="s">
        <v>387</v>
      </c>
      <c r="B138" s="47">
        <v>5</v>
      </c>
      <c r="C138" s="143">
        <v>20220040200035</v>
      </c>
      <c r="D138" s="144">
        <v>0.43024</v>
      </c>
      <c r="E138" s="129">
        <v>2</v>
      </c>
      <c r="F138" s="144">
        <v>0.45626999</v>
      </c>
      <c r="G138" s="145" t="s">
        <v>475</v>
      </c>
      <c r="H138" s="146">
        <v>2</v>
      </c>
      <c r="I138" s="146">
        <v>1</v>
      </c>
      <c r="J138" s="166">
        <v>1</v>
      </c>
      <c r="K138" s="46"/>
      <c r="L138" s="131" t="s">
        <v>476</v>
      </c>
      <c r="M138" s="47" t="s">
        <v>22</v>
      </c>
      <c r="N138" s="47"/>
      <c r="O138" s="47"/>
      <c r="P138" s="46">
        <v>1</v>
      </c>
      <c r="Q138" s="46"/>
      <c r="R138" s="46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R138">
        <v>1</v>
      </c>
      <c r="BY138" s="52" t="str">
        <f t="shared" si="17"/>
        <v>P137</v>
      </c>
    </row>
    <row r="139" spans="1:77" ht="12.75">
      <c r="A139" s="1" t="s">
        <v>392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89" t="s">
        <v>475</v>
      </c>
      <c r="H139" s="113">
        <v>14</v>
      </c>
      <c r="I139" s="113">
        <v>0.1</v>
      </c>
      <c r="J139" s="165">
        <v>1</v>
      </c>
      <c r="L139" s="11" t="s">
        <v>475</v>
      </c>
      <c r="M139" s="79" t="s">
        <v>341</v>
      </c>
      <c r="N139" s="79"/>
      <c r="O139" s="79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2" t="str">
        <f t="shared" si="17"/>
        <v>P138</v>
      </c>
    </row>
    <row r="140" spans="1:77" ht="12.75">
      <c r="A140" s="81" t="s">
        <v>388</v>
      </c>
      <c r="B140" s="81">
        <v>2</v>
      </c>
      <c r="C140" s="4">
        <v>20220040200102</v>
      </c>
      <c r="D140" s="14">
        <v>0.41693</v>
      </c>
      <c r="E140" s="83">
        <v>0</v>
      </c>
      <c r="F140" s="82"/>
      <c r="G140" s="102"/>
      <c r="H140" s="124"/>
      <c r="I140" s="82">
        <v>3</v>
      </c>
      <c r="J140" s="84">
        <v>1</v>
      </c>
      <c r="K140" s="82"/>
      <c r="L140" s="84" t="s">
        <v>476</v>
      </c>
      <c r="M140" s="85" t="s">
        <v>26</v>
      </c>
      <c r="N140" s="85"/>
      <c r="O140" s="85"/>
      <c r="P140" s="82"/>
      <c r="Q140" s="82"/>
      <c r="R140" s="82">
        <v>1</v>
      </c>
      <c r="S140" s="46"/>
      <c r="T140" s="46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2" t="str">
        <f t="shared" si="17"/>
        <v>P139</v>
      </c>
    </row>
    <row r="141" spans="1:77" ht="12.75">
      <c r="A141" s="47" t="s">
        <v>389</v>
      </c>
      <c r="B141" s="47">
        <v>1</v>
      </c>
      <c r="C141" s="143">
        <v>20220040200039</v>
      </c>
      <c r="D141" s="144">
        <v>0.49071201</v>
      </c>
      <c r="E141" s="129">
        <v>0</v>
      </c>
      <c r="F141" s="144">
        <v>0.45</v>
      </c>
      <c r="G141" s="145" t="s">
        <v>476</v>
      </c>
      <c r="H141" s="146">
        <v>24</v>
      </c>
      <c r="I141" s="46">
        <v>0</v>
      </c>
      <c r="J141" s="131">
        <v>1</v>
      </c>
      <c r="K141" s="46"/>
      <c r="L141" s="131"/>
      <c r="M141" s="47" t="s">
        <v>22</v>
      </c>
      <c r="N141" s="47"/>
      <c r="O141" s="47"/>
      <c r="P141" s="46">
        <v>1</v>
      </c>
      <c r="Q141" s="46"/>
      <c r="R141" s="46"/>
      <c r="U141">
        <f t="shared" si="22"/>
        <v>1</v>
      </c>
      <c r="V141">
        <f t="shared" si="23"/>
        <v>0</v>
      </c>
      <c r="W141">
        <f t="shared" si="24"/>
        <v>0</v>
      </c>
      <c r="X141">
        <f t="shared" si="25"/>
        <v>0</v>
      </c>
      <c r="Y141">
        <f t="shared" si="26"/>
        <v>0</v>
      </c>
      <c r="AA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Q141">
        <v>1</v>
      </c>
      <c r="BY141" s="52" t="str">
        <f t="shared" si="17"/>
        <v>P140</v>
      </c>
    </row>
    <row r="142" spans="1:77" ht="12.75">
      <c r="A142" s="81" t="s">
        <v>390</v>
      </c>
      <c r="B142" s="81">
        <v>3</v>
      </c>
      <c r="C142" s="82" t="s">
        <v>447</v>
      </c>
      <c r="D142" s="128">
        <v>0.384098</v>
      </c>
      <c r="E142" s="83">
        <v>0</v>
      </c>
      <c r="F142" s="82"/>
      <c r="G142" s="102"/>
      <c r="H142" s="124"/>
      <c r="I142" s="82"/>
      <c r="J142" s="84"/>
      <c r="K142" s="82"/>
      <c r="L142" s="84"/>
      <c r="M142" s="85" t="s">
        <v>103</v>
      </c>
      <c r="N142" s="85"/>
      <c r="O142" s="85"/>
      <c r="P142" s="82"/>
      <c r="Q142" s="82"/>
      <c r="R142" s="82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2" t="str">
        <f t="shared" si="17"/>
        <v>P141</v>
      </c>
    </row>
    <row r="143" spans="1:77" ht="12.75">
      <c r="A143" s="47" t="s">
        <v>391</v>
      </c>
      <c r="B143" s="47">
        <v>5</v>
      </c>
      <c r="C143" s="143">
        <v>20220040200112</v>
      </c>
      <c r="D143" s="144">
        <v>0.496121</v>
      </c>
      <c r="E143" s="129">
        <v>1</v>
      </c>
      <c r="F143" s="46">
        <v>0.6</v>
      </c>
      <c r="G143" s="130" t="s">
        <v>476</v>
      </c>
      <c r="H143" s="146">
        <v>0</v>
      </c>
      <c r="I143" s="129">
        <v>0.1</v>
      </c>
      <c r="J143" s="131">
        <v>1</v>
      </c>
      <c r="K143" s="46"/>
      <c r="L143" s="131"/>
      <c r="M143" s="47" t="s">
        <v>22</v>
      </c>
      <c r="N143" s="47"/>
      <c r="O143" s="47"/>
      <c r="P143" s="46">
        <v>1</v>
      </c>
      <c r="Q143" s="46"/>
      <c r="R143" s="46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2" t="str">
        <f t="shared" si="17"/>
        <v>P142</v>
      </c>
    </row>
    <row r="144" spans="1:77" ht="12.75">
      <c r="A144" s="1" t="s">
        <v>357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0" t="s">
        <v>475</v>
      </c>
      <c r="H144" s="113">
        <v>0</v>
      </c>
      <c r="I144" s="3">
        <v>0.1</v>
      </c>
      <c r="J144" s="11">
        <v>1</v>
      </c>
      <c r="L144" s="11" t="s">
        <v>476</v>
      </c>
      <c r="M144" s="79" t="s">
        <v>481</v>
      </c>
      <c r="N144" s="79"/>
      <c r="O144" s="79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2" t="str">
        <f t="shared" si="17"/>
        <v>P143</v>
      </c>
    </row>
    <row r="145" spans="1:77" ht="12.75">
      <c r="A145" s="1" t="s">
        <v>358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0" t="s">
        <v>475</v>
      </c>
      <c r="H145" s="113">
        <v>0</v>
      </c>
      <c r="I145" s="3">
        <v>0.1</v>
      </c>
      <c r="J145" s="11">
        <v>1</v>
      </c>
      <c r="L145" s="11" t="s">
        <v>475</v>
      </c>
      <c r="M145" s="1" t="s">
        <v>22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2" t="str">
        <f t="shared" si="17"/>
        <v>P144</v>
      </c>
    </row>
    <row r="146" spans="1:77" ht="12.75">
      <c r="A146" s="1" t="s">
        <v>359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0" t="s">
        <v>475</v>
      </c>
      <c r="H146" s="113">
        <v>0</v>
      </c>
      <c r="I146" s="3">
        <v>0.1</v>
      </c>
      <c r="J146" s="11">
        <v>1</v>
      </c>
      <c r="L146" s="11" t="s">
        <v>475</v>
      </c>
      <c r="M146" s="1" t="s">
        <v>22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2" t="str">
        <f t="shared" si="17"/>
        <v>P145</v>
      </c>
    </row>
    <row r="147" spans="1:77" ht="12.75">
      <c r="A147" s="1" t="s">
        <v>360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0" t="s">
        <v>475</v>
      </c>
      <c r="H147" s="113">
        <v>0</v>
      </c>
      <c r="I147" s="3">
        <v>0.1</v>
      </c>
      <c r="J147" s="11">
        <v>1</v>
      </c>
      <c r="L147" s="11" t="s">
        <v>475</v>
      </c>
      <c r="M147" s="1" t="s">
        <v>22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2" t="str">
        <f t="shared" si="17"/>
        <v>P146</v>
      </c>
    </row>
    <row r="148" spans="1:77" ht="12.75">
      <c r="A148" s="1" t="s">
        <v>361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0" t="s">
        <v>475</v>
      </c>
      <c r="H148" s="113">
        <v>0</v>
      </c>
      <c r="I148" s="3">
        <v>1</v>
      </c>
      <c r="J148" s="11">
        <v>1</v>
      </c>
      <c r="L148" s="11" t="s">
        <v>476</v>
      </c>
      <c r="M148" s="1" t="s">
        <v>22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2" t="str">
        <f t="shared" si="17"/>
        <v>P147</v>
      </c>
    </row>
    <row r="149" spans="1:77" ht="12.75">
      <c r="A149" s="1" t="s">
        <v>346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0" t="s">
        <v>475</v>
      </c>
      <c r="H149" s="113">
        <v>0</v>
      </c>
      <c r="I149" s="3">
        <v>0.1</v>
      </c>
      <c r="J149" s="165">
        <v>1</v>
      </c>
      <c r="L149" s="11" t="s">
        <v>475</v>
      </c>
      <c r="M149" s="1" t="s">
        <v>22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2" t="str">
        <f t="shared" si="17"/>
        <v>P148</v>
      </c>
    </row>
    <row r="150" spans="1:77" ht="12.75">
      <c r="A150" s="1" t="s">
        <v>347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0" t="s">
        <v>475</v>
      </c>
      <c r="H150" s="113">
        <v>2</v>
      </c>
      <c r="I150" s="3">
        <v>3</v>
      </c>
      <c r="J150" s="11">
        <v>1</v>
      </c>
      <c r="L150" s="11" t="s">
        <v>476</v>
      </c>
      <c r="M150" s="1" t="s">
        <v>22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2" t="str">
        <f t="shared" si="17"/>
        <v>P149</v>
      </c>
    </row>
    <row r="151" spans="1:78" ht="12.75">
      <c r="A151" s="1" t="s">
        <v>348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0" t="s">
        <v>475</v>
      </c>
      <c r="H151" s="113">
        <v>0</v>
      </c>
      <c r="I151" s="3">
        <v>0.1</v>
      </c>
      <c r="J151" s="165">
        <v>1</v>
      </c>
      <c r="L151" s="11" t="s">
        <v>476</v>
      </c>
      <c r="M151" s="1" t="s">
        <v>22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2" t="str">
        <f t="shared" si="17"/>
        <v>P150</v>
      </c>
      <c r="BZ151">
        <f>SUM(P102:P151)+SUM(Q102:Q151)</f>
        <v>40</v>
      </c>
    </row>
    <row r="152" spans="1:77" ht="12.75">
      <c r="A152" s="1" t="s">
        <v>349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0" t="s">
        <v>476</v>
      </c>
      <c r="H152" s="113">
        <v>2</v>
      </c>
      <c r="I152" s="3">
        <v>0.1</v>
      </c>
      <c r="J152" s="11">
        <v>1</v>
      </c>
      <c r="L152" s="11" t="s">
        <v>475</v>
      </c>
      <c r="M152" s="1" t="s">
        <v>22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2" t="str">
        <f t="shared" si="17"/>
        <v>P151</v>
      </c>
    </row>
    <row r="153" spans="1:77" ht="12.75">
      <c r="A153" s="103" t="s">
        <v>350</v>
      </c>
      <c r="B153" s="103">
        <v>1</v>
      </c>
      <c r="C153" s="104">
        <v>20220040200141</v>
      </c>
      <c r="D153" s="105">
        <v>0.346044</v>
      </c>
      <c r="E153" s="106">
        <v>0</v>
      </c>
      <c r="F153" s="105">
        <v>0.38</v>
      </c>
      <c r="G153" s="125" t="s">
        <v>475</v>
      </c>
      <c r="H153" s="122">
        <v>0</v>
      </c>
      <c r="I153" s="106">
        <v>0.1</v>
      </c>
      <c r="J153" s="180">
        <v>1</v>
      </c>
      <c r="K153" s="108"/>
      <c r="L153" s="109" t="s">
        <v>475</v>
      </c>
      <c r="M153" s="103" t="s">
        <v>22</v>
      </c>
      <c r="N153" s="103" t="s">
        <v>579</v>
      </c>
      <c r="O153" s="103"/>
      <c r="P153" s="108"/>
      <c r="Q153" s="108"/>
      <c r="R153" s="108">
        <v>1</v>
      </c>
      <c r="U153">
        <f t="shared" si="22"/>
        <v>0</v>
      </c>
      <c r="V153">
        <f t="shared" si="23"/>
        <v>0</v>
      </c>
      <c r="W153">
        <f t="shared" si="24"/>
        <v>1</v>
      </c>
      <c r="X153">
        <f t="shared" si="25"/>
        <v>0</v>
      </c>
      <c r="Y153">
        <f t="shared" si="26"/>
        <v>0</v>
      </c>
      <c r="AD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AX153">
        <v>1</v>
      </c>
      <c r="BY153" s="52" t="str">
        <f t="shared" si="17"/>
        <v>P152</v>
      </c>
    </row>
    <row r="154" spans="1:77" ht="12.75">
      <c r="A154" s="1" t="s">
        <v>351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0" t="s">
        <v>475</v>
      </c>
      <c r="H154" s="113">
        <v>0</v>
      </c>
      <c r="I154" s="3">
        <v>9</v>
      </c>
      <c r="J154" s="165">
        <v>1</v>
      </c>
      <c r="L154" s="11" t="s">
        <v>475</v>
      </c>
      <c r="M154" s="1" t="s">
        <v>22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2" t="str">
        <f t="shared" si="17"/>
        <v>P153</v>
      </c>
    </row>
    <row r="155" spans="1:77" ht="12.75">
      <c r="A155" s="1" t="s">
        <v>352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0" t="s">
        <v>475</v>
      </c>
      <c r="H155" s="113">
        <v>0</v>
      </c>
      <c r="I155" s="3">
        <v>1</v>
      </c>
      <c r="J155" s="165">
        <v>1</v>
      </c>
      <c r="M155" s="1" t="s">
        <v>22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2" t="str">
        <f t="shared" si="17"/>
        <v>P154</v>
      </c>
    </row>
    <row r="156" spans="1:77" ht="12.75">
      <c r="A156" s="1" t="s">
        <v>353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0" t="s">
        <v>475</v>
      </c>
      <c r="H156" s="113">
        <v>1</v>
      </c>
      <c r="I156" s="3">
        <v>8</v>
      </c>
      <c r="J156" s="165">
        <v>1</v>
      </c>
      <c r="L156" s="11" t="s">
        <v>476</v>
      </c>
      <c r="M156" s="1" t="s">
        <v>22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2" t="str">
        <f t="shared" si="17"/>
        <v>P155</v>
      </c>
    </row>
    <row r="157" spans="1:77" ht="12.75">
      <c r="A157" s="1" t="s">
        <v>354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0" t="s">
        <v>475</v>
      </c>
      <c r="H157" s="113">
        <v>0</v>
      </c>
      <c r="I157" s="3">
        <v>3</v>
      </c>
      <c r="J157" s="165">
        <v>1</v>
      </c>
      <c r="L157" s="11" t="s">
        <v>475</v>
      </c>
      <c r="M157" s="1" t="s">
        <v>22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2" t="str">
        <f t="shared" si="17"/>
        <v>P156</v>
      </c>
    </row>
    <row r="158" spans="1:77" ht="12.75">
      <c r="A158" s="1" t="s">
        <v>355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0" t="s">
        <v>475</v>
      </c>
      <c r="H158" s="113">
        <v>0</v>
      </c>
      <c r="I158" s="3">
        <v>2</v>
      </c>
      <c r="J158" s="165">
        <v>1</v>
      </c>
      <c r="L158" s="11" t="s">
        <v>476</v>
      </c>
      <c r="M158" s="79" t="s">
        <v>342</v>
      </c>
      <c r="N158" s="79"/>
      <c r="O158" s="79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AQ158">
        <v>1</v>
      </c>
      <c r="BY158" s="52" t="str">
        <f t="shared" si="17"/>
        <v>P157</v>
      </c>
    </row>
    <row r="159" spans="1:77" ht="12.75">
      <c r="A159" s="1" t="s">
        <v>356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0" t="s">
        <v>475</v>
      </c>
      <c r="H159" s="113">
        <v>0</v>
      </c>
      <c r="I159" s="3">
        <v>3</v>
      </c>
      <c r="J159" s="165">
        <v>1</v>
      </c>
      <c r="M159" s="79" t="s">
        <v>343</v>
      </c>
      <c r="N159" s="79"/>
      <c r="O159" s="79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2" t="str">
        <f t="shared" si="17"/>
        <v>P158</v>
      </c>
    </row>
    <row r="160" spans="1:77" ht="12.75">
      <c r="A160" s="1" t="s">
        <v>332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0" t="s">
        <v>475</v>
      </c>
      <c r="H160" s="113">
        <v>1</v>
      </c>
      <c r="I160" s="3">
        <v>0</v>
      </c>
      <c r="J160" s="165">
        <v>1</v>
      </c>
      <c r="M160" s="1" t="s">
        <v>22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2" t="str">
        <f t="shared" si="17"/>
        <v>P159</v>
      </c>
    </row>
    <row r="161" spans="1:77" ht="12.75">
      <c r="A161" s="103" t="s">
        <v>333</v>
      </c>
      <c r="B161" s="103">
        <v>1</v>
      </c>
      <c r="C161" s="104">
        <v>20220040200131</v>
      </c>
      <c r="D161" s="105">
        <v>0.309982</v>
      </c>
      <c r="E161" s="106">
        <v>0</v>
      </c>
      <c r="F161" s="105">
        <v>0.43</v>
      </c>
      <c r="G161" s="125" t="s">
        <v>475</v>
      </c>
      <c r="H161" s="122">
        <v>1</v>
      </c>
      <c r="I161" s="106">
        <v>0</v>
      </c>
      <c r="J161" s="180">
        <v>1</v>
      </c>
      <c r="K161" s="108"/>
      <c r="L161" s="109"/>
      <c r="M161" s="103" t="s">
        <v>22</v>
      </c>
      <c r="N161" s="103" t="s">
        <v>579</v>
      </c>
      <c r="O161" s="103"/>
      <c r="P161" s="108"/>
      <c r="Q161" s="108"/>
      <c r="R161" s="108">
        <v>1</v>
      </c>
      <c r="U161">
        <f t="shared" si="22"/>
        <v>0</v>
      </c>
      <c r="V161">
        <f t="shared" si="23"/>
        <v>0</v>
      </c>
      <c r="W161">
        <f t="shared" si="24"/>
        <v>1</v>
      </c>
      <c r="X161">
        <f t="shared" si="25"/>
        <v>0</v>
      </c>
      <c r="Y161">
        <f t="shared" si="26"/>
        <v>0</v>
      </c>
      <c r="AD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AX161">
        <v>1</v>
      </c>
      <c r="BY161" s="52" t="str">
        <f t="shared" si="17"/>
        <v>P160</v>
      </c>
    </row>
    <row r="162" spans="1:77" ht="12.75">
      <c r="A162" s="1" t="s">
        <v>334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0" t="s">
        <v>475</v>
      </c>
      <c r="H162" s="113">
        <v>0</v>
      </c>
      <c r="I162" s="3">
        <v>7</v>
      </c>
      <c r="J162" s="165">
        <v>1</v>
      </c>
      <c r="M162" s="1" t="s">
        <v>22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2" t="str">
        <f t="shared" si="17"/>
        <v>P161</v>
      </c>
    </row>
    <row r="163" spans="1:77" ht="12.75">
      <c r="A163" s="1" t="s">
        <v>335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0" t="s">
        <v>475</v>
      </c>
      <c r="H163" s="113">
        <v>0</v>
      </c>
      <c r="I163" s="3">
        <v>4</v>
      </c>
      <c r="J163" s="165">
        <v>1</v>
      </c>
      <c r="M163" s="1" t="s">
        <v>22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2" t="str">
        <f t="shared" si="17"/>
        <v>P162</v>
      </c>
    </row>
    <row r="164" spans="1:77" ht="12.75">
      <c r="A164" s="1" t="s">
        <v>336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0" t="s">
        <v>475</v>
      </c>
      <c r="H164" s="113">
        <v>1</v>
      </c>
      <c r="I164" s="3">
        <v>0.1</v>
      </c>
      <c r="J164" s="165">
        <v>1</v>
      </c>
      <c r="M164" s="1" t="s">
        <v>22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2" t="str">
        <f t="shared" si="17"/>
        <v>P163</v>
      </c>
    </row>
    <row r="165" spans="1:77" ht="12.75">
      <c r="A165" s="1" t="s">
        <v>337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0" t="s">
        <v>475</v>
      </c>
      <c r="H165" s="113">
        <v>0</v>
      </c>
      <c r="I165" s="3">
        <v>7</v>
      </c>
      <c r="J165" s="165">
        <v>1</v>
      </c>
      <c r="M165" s="1" t="s">
        <v>22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2" t="str">
        <f t="shared" si="17"/>
        <v>P164</v>
      </c>
    </row>
    <row r="166" spans="1:77" ht="12.75">
      <c r="A166" s="1" t="s">
        <v>338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0" t="s">
        <v>475</v>
      </c>
      <c r="H166" s="113">
        <v>0</v>
      </c>
      <c r="I166" s="3">
        <v>3</v>
      </c>
      <c r="J166" s="165">
        <v>1</v>
      </c>
      <c r="L166" s="11" t="s">
        <v>476</v>
      </c>
      <c r="M166" s="1" t="s">
        <v>22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2" t="str">
        <f t="shared" si="17"/>
        <v>P165</v>
      </c>
    </row>
    <row r="167" spans="1:77" ht="12.75">
      <c r="A167" s="1" t="s">
        <v>339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0" t="s">
        <v>476</v>
      </c>
      <c r="H167" s="113">
        <v>0</v>
      </c>
      <c r="I167" s="3">
        <v>2</v>
      </c>
      <c r="J167" s="165">
        <v>1</v>
      </c>
      <c r="L167" s="11" t="s">
        <v>476</v>
      </c>
      <c r="M167" s="1" t="s">
        <v>22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2" t="str">
        <f t="shared" si="17"/>
        <v>P166</v>
      </c>
    </row>
    <row r="168" spans="1:77" ht="12.75">
      <c r="A168" s="1" t="s">
        <v>340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0" t="s">
        <v>475</v>
      </c>
      <c r="H168" s="113">
        <v>0</v>
      </c>
      <c r="I168" s="3">
        <v>2</v>
      </c>
      <c r="J168" s="165">
        <v>1</v>
      </c>
      <c r="L168" s="11" t="s">
        <v>475</v>
      </c>
      <c r="M168" s="1" t="s">
        <v>22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2" t="str">
        <f t="shared" si="17"/>
        <v>P167</v>
      </c>
    </row>
    <row r="169" spans="1:77" ht="12.75">
      <c r="A169" s="72" t="s">
        <v>302</v>
      </c>
      <c r="B169" s="72">
        <v>3</v>
      </c>
      <c r="C169" s="127">
        <v>20220040200195</v>
      </c>
      <c r="D169" s="78">
        <v>0.531905</v>
      </c>
      <c r="E169" s="76">
        <v>1</v>
      </c>
      <c r="F169" s="71"/>
      <c r="G169" s="101"/>
      <c r="H169" s="101"/>
      <c r="I169" s="71"/>
      <c r="J169" s="75"/>
      <c r="K169" s="71"/>
      <c r="L169" s="75"/>
      <c r="M169" s="72" t="s">
        <v>22</v>
      </c>
      <c r="N169" s="73" t="s">
        <v>39</v>
      </c>
      <c r="O169" s="72"/>
      <c r="P169" s="71"/>
      <c r="Q169" s="71"/>
      <c r="R169" s="71"/>
      <c r="S169" s="71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BS169">
        <v>1</v>
      </c>
      <c r="BY169" s="52" t="str">
        <f t="shared" si="17"/>
        <v>P168</v>
      </c>
    </row>
    <row r="170" spans="1:77" ht="12.75">
      <c r="A170" s="1" t="s">
        <v>303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0" t="s">
        <v>475</v>
      </c>
      <c r="H170" s="113">
        <v>0</v>
      </c>
      <c r="I170" s="3">
        <v>0.1</v>
      </c>
      <c r="J170" s="165">
        <v>1</v>
      </c>
      <c r="L170" s="11" t="s">
        <v>475</v>
      </c>
      <c r="M170" s="1" t="s">
        <v>22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2" t="str">
        <f t="shared" si="17"/>
        <v>P169</v>
      </c>
    </row>
    <row r="171" spans="1:77" ht="12.75">
      <c r="A171" s="47" t="s">
        <v>304</v>
      </c>
      <c r="B171" s="47">
        <v>5</v>
      </c>
      <c r="C171" s="143">
        <v>20220040200198</v>
      </c>
      <c r="D171" s="144">
        <v>0.387866</v>
      </c>
      <c r="E171" s="129">
        <v>0</v>
      </c>
      <c r="F171" s="157">
        <v>0.47</v>
      </c>
      <c r="G171" s="130" t="s">
        <v>475</v>
      </c>
      <c r="H171" s="130"/>
      <c r="I171" s="129">
        <v>0.1</v>
      </c>
      <c r="J171" s="166">
        <v>1</v>
      </c>
      <c r="K171" s="46"/>
      <c r="L171" s="131" t="s">
        <v>476</v>
      </c>
      <c r="M171" s="47" t="s">
        <v>22</v>
      </c>
      <c r="N171" s="47"/>
      <c r="O171" s="47"/>
      <c r="P171" s="46">
        <v>1</v>
      </c>
      <c r="Q171" s="46"/>
      <c r="R171" s="46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2" t="str">
        <f t="shared" si="17"/>
        <v>P170</v>
      </c>
    </row>
    <row r="172" spans="1:77" ht="12.75">
      <c r="A172" s="1" t="s">
        <v>305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0" t="s">
        <v>475</v>
      </c>
      <c r="H172" s="90">
        <v>0</v>
      </c>
      <c r="I172" s="3">
        <v>0.1</v>
      </c>
      <c r="J172" s="11">
        <v>1</v>
      </c>
      <c r="L172" s="11" t="s">
        <v>475</v>
      </c>
      <c r="M172" s="79" t="s">
        <v>321</v>
      </c>
      <c r="N172" s="79"/>
      <c r="O172" s="79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2" t="str">
        <f t="shared" si="17"/>
        <v>P171</v>
      </c>
    </row>
    <row r="173" spans="1:77" ht="12.75">
      <c r="A173" s="1" t="s">
        <v>314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0" t="s">
        <v>475</v>
      </c>
      <c r="H173" s="90">
        <v>0</v>
      </c>
      <c r="I173" s="46">
        <v>3</v>
      </c>
      <c r="J173" s="11">
        <v>1</v>
      </c>
      <c r="L173" s="11" t="s">
        <v>475</v>
      </c>
      <c r="M173" s="1" t="s">
        <v>22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2" t="str">
        <f t="shared" si="17"/>
        <v>P172</v>
      </c>
    </row>
    <row r="174" spans="1:77" ht="12.75">
      <c r="A174" s="1" t="s">
        <v>315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0" t="s">
        <v>475</v>
      </c>
      <c r="H174" s="90">
        <v>2</v>
      </c>
      <c r="I174">
        <v>7</v>
      </c>
      <c r="J174" s="11">
        <v>1</v>
      </c>
      <c r="L174" s="11" t="s">
        <v>475</v>
      </c>
      <c r="M174" s="1" t="s">
        <v>22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2" t="str">
        <f t="shared" si="17"/>
        <v>P173</v>
      </c>
    </row>
    <row r="175" spans="1:77" ht="12.75">
      <c r="A175" s="103" t="s">
        <v>316</v>
      </c>
      <c r="B175" s="103">
        <v>5</v>
      </c>
      <c r="C175" s="108" t="s">
        <v>447</v>
      </c>
      <c r="D175" s="126" t="s">
        <v>490</v>
      </c>
      <c r="E175" s="106">
        <v>1</v>
      </c>
      <c r="F175" s="14"/>
      <c r="G175" s="125"/>
      <c r="H175" s="125"/>
      <c r="I175" s="108"/>
      <c r="J175" s="109"/>
      <c r="K175" s="108"/>
      <c r="L175" s="109"/>
      <c r="M175" s="103" t="s">
        <v>22</v>
      </c>
      <c r="N175" s="103"/>
      <c r="O175" s="103"/>
      <c r="P175" s="108"/>
      <c r="Q175" s="108"/>
      <c r="R175" s="108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0</v>
      </c>
      <c r="AO175">
        <f t="shared" si="28"/>
        <v>0</v>
      </c>
      <c r="AP175">
        <v>1</v>
      </c>
      <c r="BE175">
        <v>1</v>
      </c>
      <c r="BY175" s="52" t="str">
        <f t="shared" si="17"/>
        <v>P174</v>
      </c>
    </row>
    <row r="176" spans="1:77" ht="12.75">
      <c r="A176" s="1" t="s">
        <v>317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0" t="s">
        <v>475</v>
      </c>
      <c r="H176" s="90">
        <v>0</v>
      </c>
      <c r="I176">
        <v>10</v>
      </c>
      <c r="J176" s="11">
        <v>1</v>
      </c>
      <c r="M176" s="79" t="s">
        <v>161</v>
      </c>
      <c r="N176" s="79"/>
      <c r="O176" s="79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2" t="str">
        <f t="shared" si="17"/>
        <v>P175</v>
      </c>
    </row>
    <row r="177" spans="1:77" ht="12.75">
      <c r="A177" s="103" t="s">
        <v>318</v>
      </c>
      <c r="B177" s="103">
        <v>2</v>
      </c>
      <c r="C177" s="108" t="s">
        <v>447</v>
      </c>
      <c r="D177" s="126"/>
      <c r="E177" s="106">
        <v>1</v>
      </c>
      <c r="F177" s="108"/>
      <c r="G177" s="125"/>
      <c r="H177" s="125"/>
      <c r="I177" s="108"/>
      <c r="J177" s="109"/>
      <c r="K177" s="108"/>
      <c r="L177" s="109"/>
      <c r="M177" s="111" t="s">
        <v>162</v>
      </c>
      <c r="N177" s="111"/>
      <c r="O177" s="111"/>
      <c r="P177" s="108"/>
      <c r="Q177" s="108"/>
      <c r="R177" s="108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0</v>
      </c>
      <c r="AO177">
        <f t="shared" si="28"/>
        <v>0</v>
      </c>
      <c r="AP177">
        <v>1</v>
      </c>
      <c r="AW177">
        <v>1</v>
      </c>
      <c r="BE177">
        <v>1</v>
      </c>
      <c r="BY177" s="52" t="str">
        <f t="shared" si="17"/>
        <v>P176</v>
      </c>
    </row>
    <row r="178" spans="1:77" ht="12.75">
      <c r="A178" s="1" t="s">
        <v>319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0" t="s">
        <v>475</v>
      </c>
      <c r="H178" s="90">
        <v>0</v>
      </c>
      <c r="I178">
        <v>4</v>
      </c>
      <c r="J178" s="11">
        <v>1</v>
      </c>
      <c r="L178" s="11" t="s">
        <v>475</v>
      </c>
      <c r="M178" s="1" t="s">
        <v>22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v>1</v>
      </c>
      <c r="AP178">
        <v>1</v>
      </c>
      <c r="BY178" s="52" t="str">
        <f t="shared" si="17"/>
        <v>P177</v>
      </c>
    </row>
    <row r="179" spans="1:77" ht="12.75">
      <c r="A179" s="1" t="s">
        <v>322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0" t="s">
        <v>475</v>
      </c>
      <c r="H179" s="130">
        <v>0</v>
      </c>
      <c r="I179">
        <v>1</v>
      </c>
      <c r="J179" s="11">
        <v>1</v>
      </c>
      <c r="L179" s="11" t="s">
        <v>475</v>
      </c>
      <c r="M179" s="1" t="s">
        <v>40</v>
      </c>
      <c r="N179" s="1" t="s">
        <v>41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2" t="str">
        <f t="shared" si="17"/>
        <v>P178</v>
      </c>
    </row>
    <row r="180" spans="1:77" ht="12.75">
      <c r="A180" s="47" t="s">
        <v>323</v>
      </c>
      <c r="B180" s="47">
        <v>3</v>
      </c>
      <c r="C180" s="143">
        <v>20220040200186</v>
      </c>
      <c r="D180" s="161">
        <v>0.41</v>
      </c>
      <c r="E180" s="129">
        <v>1</v>
      </c>
      <c r="F180" s="144">
        <v>0.44702</v>
      </c>
      <c r="G180" s="130" t="s">
        <v>475</v>
      </c>
      <c r="H180" s="130">
        <v>0</v>
      </c>
      <c r="I180" s="129">
        <v>0.1</v>
      </c>
      <c r="J180" s="131">
        <v>1</v>
      </c>
      <c r="K180" s="46"/>
      <c r="L180" s="131" t="s">
        <v>476</v>
      </c>
      <c r="M180" s="47" t="s">
        <v>22</v>
      </c>
      <c r="N180" s="47"/>
      <c r="O180" s="47"/>
      <c r="P180" s="46">
        <v>1</v>
      </c>
      <c r="Q180" s="46"/>
      <c r="R180" s="46"/>
      <c r="S180" s="46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2" t="str">
        <f t="shared" si="17"/>
        <v>P179</v>
      </c>
    </row>
    <row r="181" spans="1:77" ht="12.75">
      <c r="A181" s="72" t="s">
        <v>324</v>
      </c>
      <c r="B181" s="72">
        <v>5</v>
      </c>
      <c r="C181" s="104">
        <v>20220040200209</v>
      </c>
      <c r="D181" s="78">
        <v>0.366997</v>
      </c>
      <c r="E181" s="76">
        <v>0</v>
      </c>
      <c r="F181" s="78"/>
      <c r="G181" s="101"/>
      <c r="H181" s="101"/>
      <c r="I181" s="71"/>
      <c r="J181" s="75"/>
      <c r="K181" s="71"/>
      <c r="L181" s="75"/>
      <c r="M181" s="77" t="s">
        <v>163</v>
      </c>
      <c r="N181" s="77"/>
      <c r="O181" s="77"/>
      <c r="P181" s="71"/>
      <c r="Q181" s="71"/>
      <c r="R181" s="71"/>
      <c r="S181" s="71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v>1</v>
      </c>
      <c r="AN181">
        <v>1</v>
      </c>
      <c r="AO181">
        <v>1</v>
      </c>
      <c r="AP181">
        <v>1</v>
      </c>
      <c r="BT181">
        <v>1</v>
      </c>
      <c r="BY181" s="52" t="str">
        <f t="shared" si="17"/>
        <v>P180</v>
      </c>
    </row>
    <row r="182" spans="1:77" ht="12.75">
      <c r="A182" s="1" t="s">
        <v>325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0" t="s">
        <v>475</v>
      </c>
      <c r="H182" s="130">
        <v>0</v>
      </c>
      <c r="I182" s="3">
        <v>0.1</v>
      </c>
      <c r="J182" s="11">
        <v>1</v>
      </c>
      <c r="L182" s="11" t="s">
        <v>475</v>
      </c>
      <c r="M182" s="1" t="s">
        <v>22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 t="s">
        <v>155</v>
      </c>
      <c r="AP182">
        <v>1</v>
      </c>
      <c r="BY182" s="52" t="str">
        <f t="shared" si="17"/>
        <v>P181</v>
      </c>
    </row>
    <row r="183" spans="1:77" ht="12.75">
      <c r="A183" s="1" t="s">
        <v>326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0" t="s">
        <v>475</v>
      </c>
      <c r="H183" s="130">
        <v>0</v>
      </c>
      <c r="I183" s="3">
        <v>0.1</v>
      </c>
      <c r="J183" s="11">
        <v>1</v>
      </c>
      <c r="L183" s="11" t="s">
        <v>476</v>
      </c>
      <c r="M183" s="1" t="s">
        <v>22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2" t="str">
        <f t="shared" si="17"/>
        <v>P182</v>
      </c>
    </row>
    <row r="184" spans="1:77" ht="12.75">
      <c r="A184" s="1" t="s">
        <v>327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0" t="s">
        <v>475</v>
      </c>
      <c r="H184" s="130">
        <v>0</v>
      </c>
      <c r="I184" s="3">
        <v>0.1</v>
      </c>
      <c r="J184" s="11">
        <v>1</v>
      </c>
      <c r="L184" s="11" t="s">
        <v>476</v>
      </c>
      <c r="M184" s="1" t="s">
        <v>22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2" t="str">
        <f t="shared" si="17"/>
        <v>P183</v>
      </c>
    </row>
    <row r="185" spans="1:77" ht="12.75">
      <c r="A185" s="72" t="s">
        <v>328</v>
      </c>
      <c r="B185" s="72">
        <v>3</v>
      </c>
      <c r="C185" s="80">
        <v>20220040200232</v>
      </c>
      <c r="D185" s="78">
        <v>0.431933</v>
      </c>
      <c r="E185" s="76">
        <v>0</v>
      </c>
      <c r="F185" s="71"/>
      <c r="G185" s="101"/>
      <c r="H185" s="101"/>
      <c r="I185" s="76"/>
      <c r="J185" s="75"/>
      <c r="K185" s="71"/>
      <c r="L185" s="75"/>
      <c r="M185" s="77" t="s">
        <v>22</v>
      </c>
      <c r="N185" s="77" t="s">
        <v>42</v>
      </c>
      <c r="O185" s="77"/>
      <c r="P185" s="71"/>
      <c r="Q185" s="71"/>
      <c r="R185" s="71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v>1</v>
      </c>
      <c r="AN185">
        <v>1</v>
      </c>
      <c r="AO185">
        <v>1</v>
      </c>
      <c r="AP185">
        <v>1</v>
      </c>
      <c r="BE185">
        <v>1</v>
      </c>
      <c r="BY185" s="52" t="str">
        <f t="shared" si="17"/>
        <v>P184</v>
      </c>
    </row>
    <row r="186" spans="1:77" ht="12.75">
      <c r="A186" s="1" t="s">
        <v>329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0" t="s">
        <v>475</v>
      </c>
      <c r="H186" s="130">
        <v>0</v>
      </c>
      <c r="I186" s="3">
        <v>0.1</v>
      </c>
      <c r="J186" s="11">
        <v>1</v>
      </c>
      <c r="L186" s="11" t="s">
        <v>475</v>
      </c>
      <c r="M186" s="1" t="s">
        <v>22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2" t="str">
        <f t="shared" si="17"/>
        <v>P185</v>
      </c>
    </row>
    <row r="187" spans="1:77" ht="12.75">
      <c r="A187" s="1" t="s">
        <v>330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0" t="s">
        <v>475</v>
      </c>
      <c r="H187" s="130">
        <v>0</v>
      </c>
      <c r="I187" s="3">
        <v>0.1</v>
      </c>
      <c r="J187" s="11">
        <v>1</v>
      </c>
      <c r="L187" s="11" t="s">
        <v>475</v>
      </c>
      <c r="M187" s="1" t="s">
        <v>22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AQ187">
        <v>1</v>
      </c>
      <c r="BY187" s="52" t="str">
        <f t="shared" si="17"/>
        <v>P186</v>
      </c>
    </row>
    <row r="188" spans="1:77" ht="12.75">
      <c r="A188" s="1" t="s">
        <v>291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0" t="s">
        <v>475</v>
      </c>
      <c r="H188" s="130">
        <v>0</v>
      </c>
      <c r="I188" s="3">
        <v>0.1</v>
      </c>
      <c r="J188" s="11">
        <v>1</v>
      </c>
      <c r="L188" s="11" t="s">
        <v>475</v>
      </c>
      <c r="M188" s="1" t="s">
        <v>22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2" t="str">
        <f t="shared" si="17"/>
        <v>P187</v>
      </c>
    </row>
    <row r="189" spans="1:77" ht="12.75">
      <c r="A189" s="72" t="s">
        <v>292</v>
      </c>
      <c r="B189" s="72">
        <v>5</v>
      </c>
      <c r="C189" s="71"/>
      <c r="D189" s="78">
        <v>0.4</v>
      </c>
      <c r="E189" s="76">
        <v>0</v>
      </c>
      <c r="F189" s="71"/>
      <c r="G189" s="101"/>
      <c r="H189" s="101"/>
      <c r="I189" s="71"/>
      <c r="J189" s="75"/>
      <c r="K189" s="71"/>
      <c r="L189" s="75"/>
      <c r="M189" s="77" t="s">
        <v>40</v>
      </c>
      <c r="N189" s="77" t="s">
        <v>43</v>
      </c>
      <c r="O189" s="77"/>
      <c r="P189" s="71"/>
      <c r="Q189" s="71"/>
      <c r="R189" s="108"/>
      <c r="S189" s="108"/>
      <c r="T189" s="108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0</v>
      </c>
      <c r="AO189">
        <v>0</v>
      </c>
      <c r="AP189">
        <v>1</v>
      </c>
      <c r="BL189">
        <v>1</v>
      </c>
      <c r="BY189" s="52" t="str">
        <f t="shared" si="17"/>
        <v>P188</v>
      </c>
    </row>
    <row r="190" spans="1:77" ht="12.75">
      <c r="A190" s="103" t="s">
        <v>293</v>
      </c>
      <c r="B190" s="103">
        <v>1</v>
      </c>
      <c r="C190" s="108"/>
      <c r="D190" s="108">
        <v>0.52</v>
      </c>
      <c r="E190" s="106">
        <v>0</v>
      </c>
      <c r="F190" s="108"/>
      <c r="G190" s="125"/>
      <c r="H190" s="125"/>
      <c r="I190" s="108"/>
      <c r="J190" s="109"/>
      <c r="K190" s="108"/>
      <c r="L190" s="109"/>
      <c r="M190" s="111" t="s">
        <v>300</v>
      </c>
      <c r="N190" s="111"/>
      <c r="O190" s="111"/>
      <c r="P190" s="108"/>
      <c r="Q190" s="108"/>
      <c r="R190" s="108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0</v>
      </c>
      <c r="AO190">
        <f t="shared" si="28"/>
        <v>0</v>
      </c>
      <c r="AP190">
        <v>1</v>
      </c>
      <c r="BY190" s="52" t="str">
        <f t="shared" si="17"/>
        <v>P189</v>
      </c>
    </row>
    <row r="191" spans="1:77" ht="12.75">
      <c r="A191" s="72" t="s">
        <v>294</v>
      </c>
      <c r="B191" s="72">
        <v>3</v>
      </c>
      <c r="C191" s="71"/>
      <c r="D191" s="78">
        <v>0.49</v>
      </c>
      <c r="E191" s="76">
        <v>0</v>
      </c>
      <c r="F191" s="71"/>
      <c r="G191" s="101"/>
      <c r="H191" s="101"/>
      <c r="I191" s="71"/>
      <c r="J191" s="75"/>
      <c r="K191" s="71"/>
      <c r="L191" s="75"/>
      <c r="M191" s="77" t="s">
        <v>22</v>
      </c>
      <c r="N191" s="77" t="s">
        <v>42</v>
      </c>
      <c r="O191" s="77"/>
      <c r="P191" s="71"/>
      <c r="Q191" s="71"/>
      <c r="R191" s="71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0</v>
      </c>
      <c r="AO191">
        <f t="shared" si="28"/>
        <v>0</v>
      </c>
      <c r="AP191">
        <v>1</v>
      </c>
      <c r="AX191">
        <v>1</v>
      </c>
      <c r="BY191" s="52" t="str">
        <f t="shared" si="17"/>
        <v>P190</v>
      </c>
    </row>
    <row r="192" spans="1:77" ht="12.75">
      <c r="A192" s="1" t="s">
        <v>295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0" t="s">
        <v>475</v>
      </c>
      <c r="H192" s="90">
        <v>0</v>
      </c>
      <c r="I192" s="113">
        <v>0.1</v>
      </c>
      <c r="J192" s="11">
        <v>1</v>
      </c>
      <c r="L192" s="11" t="s">
        <v>475</v>
      </c>
      <c r="M192" s="1" t="s">
        <v>22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2" t="str">
        <f t="shared" si="17"/>
        <v>P191</v>
      </c>
    </row>
    <row r="193" spans="1:77" ht="12.75">
      <c r="A193" s="103" t="s">
        <v>296</v>
      </c>
      <c r="B193" s="103">
        <v>2</v>
      </c>
      <c r="C193" s="108"/>
      <c r="D193" s="126" t="s">
        <v>490</v>
      </c>
      <c r="E193" s="106">
        <v>1</v>
      </c>
      <c r="F193" s="108"/>
      <c r="G193" s="125"/>
      <c r="H193" s="125"/>
      <c r="I193" s="108"/>
      <c r="J193" s="109"/>
      <c r="K193" s="108"/>
      <c r="L193" s="109"/>
      <c r="M193" s="111" t="s">
        <v>22</v>
      </c>
      <c r="N193" s="111" t="s">
        <v>42</v>
      </c>
      <c r="O193" s="111"/>
      <c r="P193" s="108"/>
      <c r="Q193" s="108"/>
      <c r="R193" s="108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0</v>
      </c>
      <c r="AO193">
        <f t="shared" si="28"/>
        <v>0</v>
      </c>
      <c r="AP193">
        <v>1</v>
      </c>
      <c r="AX193">
        <v>1</v>
      </c>
      <c r="BE193">
        <v>1</v>
      </c>
      <c r="BY193" s="52" t="str">
        <f t="shared" si="17"/>
        <v>P192</v>
      </c>
    </row>
    <row r="194" spans="1:77" ht="12.75">
      <c r="A194" s="1" t="s">
        <v>297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0" t="s">
        <v>475</v>
      </c>
      <c r="H194" s="90">
        <v>0</v>
      </c>
      <c r="I194" s="90">
        <v>1</v>
      </c>
      <c r="J194" s="11">
        <v>1</v>
      </c>
      <c r="L194" s="11" t="s">
        <v>475</v>
      </c>
      <c r="M194" s="1" t="s">
        <v>22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AQ194">
        <v>1</v>
      </c>
      <c r="BY194" s="52" t="str">
        <f t="shared" si="17"/>
        <v>P193</v>
      </c>
    </row>
    <row r="195" spans="1:77" ht="12.75">
      <c r="A195" s="1" t="s">
        <v>298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0" t="s">
        <v>475</v>
      </c>
      <c r="H195" s="90">
        <v>2</v>
      </c>
      <c r="I195" s="113">
        <v>0.1</v>
      </c>
      <c r="J195" s="11">
        <v>1</v>
      </c>
      <c r="L195" s="11" t="s">
        <v>476</v>
      </c>
      <c r="M195" s="1" t="s">
        <v>22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2" t="str">
        <f t="shared" si="17"/>
        <v>P194</v>
      </c>
    </row>
    <row r="196" spans="1:77" ht="12.75">
      <c r="A196" s="1" t="s">
        <v>299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0" t="s">
        <v>475</v>
      </c>
      <c r="H196" s="90">
        <v>0</v>
      </c>
      <c r="I196" s="90">
        <v>4</v>
      </c>
      <c r="J196" s="11">
        <v>1</v>
      </c>
      <c r="L196" s="11" t="s">
        <v>476</v>
      </c>
      <c r="M196" s="1" t="s">
        <v>22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2" t="str">
        <f t="shared" si="17"/>
        <v>P195</v>
      </c>
    </row>
    <row r="197" spans="1:77" ht="12.75">
      <c r="A197" s="1" t="s">
        <v>173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0" t="s">
        <v>475</v>
      </c>
      <c r="H197" s="90">
        <v>0</v>
      </c>
      <c r="I197" s="113">
        <v>0.1</v>
      </c>
      <c r="J197" s="11">
        <v>1</v>
      </c>
      <c r="L197" s="11" t="s">
        <v>476</v>
      </c>
      <c r="M197" s="1" t="s">
        <v>22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2" t="str">
        <f t="shared" si="17"/>
        <v>P196</v>
      </c>
    </row>
    <row r="198" spans="1:77" ht="12.75">
      <c r="A198" s="1" t="s">
        <v>174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0" t="s">
        <v>475</v>
      </c>
      <c r="H198" s="90">
        <v>0</v>
      </c>
      <c r="I198" s="90">
        <v>6</v>
      </c>
      <c r="J198" s="11">
        <v>1</v>
      </c>
      <c r="L198" s="11" t="s">
        <v>476</v>
      </c>
      <c r="M198" s="1" t="s">
        <v>22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2" t="str">
        <f t="shared" si="17"/>
        <v>P197</v>
      </c>
    </row>
    <row r="199" spans="1:77" ht="12.75">
      <c r="A199" s="1" t="s">
        <v>175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0" t="s">
        <v>475</v>
      </c>
      <c r="H199" s="90">
        <v>0</v>
      </c>
      <c r="I199">
        <v>3</v>
      </c>
      <c r="J199" s="11">
        <v>1</v>
      </c>
      <c r="L199" s="11" t="s">
        <v>476</v>
      </c>
      <c r="M199" s="1" t="s">
        <v>22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AQ199">
        <v>1</v>
      </c>
      <c r="BY199" s="52" t="str">
        <f t="shared" si="17"/>
        <v>P198</v>
      </c>
    </row>
    <row r="200" spans="1:77" ht="12.75">
      <c r="A200" s="1" t="s">
        <v>164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0" t="s">
        <v>475</v>
      </c>
      <c r="H200" s="90">
        <v>0</v>
      </c>
      <c r="I200">
        <v>1</v>
      </c>
      <c r="J200" s="11">
        <v>1</v>
      </c>
      <c r="L200" s="11" t="s">
        <v>476</v>
      </c>
      <c r="M200" s="1" t="s">
        <v>22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2" t="str">
        <f t="shared" si="17"/>
        <v>P199</v>
      </c>
    </row>
    <row r="201" spans="1:78" ht="12.75">
      <c r="A201" s="72" t="s">
        <v>165</v>
      </c>
      <c r="B201" s="47">
        <v>3</v>
      </c>
      <c r="C201" s="80">
        <v>20220040200216</v>
      </c>
      <c r="D201" s="78">
        <v>0.34272</v>
      </c>
      <c r="E201" s="76">
        <v>1</v>
      </c>
      <c r="F201" s="77"/>
      <c r="G201" s="101"/>
      <c r="H201" s="101"/>
      <c r="I201" s="71"/>
      <c r="J201" s="75"/>
      <c r="K201" s="71"/>
      <c r="L201" s="75"/>
      <c r="M201" s="72" t="s">
        <v>22</v>
      </c>
      <c r="N201" s="77" t="s">
        <v>186</v>
      </c>
      <c r="O201" s="72"/>
      <c r="P201" s="71"/>
      <c r="Q201" s="71"/>
      <c r="R201" s="71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v>1</v>
      </c>
      <c r="AN201">
        <v>1</v>
      </c>
      <c r="AO201">
        <f>J201</f>
        <v>0</v>
      </c>
      <c r="AP201">
        <v>1</v>
      </c>
      <c r="BY201" s="52" t="str">
        <f t="shared" si="17"/>
        <v>P200</v>
      </c>
      <c r="BZ201">
        <f>SUM(P152:P201)+SUM(Q152:Q201)</f>
        <v>38</v>
      </c>
    </row>
    <row r="202" spans="1:77" ht="12.75">
      <c r="A202" s="72" t="s">
        <v>166</v>
      </c>
      <c r="B202" s="47">
        <v>6</v>
      </c>
      <c r="C202" s="71"/>
      <c r="D202" s="78">
        <v>0.35</v>
      </c>
      <c r="E202" s="76">
        <v>1</v>
      </c>
      <c r="F202" s="71"/>
      <c r="G202" s="101"/>
      <c r="H202" s="101"/>
      <c r="I202" s="71"/>
      <c r="J202" s="75"/>
      <c r="K202" s="71"/>
      <c r="L202" s="75"/>
      <c r="M202" s="72" t="s">
        <v>40</v>
      </c>
      <c r="N202" s="77" t="s">
        <v>44</v>
      </c>
      <c r="O202" s="77"/>
      <c r="P202" s="71"/>
      <c r="Q202" s="71"/>
      <c r="R202" s="71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v>1</v>
      </c>
      <c r="AM202">
        <f aca="true" t="shared" si="45" ref="AM202:AM208">IF(F202&gt;0,1,0)</f>
        <v>0</v>
      </c>
      <c r="AN202">
        <v>0</v>
      </c>
      <c r="AO202">
        <f aca="true" t="shared" si="46" ref="AO202:AO208">J202</f>
        <v>0</v>
      </c>
      <c r="AP202">
        <v>1</v>
      </c>
      <c r="AX202">
        <v>1</v>
      </c>
      <c r="BY202" s="52" t="str">
        <f t="shared" si="17"/>
        <v>P201</v>
      </c>
    </row>
    <row r="203" spans="1:77" ht="12.75">
      <c r="A203" s="1" t="s">
        <v>167</v>
      </c>
      <c r="B203" s="47">
        <v>2</v>
      </c>
      <c r="C203" s="4">
        <v>20220040200219</v>
      </c>
      <c r="D203" s="14">
        <v>0.39</v>
      </c>
      <c r="E203" s="3">
        <v>0</v>
      </c>
      <c r="F203">
        <v>0.73</v>
      </c>
      <c r="G203" s="90" t="s">
        <v>476</v>
      </c>
      <c r="H203" s="90">
        <v>0</v>
      </c>
      <c r="I203" s="113">
        <v>0.1</v>
      </c>
      <c r="J203" s="11">
        <v>1</v>
      </c>
      <c r="L203" s="11" t="s">
        <v>476</v>
      </c>
      <c r="M203" s="1" t="s">
        <v>22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aca="true" t="shared" si="47" ref="AL203:AL208">IF(C203&gt;200000000,1,0)</f>
        <v>1</v>
      </c>
      <c r="AM203">
        <f t="shared" si="45"/>
        <v>1</v>
      </c>
      <c r="AN203">
        <v>1</v>
      </c>
      <c r="AO203">
        <f t="shared" si="46"/>
        <v>1</v>
      </c>
      <c r="AP203">
        <v>1</v>
      </c>
      <c r="AQ203">
        <v>1</v>
      </c>
      <c r="BY203" s="52" t="str">
        <f t="shared" si="17"/>
        <v>P202</v>
      </c>
    </row>
    <row r="204" spans="1:77" ht="12.75">
      <c r="A204" s="1" t="s">
        <v>168</v>
      </c>
      <c r="B204" s="47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0" t="s">
        <v>475</v>
      </c>
      <c r="H204" s="90">
        <v>0</v>
      </c>
      <c r="I204" s="113">
        <v>0.1</v>
      </c>
      <c r="J204" s="11">
        <v>1</v>
      </c>
      <c r="L204" s="11" t="s">
        <v>476</v>
      </c>
      <c r="M204" s="1" t="s">
        <v>22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7"/>
        <v>1</v>
      </c>
      <c r="AM204">
        <f t="shared" si="45"/>
        <v>1</v>
      </c>
      <c r="AN204">
        <v>1</v>
      </c>
      <c r="AO204">
        <f t="shared" si="46"/>
        <v>1</v>
      </c>
      <c r="AP204">
        <v>1</v>
      </c>
      <c r="BY204" s="52" t="str">
        <f t="shared" si="17"/>
        <v>P203</v>
      </c>
    </row>
    <row r="205" spans="1:77" ht="12.75">
      <c r="A205" s="72" t="s">
        <v>169</v>
      </c>
      <c r="B205" s="47">
        <v>1</v>
      </c>
      <c r="C205" s="4">
        <v>20220040200210</v>
      </c>
      <c r="D205" s="71">
        <v>0.52</v>
      </c>
      <c r="E205" s="76">
        <v>1</v>
      </c>
      <c r="F205" s="71">
        <v>0.9</v>
      </c>
      <c r="G205" s="101" t="s">
        <v>476</v>
      </c>
      <c r="H205" s="101">
        <v>0</v>
      </c>
      <c r="I205" s="71">
        <v>1</v>
      </c>
      <c r="J205" s="75">
        <v>1</v>
      </c>
      <c r="K205" s="71"/>
      <c r="L205" s="75"/>
      <c r="M205" s="77" t="s">
        <v>45</v>
      </c>
      <c r="N205" s="77"/>
      <c r="O205" s="77"/>
      <c r="P205" s="71"/>
      <c r="Q205" s="71"/>
      <c r="R205" s="71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7"/>
        <v>1</v>
      </c>
      <c r="AM205">
        <f t="shared" si="45"/>
        <v>1</v>
      </c>
      <c r="AN205">
        <v>1</v>
      </c>
      <c r="AO205">
        <f t="shared" si="46"/>
        <v>1</v>
      </c>
      <c r="AQ205">
        <v>1</v>
      </c>
      <c r="AY205">
        <v>1</v>
      </c>
      <c r="BY205" s="52" t="str">
        <f t="shared" si="17"/>
        <v>P204</v>
      </c>
    </row>
    <row r="206" spans="1:77" ht="12.75">
      <c r="A206" s="1" t="s">
        <v>170</v>
      </c>
      <c r="B206" s="47">
        <v>2</v>
      </c>
      <c r="C206" s="4">
        <v>20220040200235</v>
      </c>
      <c r="D206">
        <v>0.43</v>
      </c>
      <c r="E206" s="3">
        <v>0</v>
      </c>
      <c r="F206">
        <v>0.8</v>
      </c>
      <c r="G206" s="130" t="s">
        <v>475</v>
      </c>
      <c r="H206" s="130">
        <v>0</v>
      </c>
      <c r="I206" s="130">
        <v>1</v>
      </c>
      <c r="J206" s="131">
        <v>1</v>
      </c>
      <c r="L206" s="11" t="s">
        <v>476</v>
      </c>
      <c r="M206" s="1" t="s">
        <v>22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7"/>
        <v>1</v>
      </c>
      <c r="AM206">
        <f t="shared" si="45"/>
        <v>1</v>
      </c>
      <c r="AN206">
        <v>1</v>
      </c>
      <c r="AO206">
        <f t="shared" si="46"/>
        <v>1</v>
      </c>
      <c r="BY206" s="52" t="str">
        <f t="shared" si="17"/>
        <v>P205</v>
      </c>
    </row>
    <row r="207" spans="1:77" ht="12.75">
      <c r="A207" s="1" t="s">
        <v>171</v>
      </c>
      <c r="B207" s="47">
        <v>3</v>
      </c>
      <c r="C207" s="4">
        <v>20220040200237</v>
      </c>
      <c r="D207">
        <v>0.53</v>
      </c>
      <c r="E207" s="3">
        <v>0</v>
      </c>
      <c r="F207">
        <v>0.84</v>
      </c>
      <c r="G207" s="130" t="s">
        <v>475</v>
      </c>
      <c r="H207" s="130">
        <v>0</v>
      </c>
      <c r="I207" s="113">
        <v>0.1</v>
      </c>
      <c r="J207" s="131">
        <v>1</v>
      </c>
      <c r="L207" s="11" t="s">
        <v>476</v>
      </c>
      <c r="M207" s="1" t="s">
        <v>22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7"/>
        <v>1</v>
      </c>
      <c r="AM207">
        <f t="shared" si="45"/>
        <v>1</v>
      </c>
      <c r="AN207">
        <v>1</v>
      </c>
      <c r="AO207">
        <f t="shared" si="46"/>
        <v>1</v>
      </c>
      <c r="BY207" s="52" t="str">
        <f t="shared" si="17"/>
        <v>P206</v>
      </c>
    </row>
    <row r="208" spans="1:77" ht="12.75">
      <c r="A208" s="1" t="s">
        <v>172</v>
      </c>
      <c r="B208" s="47">
        <v>6</v>
      </c>
      <c r="C208" s="4">
        <v>20220040200240</v>
      </c>
      <c r="D208">
        <v>0.52</v>
      </c>
      <c r="E208" s="3">
        <v>0</v>
      </c>
      <c r="F208">
        <v>0.63</v>
      </c>
      <c r="G208" s="130" t="s">
        <v>475</v>
      </c>
      <c r="H208" s="130">
        <v>0</v>
      </c>
      <c r="I208" s="113">
        <v>0.1</v>
      </c>
      <c r="J208" s="131">
        <v>1</v>
      </c>
      <c r="L208" s="11" t="s">
        <v>476</v>
      </c>
      <c r="M208" s="1" t="s">
        <v>22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7"/>
        <v>1</v>
      </c>
      <c r="AM208">
        <f t="shared" si="45"/>
        <v>1</v>
      </c>
      <c r="AN208">
        <v>1</v>
      </c>
      <c r="AO208">
        <f t="shared" si="46"/>
        <v>1</v>
      </c>
      <c r="AQ208">
        <v>1</v>
      </c>
      <c r="BY208" s="52" t="str">
        <f t="shared" si="17"/>
        <v>P207</v>
      </c>
    </row>
    <row r="209" spans="1:77" ht="12.75">
      <c r="A209" s="1" t="s">
        <v>288</v>
      </c>
      <c r="B209" s="47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0" t="s">
        <v>475</v>
      </c>
      <c r="H209" s="130">
        <v>0</v>
      </c>
      <c r="I209" s="130">
        <v>1</v>
      </c>
      <c r="J209" s="131">
        <v>1</v>
      </c>
      <c r="L209" s="11" t="s">
        <v>476</v>
      </c>
      <c r="M209" s="1" t="s">
        <v>22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61">J209</f>
        <v>1</v>
      </c>
      <c r="BY209" s="52" t="str">
        <f t="shared" si="17"/>
        <v>P208</v>
      </c>
    </row>
    <row r="210" spans="1:77" ht="12.75">
      <c r="A210" s="1" t="s">
        <v>289</v>
      </c>
      <c r="B210" s="47">
        <v>2</v>
      </c>
      <c r="C210" s="4">
        <v>20220040200223</v>
      </c>
      <c r="D210">
        <v>0.57</v>
      </c>
      <c r="E210" s="3">
        <v>0</v>
      </c>
      <c r="F210">
        <v>1</v>
      </c>
      <c r="G210" s="130" t="s">
        <v>475</v>
      </c>
      <c r="H210" s="130">
        <v>0</v>
      </c>
      <c r="I210" s="113">
        <v>0.1</v>
      </c>
      <c r="J210" s="131">
        <v>1</v>
      </c>
      <c r="L210" s="11" t="s">
        <v>476</v>
      </c>
      <c r="M210" s="1" t="s">
        <v>22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Z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BY210" s="52" t="str">
        <f t="shared" si="17"/>
        <v>P209</v>
      </c>
    </row>
    <row r="211" spans="1:77" ht="12.75">
      <c r="A211" s="1" t="s">
        <v>290</v>
      </c>
      <c r="B211" s="47">
        <v>3</v>
      </c>
      <c r="C211" s="4">
        <v>20220040200258</v>
      </c>
      <c r="D211">
        <v>0.5</v>
      </c>
      <c r="E211" s="3">
        <v>0</v>
      </c>
      <c r="F211">
        <v>0.62839001</v>
      </c>
      <c r="G211" s="130" t="s">
        <v>475</v>
      </c>
      <c r="H211" s="130">
        <v>0</v>
      </c>
      <c r="I211" s="130">
        <v>4</v>
      </c>
      <c r="J211" s="131">
        <v>1</v>
      </c>
      <c r="L211" s="11" t="s">
        <v>476</v>
      </c>
      <c r="M211" s="1" t="s">
        <v>22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2" t="str">
        <f t="shared" si="17"/>
        <v>P210</v>
      </c>
    </row>
    <row r="212" spans="1:77" ht="12.75">
      <c r="A212" s="1" t="s">
        <v>284</v>
      </c>
      <c r="B212" s="47">
        <v>4</v>
      </c>
      <c r="C212" s="4">
        <v>20220040200250</v>
      </c>
      <c r="D212">
        <v>0.47</v>
      </c>
      <c r="E212" s="3">
        <v>0</v>
      </c>
      <c r="F212">
        <v>0.89511002</v>
      </c>
      <c r="G212" s="90" t="s">
        <v>475</v>
      </c>
      <c r="H212" s="130">
        <v>0</v>
      </c>
      <c r="I212" s="113">
        <v>0.1</v>
      </c>
      <c r="J212" s="131">
        <v>1</v>
      </c>
      <c r="L212" s="11" t="s">
        <v>476</v>
      </c>
      <c r="M212" s="1" t="s">
        <v>22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2" t="str">
        <f t="shared" si="17"/>
        <v>P211</v>
      </c>
    </row>
    <row r="213" spans="1:77" ht="12.75">
      <c r="A213" s="1" t="s">
        <v>285</v>
      </c>
      <c r="B213" s="47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0" t="s">
        <v>475</v>
      </c>
      <c r="H213" s="130">
        <v>0</v>
      </c>
      <c r="I213" s="130">
        <v>2</v>
      </c>
      <c r="J213" s="131">
        <v>1</v>
      </c>
      <c r="L213" s="11" t="s">
        <v>476</v>
      </c>
      <c r="M213" s="1" t="s">
        <v>22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2" t="str">
        <f t="shared" si="17"/>
        <v>P212</v>
      </c>
    </row>
    <row r="214" spans="1:77" ht="12.75">
      <c r="A214" s="1" t="s">
        <v>286</v>
      </c>
      <c r="B214" s="47">
        <v>3</v>
      </c>
      <c r="C214" s="4">
        <v>20220040200255</v>
      </c>
      <c r="D214">
        <v>0.49</v>
      </c>
      <c r="E214" s="3">
        <v>0</v>
      </c>
      <c r="F214">
        <v>1.13179999</v>
      </c>
      <c r="G214" s="90" t="s">
        <v>476</v>
      </c>
      <c r="H214" s="130">
        <v>0</v>
      </c>
      <c r="I214" s="130">
        <v>1</v>
      </c>
      <c r="J214" s="131">
        <v>1</v>
      </c>
      <c r="L214" s="11" t="s">
        <v>476</v>
      </c>
      <c r="M214" s="1" t="s">
        <v>22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2" t="str">
        <f t="shared" si="17"/>
        <v>P213</v>
      </c>
    </row>
    <row r="215" spans="1:77" ht="12.75">
      <c r="A215" s="1" t="s">
        <v>176</v>
      </c>
      <c r="B215" s="47">
        <v>1</v>
      </c>
      <c r="C215" s="4">
        <v>20220040200213</v>
      </c>
      <c r="D215">
        <v>0.62</v>
      </c>
      <c r="E215" s="3">
        <v>0</v>
      </c>
      <c r="F215">
        <v>1.09370001</v>
      </c>
      <c r="G215" s="90" t="s">
        <v>475</v>
      </c>
      <c r="H215" s="130">
        <v>0</v>
      </c>
      <c r="I215" s="113">
        <v>0.1</v>
      </c>
      <c r="J215" s="131">
        <v>1</v>
      </c>
      <c r="L215" s="11" t="s">
        <v>476</v>
      </c>
      <c r="M215" s="1" t="s">
        <v>22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2" t="str">
        <f t="shared" si="17"/>
        <v>P214</v>
      </c>
    </row>
    <row r="216" spans="1:77" ht="12.75">
      <c r="A216" s="1" t="s">
        <v>177</v>
      </c>
      <c r="B216" s="47">
        <v>2</v>
      </c>
      <c r="C216" s="4">
        <v>20220040200217</v>
      </c>
      <c r="D216">
        <v>0.65</v>
      </c>
      <c r="E216" s="3">
        <v>0</v>
      </c>
      <c r="F216">
        <v>0.85</v>
      </c>
      <c r="G216" s="90" t="s">
        <v>475</v>
      </c>
      <c r="H216" s="130">
        <v>0</v>
      </c>
      <c r="I216" s="113">
        <v>0.1</v>
      </c>
      <c r="J216" s="131">
        <v>1</v>
      </c>
      <c r="L216" s="11" t="s">
        <v>476</v>
      </c>
      <c r="M216" s="1" t="s">
        <v>22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2" t="str">
        <f t="shared" si="17"/>
        <v>P215</v>
      </c>
    </row>
    <row r="217" spans="1:77" ht="12.75">
      <c r="A217" s="1" t="s">
        <v>178</v>
      </c>
      <c r="B217" s="47">
        <v>3</v>
      </c>
      <c r="C217" s="4">
        <v>20220040200234</v>
      </c>
      <c r="D217">
        <v>0.64</v>
      </c>
      <c r="E217" s="3">
        <v>0</v>
      </c>
      <c r="F217">
        <v>1.17939999</v>
      </c>
      <c r="G217" s="90" t="s">
        <v>475</v>
      </c>
      <c r="H217" s="90">
        <v>0</v>
      </c>
      <c r="I217" s="113">
        <v>0.1</v>
      </c>
      <c r="J217" s="131">
        <v>1</v>
      </c>
      <c r="L217" s="11" t="s">
        <v>476</v>
      </c>
      <c r="M217" s="1" t="s">
        <v>22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2" t="str">
        <f t="shared" si="17"/>
        <v>P216</v>
      </c>
    </row>
    <row r="218" spans="1:77" ht="12.75">
      <c r="A218" s="1" t="s">
        <v>179</v>
      </c>
      <c r="B218" s="47">
        <v>1</v>
      </c>
      <c r="C218" s="4">
        <v>20220040200236</v>
      </c>
      <c r="D218">
        <v>0.49</v>
      </c>
      <c r="E218" s="3">
        <v>0</v>
      </c>
      <c r="F218">
        <v>1.02688</v>
      </c>
      <c r="G218" s="90" t="s">
        <v>475</v>
      </c>
      <c r="H218" s="90">
        <v>2</v>
      </c>
      <c r="I218" s="113">
        <v>1</v>
      </c>
      <c r="J218" s="131">
        <v>1</v>
      </c>
      <c r="L218" s="11" t="s">
        <v>475</v>
      </c>
      <c r="M218" s="1" t="s">
        <v>22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2" t="str">
        <f t="shared" si="17"/>
        <v>P217</v>
      </c>
    </row>
    <row r="219" spans="1:77" ht="12.75">
      <c r="A219" s="1" t="s">
        <v>180</v>
      </c>
      <c r="B219" s="47">
        <v>2</v>
      </c>
      <c r="C219" s="4">
        <v>20220040200244</v>
      </c>
      <c r="D219">
        <v>0.45</v>
      </c>
      <c r="E219" s="3">
        <v>0</v>
      </c>
      <c r="F219">
        <v>1.15</v>
      </c>
      <c r="G219" s="90" t="s">
        <v>475</v>
      </c>
      <c r="H219" s="90">
        <v>0</v>
      </c>
      <c r="I219" s="113">
        <v>0.1</v>
      </c>
      <c r="J219" s="131">
        <v>1</v>
      </c>
      <c r="L219" s="11" t="s">
        <v>476</v>
      </c>
      <c r="M219" s="1" t="s">
        <v>22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2" t="str">
        <f t="shared" si="17"/>
        <v>P218</v>
      </c>
    </row>
    <row r="220" spans="1:77" ht="12.75">
      <c r="A220" s="1" t="s">
        <v>181</v>
      </c>
      <c r="B220" s="47">
        <v>3</v>
      </c>
      <c r="C220" s="4">
        <v>20220040200222</v>
      </c>
      <c r="D220">
        <v>0.48</v>
      </c>
      <c r="E220" s="3">
        <v>2</v>
      </c>
      <c r="F220">
        <v>1</v>
      </c>
      <c r="G220" s="90" t="s">
        <v>476</v>
      </c>
      <c r="H220" s="90">
        <v>0</v>
      </c>
      <c r="I220" s="113">
        <v>2</v>
      </c>
      <c r="J220" s="131">
        <v>1</v>
      </c>
      <c r="L220" s="11" t="s">
        <v>476</v>
      </c>
      <c r="M220" s="1" t="s">
        <v>22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2" t="str">
        <f t="shared" si="17"/>
        <v>P219</v>
      </c>
    </row>
    <row r="221" spans="1:77" ht="12.75">
      <c r="A221" s="1" t="s">
        <v>182</v>
      </c>
      <c r="B221" s="47">
        <v>5</v>
      </c>
      <c r="C221" s="4">
        <v>20220040200239</v>
      </c>
      <c r="D221">
        <v>0.54</v>
      </c>
      <c r="E221" s="3">
        <v>0</v>
      </c>
      <c r="F221">
        <v>0.9</v>
      </c>
      <c r="G221" s="90" t="s">
        <v>475</v>
      </c>
      <c r="H221" s="90">
        <v>0</v>
      </c>
      <c r="I221" s="113">
        <v>1</v>
      </c>
      <c r="J221" s="131">
        <v>1</v>
      </c>
      <c r="L221" s="11" t="s">
        <v>476</v>
      </c>
      <c r="M221" s="1" t="s">
        <v>22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2" t="str">
        <f t="shared" si="17"/>
        <v>P220</v>
      </c>
    </row>
    <row r="222" spans="1:77" ht="12.75">
      <c r="A222" s="1" t="s">
        <v>183</v>
      </c>
      <c r="B222" s="47">
        <v>6</v>
      </c>
      <c r="C222" s="4">
        <v>20220040200242</v>
      </c>
      <c r="D222">
        <v>0.4</v>
      </c>
      <c r="E222" s="3">
        <v>0</v>
      </c>
      <c r="F222">
        <v>0.82</v>
      </c>
      <c r="G222" s="90" t="s">
        <v>475</v>
      </c>
      <c r="H222" s="90">
        <v>0</v>
      </c>
      <c r="I222" s="113">
        <v>2</v>
      </c>
      <c r="J222" s="131">
        <v>1</v>
      </c>
      <c r="L222" s="11" t="s">
        <v>475</v>
      </c>
      <c r="M222" s="1" t="s">
        <v>22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2" t="str">
        <f t="shared" si="17"/>
        <v>P221</v>
      </c>
    </row>
    <row r="223" spans="1:77" ht="12.75">
      <c r="A223" s="103" t="s">
        <v>184</v>
      </c>
      <c r="B223" s="103">
        <v>1</v>
      </c>
      <c r="C223" s="108"/>
      <c r="D223" s="108">
        <v>0.5</v>
      </c>
      <c r="E223" s="106">
        <v>0</v>
      </c>
      <c r="F223" s="108"/>
      <c r="G223" s="125"/>
      <c r="H223" s="125"/>
      <c r="I223" s="108"/>
      <c r="J223" s="109"/>
      <c r="K223" s="108"/>
      <c r="L223" s="109"/>
      <c r="M223" s="111" t="s">
        <v>191</v>
      </c>
      <c r="N223" s="111"/>
      <c r="O223" s="111"/>
      <c r="P223" s="108"/>
      <c r="Q223" s="108"/>
      <c r="R223" s="108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0</v>
      </c>
      <c r="AO223">
        <f t="shared" si="53"/>
        <v>0</v>
      </c>
      <c r="AW223">
        <v>1</v>
      </c>
      <c r="BY223" s="52" t="str">
        <f t="shared" si="17"/>
        <v>P222</v>
      </c>
    </row>
    <row r="224" spans="1:77" ht="12.75">
      <c r="A224" s="103" t="s">
        <v>187</v>
      </c>
      <c r="B224" s="103">
        <v>2</v>
      </c>
      <c r="C224" s="108"/>
      <c r="D224" s="159" t="s">
        <v>46</v>
      </c>
      <c r="E224" s="106"/>
      <c r="F224" s="108"/>
      <c r="G224" s="125"/>
      <c r="H224" s="125"/>
      <c r="I224" s="108"/>
      <c r="J224" s="109"/>
      <c r="K224" s="108"/>
      <c r="L224" s="109"/>
      <c r="M224" s="103" t="s">
        <v>22</v>
      </c>
      <c r="N224" s="154" t="s">
        <v>42</v>
      </c>
      <c r="O224" s="103"/>
      <c r="P224" s="108"/>
      <c r="Q224" s="108"/>
      <c r="R224" s="108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0</v>
      </c>
      <c r="AO224">
        <f t="shared" si="53"/>
        <v>0</v>
      </c>
      <c r="AY224">
        <v>1</v>
      </c>
      <c r="BY224" s="52" t="str">
        <f t="shared" si="17"/>
        <v>P223</v>
      </c>
    </row>
    <row r="225" spans="1:77" ht="12.75">
      <c r="A225" s="103" t="s">
        <v>188</v>
      </c>
      <c r="B225" s="103">
        <v>3</v>
      </c>
      <c r="C225" s="108"/>
      <c r="D225" s="108">
        <v>0.52</v>
      </c>
      <c r="E225" s="106">
        <v>0</v>
      </c>
      <c r="F225" s="108"/>
      <c r="G225" s="125"/>
      <c r="H225" s="125"/>
      <c r="I225" s="108"/>
      <c r="J225" s="109"/>
      <c r="K225" s="108"/>
      <c r="L225" s="109"/>
      <c r="M225" s="103" t="s">
        <v>22</v>
      </c>
      <c r="N225" s="154" t="s">
        <v>42</v>
      </c>
      <c r="O225" s="103"/>
      <c r="P225" s="108"/>
      <c r="Q225" s="108"/>
      <c r="R225" s="108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0</v>
      </c>
      <c r="AO225">
        <f t="shared" si="53"/>
        <v>0</v>
      </c>
      <c r="AY225">
        <v>1</v>
      </c>
      <c r="BY225" s="52" t="str">
        <f t="shared" si="17"/>
        <v>P224</v>
      </c>
    </row>
    <row r="226" spans="1:77" ht="12.75">
      <c r="A226" s="1" t="s">
        <v>189</v>
      </c>
      <c r="B226" s="47">
        <v>4</v>
      </c>
      <c r="C226" s="4">
        <v>20220040200241</v>
      </c>
      <c r="D226">
        <v>0.51</v>
      </c>
      <c r="E226" s="3">
        <v>0</v>
      </c>
      <c r="F226">
        <v>0.45</v>
      </c>
      <c r="G226" s="90" t="s">
        <v>475</v>
      </c>
      <c r="H226" s="90">
        <v>0</v>
      </c>
      <c r="I226" s="113">
        <v>0.1</v>
      </c>
      <c r="J226" s="11">
        <v>1</v>
      </c>
      <c r="L226" s="11" t="s">
        <v>476</v>
      </c>
      <c r="M226" s="1" t="s">
        <v>22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2" t="str">
        <f t="shared" si="17"/>
        <v>P225</v>
      </c>
    </row>
    <row r="227" spans="1:77" ht="12.75">
      <c r="A227" s="1" t="s">
        <v>190</v>
      </c>
      <c r="B227" s="47">
        <v>1</v>
      </c>
      <c r="C227" s="4">
        <v>20220040200254</v>
      </c>
      <c r="D227">
        <v>0.527663</v>
      </c>
      <c r="E227" s="3">
        <v>0</v>
      </c>
      <c r="F227">
        <v>0.46</v>
      </c>
      <c r="G227" s="90" t="s">
        <v>475</v>
      </c>
      <c r="H227" s="90">
        <v>1</v>
      </c>
      <c r="I227" s="113">
        <v>0.1</v>
      </c>
      <c r="J227" s="11">
        <v>1</v>
      </c>
      <c r="L227" s="11" t="s">
        <v>476</v>
      </c>
      <c r="M227" s="1" t="s">
        <v>22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2" t="str">
        <f t="shared" si="17"/>
        <v>P226</v>
      </c>
    </row>
    <row r="228" spans="1:77" ht="12.75">
      <c r="A228" s="1" t="s">
        <v>192</v>
      </c>
      <c r="B228" s="47">
        <v>2</v>
      </c>
      <c r="C228" s="4">
        <v>20220040200249</v>
      </c>
      <c r="D228">
        <v>0.56</v>
      </c>
      <c r="E228" s="3">
        <v>0</v>
      </c>
      <c r="F228">
        <v>0.46</v>
      </c>
      <c r="G228" s="90" t="s">
        <v>475</v>
      </c>
      <c r="H228" s="90">
        <v>1</v>
      </c>
      <c r="I228" s="113">
        <v>0.1</v>
      </c>
      <c r="J228" s="11">
        <v>1</v>
      </c>
      <c r="L228" s="11" t="s">
        <v>476</v>
      </c>
      <c r="M228" s="1" t="s">
        <v>22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2" t="str">
        <f t="shared" si="17"/>
        <v>P227</v>
      </c>
    </row>
    <row r="229" spans="1:77" ht="12.75">
      <c r="A229" s="1" t="s">
        <v>193</v>
      </c>
      <c r="B229" s="47">
        <v>3</v>
      </c>
      <c r="C229" s="4">
        <v>20220040200263</v>
      </c>
      <c r="D229">
        <v>0.52</v>
      </c>
      <c r="E229" s="3">
        <v>0</v>
      </c>
      <c r="F229">
        <v>0.5</v>
      </c>
      <c r="G229" s="90" t="s">
        <v>475</v>
      </c>
      <c r="H229" s="90">
        <v>3</v>
      </c>
      <c r="I229" s="113">
        <v>0.1</v>
      </c>
      <c r="J229" s="11">
        <v>1</v>
      </c>
      <c r="L229" s="11" t="s">
        <v>476</v>
      </c>
      <c r="M229" s="1" t="s">
        <v>22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2" t="str">
        <f t="shared" si="17"/>
        <v>P228</v>
      </c>
    </row>
    <row r="230" spans="1:77" ht="12.75">
      <c r="A230" s="47" t="s">
        <v>194</v>
      </c>
      <c r="B230" s="47">
        <v>4</v>
      </c>
      <c r="C230" s="143">
        <v>20220040200274</v>
      </c>
      <c r="D230" s="46">
        <v>0.49242902</v>
      </c>
      <c r="E230" s="129">
        <v>0</v>
      </c>
      <c r="F230" s="46">
        <v>0.41</v>
      </c>
      <c r="G230" s="130" t="s">
        <v>476</v>
      </c>
      <c r="H230" s="130">
        <v>5</v>
      </c>
      <c r="I230" s="146">
        <v>0.1</v>
      </c>
      <c r="J230" s="131">
        <v>1</v>
      </c>
      <c r="K230" s="46"/>
      <c r="L230" s="131" t="s">
        <v>476</v>
      </c>
      <c r="M230" s="47" t="s">
        <v>22</v>
      </c>
      <c r="N230" s="47"/>
      <c r="O230" s="174"/>
      <c r="P230" s="46">
        <v>1</v>
      </c>
      <c r="Q230" s="46"/>
      <c r="R230" s="46"/>
      <c r="U230">
        <f t="shared" si="63"/>
        <v>1</v>
      </c>
      <c r="V230">
        <f t="shared" si="64"/>
        <v>0</v>
      </c>
      <c r="W230">
        <f t="shared" si="65"/>
        <v>0</v>
      </c>
      <c r="X230">
        <f t="shared" si="66"/>
        <v>0</v>
      </c>
      <c r="Y230">
        <f t="shared" si="67"/>
        <v>0</v>
      </c>
      <c r="AA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Q230">
        <v>1</v>
      </c>
      <c r="BY230" s="52" t="str">
        <f t="shared" si="17"/>
        <v>P229</v>
      </c>
    </row>
    <row r="231" spans="1:77" ht="12.75">
      <c r="A231" s="1" t="s">
        <v>195</v>
      </c>
      <c r="B231" s="47">
        <v>5</v>
      </c>
      <c r="C231" s="4">
        <v>20220040200173</v>
      </c>
      <c r="D231">
        <v>0.664998</v>
      </c>
      <c r="E231" s="3">
        <v>0</v>
      </c>
      <c r="F231">
        <v>0.64</v>
      </c>
      <c r="G231" s="90" t="s">
        <v>475</v>
      </c>
      <c r="H231" s="90">
        <v>0</v>
      </c>
      <c r="I231" s="113">
        <v>0.1</v>
      </c>
      <c r="J231" s="11">
        <v>1</v>
      </c>
      <c r="L231" s="11" t="s">
        <v>476</v>
      </c>
      <c r="M231" s="1" t="s">
        <v>22</v>
      </c>
      <c r="N231" s="1"/>
      <c r="O231" s="1"/>
      <c r="P231">
        <v>1</v>
      </c>
      <c r="U231">
        <f t="shared" si="63"/>
        <v>1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Z231">
        <v>1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N231">
        <v>1</v>
      </c>
      <c r="AO231">
        <f t="shared" si="53"/>
        <v>1</v>
      </c>
      <c r="BY231" s="52" t="str">
        <f t="shared" si="17"/>
        <v>P230</v>
      </c>
    </row>
    <row r="232" spans="1:77" ht="12.75">
      <c r="A232" s="1" t="s">
        <v>196</v>
      </c>
      <c r="B232" s="47">
        <v>6</v>
      </c>
      <c r="C232" s="4">
        <v>20220040200021</v>
      </c>
      <c r="D232">
        <v>0.68</v>
      </c>
      <c r="E232" s="3">
        <v>0</v>
      </c>
      <c r="F232">
        <v>0.67</v>
      </c>
      <c r="G232" s="90" t="s">
        <v>475</v>
      </c>
      <c r="H232" s="90">
        <v>0</v>
      </c>
      <c r="I232" s="113">
        <v>0.1</v>
      </c>
      <c r="J232" s="11">
        <v>1</v>
      </c>
      <c r="L232" s="11" t="s">
        <v>475</v>
      </c>
      <c r="M232" s="1" t="s">
        <v>22</v>
      </c>
      <c r="N232" s="1"/>
      <c r="O232" s="1"/>
      <c r="P232">
        <v>1</v>
      </c>
      <c r="U232">
        <f t="shared" si="63"/>
        <v>1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A232">
        <v>1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N232">
        <v>1</v>
      </c>
      <c r="AO232">
        <f t="shared" si="53"/>
        <v>1</v>
      </c>
      <c r="AQ232">
        <v>1</v>
      </c>
      <c r="BY232" s="52" t="str">
        <f t="shared" si="17"/>
        <v>P231</v>
      </c>
    </row>
    <row r="233" spans="1:77" ht="12.75">
      <c r="A233" s="1" t="s">
        <v>197</v>
      </c>
      <c r="B233" s="47">
        <v>2</v>
      </c>
      <c r="C233" s="4">
        <v>20220040200156</v>
      </c>
      <c r="D233">
        <v>0.645388</v>
      </c>
      <c r="E233" s="3">
        <v>0</v>
      </c>
      <c r="F233">
        <v>0.65</v>
      </c>
      <c r="G233" s="90" t="s">
        <v>475</v>
      </c>
      <c r="H233" s="90">
        <v>0</v>
      </c>
      <c r="I233" s="113">
        <v>0.1</v>
      </c>
      <c r="J233" s="11">
        <v>1</v>
      </c>
      <c r="L233" s="11" t="s">
        <v>475</v>
      </c>
      <c r="M233" s="1" t="s">
        <v>22</v>
      </c>
      <c r="N233" s="1"/>
      <c r="O233" s="1"/>
      <c r="P233">
        <v>1</v>
      </c>
      <c r="U233">
        <f t="shared" si="63"/>
        <v>1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Z233">
        <v>1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N233">
        <v>1</v>
      </c>
      <c r="AO233">
        <f t="shared" si="53"/>
        <v>1</v>
      </c>
      <c r="BY233" s="52" t="str">
        <f t="shared" si="17"/>
        <v>P232</v>
      </c>
    </row>
    <row r="234" spans="1:77" ht="12.75">
      <c r="A234" s="103" t="s">
        <v>198</v>
      </c>
      <c r="B234" s="103">
        <v>3</v>
      </c>
      <c r="C234" s="108"/>
      <c r="D234" s="108"/>
      <c r="E234" s="106"/>
      <c r="F234" s="108"/>
      <c r="G234" s="125"/>
      <c r="H234" s="125"/>
      <c r="I234" s="108"/>
      <c r="J234" s="109"/>
      <c r="K234" s="108"/>
      <c r="L234" s="109"/>
      <c r="M234" s="103" t="s">
        <v>22</v>
      </c>
      <c r="N234" s="103" t="s">
        <v>38</v>
      </c>
      <c r="O234" s="103"/>
      <c r="P234" s="108"/>
      <c r="Q234" s="108"/>
      <c r="R234" s="108">
        <v>1</v>
      </c>
      <c r="S234" s="46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N234">
        <v>0</v>
      </c>
      <c r="AO234">
        <v>0</v>
      </c>
      <c r="BQ234">
        <v>1</v>
      </c>
      <c r="BY234" s="52" t="str">
        <f t="shared" si="17"/>
        <v>P233</v>
      </c>
    </row>
    <row r="235" spans="1:77" ht="12.75">
      <c r="A235" s="1" t="s">
        <v>47</v>
      </c>
      <c r="B235" s="47">
        <v>5</v>
      </c>
      <c r="C235" s="4">
        <v>20220040200158</v>
      </c>
      <c r="D235" s="160">
        <v>1.9</v>
      </c>
      <c r="E235" s="3">
        <v>1</v>
      </c>
      <c r="F235">
        <v>0.95</v>
      </c>
      <c r="G235" s="90" t="s">
        <v>475</v>
      </c>
      <c r="H235" s="90">
        <v>0</v>
      </c>
      <c r="I235" s="113">
        <v>0.1</v>
      </c>
      <c r="J235" s="11">
        <v>1</v>
      </c>
      <c r="L235" s="11" t="s">
        <v>476</v>
      </c>
      <c r="M235" s="1" t="s">
        <v>22</v>
      </c>
      <c r="N235" s="1"/>
      <c r="O235" s="1"/>
      <c r="P235">
        <v>1</v>
      </c>
      <c r="U235">
        <f>IF(J235=1,P235,0)</f>
        <v>1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AA235">
        <v>1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N235">
        <v>1</v>
      </c>
      <c r="AO235">
        <f t="shared" si="53"/>
        <v>1</v>
      </c>
      <c r="AQ235">
        <v>1</v>
      </c>
      <c r="BY235" s="52" t="str">
        <f t="shared" si="17"/>
        <v>P234</v>
      </c>
    </row>
    <row r="236" spans="1:77" ht="12.75">
      <c r="A236" s="1" t="s">
        <v>199</v>
      </c>
      <c r="B236" s="47">
        <v>6</v>
      </c>
      <c r="C236" s="4">
        <v>20220040200259</v>
      </c>
      <c r="D236">
        <v>0.47454699</v>
      </c>
      <c r="E236" s="3">
        <v>0</v>
      </c>
      <c r="F236">
        <v>0.4</v>
      </c>
      <c r="G236" s="90" t="s">
        <v>475</v>
      </c>
      <c r="H236" s="90">
        <v>2</v>
      </c>
      <c r="I236" s="113">
        <v>2</v>
      </c>
      <c r="J236" s="11">
        <v>1</v>
      </c>
      <c r="L236" s="11" t="s">
        <v>475</v>
      </c>
      <c r="M236" s="1" t="s">
        <v>269</v>
      </c>
      <c r="N236" s="1"/>
      <c r="O236" s="1"/>
      <c r="Q236">
        <v>1</v>
      </c>
      <c r="U236">
        <f>IF(J236=1,P236,0)</f>
        <v>0</v>
      </c>
      <c r="V236">
        <f>IF(J236=1,Q236,0)</f>
        <v>1</v>
      </c>
      <c r="W236">
        <f t="shared" si="70"/>
        <v>0</v>
      </c>
      <c r="X236">
        <f t="shared" si="70"/>
        <v>0</v>
      </c>
      <c r="Y236">
        <f t="shared" si="70"/>
        <v>0</v>
      </c>
      <c r="AB236">
        <v>1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1</v>
      </c>
      <c r="AN236">
        <v>1</v>
      </c>
      <c r="AO236">
        <f t="shared" si="53"/>
        <v>1</v>
      </c>
      <c r="BY236" s="52" t="str">
        <f t="shared" si="17"/>
        <v>P235</v>
      </c>
    </row>
    <row r="237" spans="1:77" ht="12.75">
      <c r="A237" s="1" t="s">
        <v>200</v>
      </c>
      <c r="B237" s="47">
        <v>4</v>
      </c>
      <c r="C237" s="4">
        <v>20220040200267</v>
      </c>
      <c r="D237">
        <v>0.48907999</v>
      </c>
      <c r="E237" s="3">
        <v>0</v>
      </c>
      <c r="F237">
        <v>0.36</v>
      </c>
      <c r="G237" s="90" t="s">
        <v>475</v>
      </c>
      <c r="H237" s="90">
        <v>0</v>
      </c>
      <c r="I237" s="113">
        <v>1</v>
      </c>
      <c r="J237" s="11">
        <v>1</v>
      </c>
      <c r="L237" s="11" t="s">
        <v>475</v>
      </c>
      <c r="M237" s="1" t="s">
        <v>22</v>
      </c>
      <c r="N237" s="9"/>
      <c r="O237" s="1"/>
      <c r="P237">
        <v>1</v>
      </c>
      <c r="U237">
        <f>IF(J237=1,P237,0)</f>
        <v>1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Z237">
        <v>1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1</v>
      </c>
      <c r="AN237">
        <v>1</v>
      </c>
      <c r="AO237">
        <f t="shared" si="53"/>
        <v>1</v>
      </c>
      <c r="BY237" s="52" t="str">
        <f t="shared" si="17"/>
        <v>P236</v>
      </c>
    </row>
    <row r="238" spans="1:77" ht="12.75">
      <c r="A238" s="103" t="s">
        <v>263</v>
      </c>
      <c r="B238" s="103">
        <v>1</v>
      </c>
      <c r="C238" s="108"/>
      <c r="D238" s="108"/>
      <c r="E238" s="106"/>
      <c r="F238" s="108"/>
      <c r="G238" s="125"/>
      <c r="H238" s="125"/>
      <c r="I238" s="108"/>
      <c r="J238" s="109"/>
      <c r="K238" s="108"/>
      <c r="L238" s="109"/>
      <c r="M238" s="103" t="s">
        <v>22</v>
      </c>
      <c r="N238" s="167" t="s">
        <v>320</v>
      </c>
      <c r="O238" s="103"/>
      <c r="P238" s="108"/>
      <c r="Q238" s="108"/>
      <c r="R238" s="108"/>
      <c r="S238" s="108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3">IF(F238&gt;0,1,0)</f>
        <v>0</v>
      </c>
      <c r="AN238">
        <v>0</v>
      </c>
      <c r="AO238">
        <v>0</v>
      </c>
      <c r="BN238">
        <v>1</v>
      </c>
      <c r="BY238" s="52" t="str">
        <f t="shared" si="17"/>
        <v>P237</v>
      </c>
    </row>
    <row r="239" spans="1:77" ht="12.75">
      <c r="A239" s="1" t="s">
        <v>264</v>
      </c>
      <c r="B239" s="47">
        <v>2</v>
      </c>
      <c r="C239" s="4">
        <v>20220040200270</v>
      </c>
      <c r="D239">
        <v>0.39862799</v>
      </c>
      <c r="E239" s="3">
        <v>0</v>
      </c>
      <c r="F239">
        <v>0.4</v>
      </c>
      <c r="G239" s="90" t="s">
        <v>475</v>
      </c>
      <c r="H239" s="90">
        <v>0</v>
      </c>
      <c r="I239" s="113">
        <v>0.1</v>
      </c>
      <c r="J239" s="11">
        <v>1</v>
      </c>
      <c r="L239" s="11" t="s">
        <v>475</v>
      </c>
      <c r="M239" s="1" t="s">
        <v>22</v>
      </c>
      <c r="N239" s="1"/>
      <c r="O239" s="1"/>
      <c r="P239">
        <v>1</v>
      </c>
      <c r="U239">
        <f t="shared" si="71"/>
        <v>1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Z239">
        <v>1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1</v>
      </c>
      <c r="AN239">
        <v>1</v>
      </c>
      <c r="AO239">
        <f t="shared" si="53"/>
        <v>1</v>
      </c>
      <c r="BY239" s="52" t="str">
        <f t="shared" si="17"/>
        <v>P238</v>
      </c>
    </row>
    <row r="240" spans="1:77" ht="12.75">
      <c r="A240" s="1" t="s">
        <v>265</v>
      </c>
      <c r="B240" s="47">
        <v>3</v>
      </c>
      <c r="C240" s="4">
        <v>20220040200266</v>
      </c>
      <c r="D240">
        <v>0.42032199</v>
      </c>
      <c r="E240" s="3">
        <v>0</v>
      </c>
      <c r="F240">
        <v>0.42</v>
      </c>
      <c r="G240" s="90" t="s">
        <v>475</v>
      </c>
      <c r="H240" s="90">
        <v>0</v>
      </c>
      <c r="I240" s="113">
        <v>2</v>
      </c>
      <c r="J240" s="11">
        <v>1</v>
      </c>
      <c r="L240" s="11" t="s">
        <v>475</v>
      </c>
      <c r="M240" s="1" t="s">
        <v>22</v>
      </c>
      <c r="N240" s="1"/>
      <c r="O240" s="1"/>
      <c r="P240">
        <v>1</v>
      </c>
      <c r="U240">
        <f t="shared" si="71"/>
        <v>1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Z240">
        <v>1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1</v>
      </c>
      <c r="AN240">
        <v>1</v>
      </c>
      <c r="AO240">
        <f t="shared" si="53"/>
        <v>1</v>
      </c>
      <c r="BY240" s="52" t="str">
        <f t="shared" si="17"/>
        <v>P239</v>
      </c>
    </row>
    <row r="241" spans="1:77" ht="12.75">
      <c r="A241" s="1" t="s">
        <v>266</v>
      </c>
      <c r="B241" s="47">
        <v>4</v>
      </c>
      <c r="C241" s="4">
        <v>20220040200233</v>
      </c>
      <c r="D241">
        <v>0.3788</v>
      </c>
      <c r="E241" s="3">
        <v>0</v>
      </c>
      <c r="F241">
        <v>0.43</v>
      </c>
      <c r="G241" s="90" t="s">
        <v>475</v>
      </c>
      <c r="H241" s="90">
        <v>0</v>
      </c>
      <c r="I241" s="113">
        <v>1</v>
      </c>
      <c r="J241" s="11">
        <v>1</v>
      </c>
      <c r="L241" s="11" t="s">
        <v>475</v>
      </c>
      <c r="M241" s="1" t="s">
        <v>22</v>
      </c>
      <c r="N241" s="1"/>
      <c r="O241" s="1"/>
      <c r="P241">
        <v>1</v>
      </c>
      <c r="U241">
        <f t="shared" si="71"/>
        <v>1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Z241">
        <v>1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1</v>
      </c>
      <c r="AN241">
        <v>1</v>
      </c>
      <c r="AO241">
        <f t="shared" si="53"/>
        <v>1</v>
      </c>
      <c r="BY241" s="52" t="str">
        <f t="shared" si="17"/>
        <v>P240</v>
      </c>
    </row>
    <row r="242" spans="1:77" ht="12.75">
      <c r="A242" s="103" t="s">
        <v>268</v>
      </c>
      <c r="B242" s="103">
        <v>5</v>
      </c>
      <c r="C242" s="104">
        <v>20220040200268</v>
      </c>
      <c r="D242" s="108">
        <v>0.4</v>
      </c>
      <c r="E242" s="106">
        <v>1</v>
      </c>
      <c r="F242" s="159">
        <v>5</v>
      </c>
      <c r="G242" s="125"/>
      <c r="H242" s="125"/>
      <c r="I242" s="108"/>
      <c r="J242" s="109"/>
      <c r="K242" s="108"/>
      <c r="L242" s="109"/>
      <c r="M242" s="103" t="s">
        <v>22</v>
      </c>
      <c r="N242" s="103"/>
      <c r="O242" s="167"/>
      <c r="P242" s="108"/>
      <c r="Q242" s="108"/>
      <c r="R242" s="108">
        <v>1</v>
      </c>
      <c r="S242" s="46"/>
      <c r="U242">
        <f t="shared" si="71"/>
        <v>0</v>
      </c>
      <c r="V242">
        <f t="shared" si="72"/>
        <v>0</v>
      </c>
      <c r="W242">
        <f t="shared" si="73"/>
        <v>1</v>
      </c>
      <c r="X242">
        <f t="shared" si="74"/>
        <v>0</v>
      </c>
      <c r="Y242">
        <f t="shared" si="75"/>
        <v>0</v>
      </c>
      <c r="AE242">
        <v>1</v>
      </c>
      <c r="AI242">
        <v>1</v>
      </c>
      <c r="AJ242">
        <v>1</v>
      </c>
      <c r="AK242">
        <v>1</v>
      </c>
      <c r="AL242">
        <f t="shared" si="76"/>
        <v>1</v>
      </c>
      <c r="AM242">
        <f t="shared" si="77"/>
        <v>1</v>
      </c>
      <c r="AN242">
        <v>1</v>
      </c>
      <c r="AO242">
        <f t="shared" si="53"/>
        <v>0</v>
      </c>
      <c r="AZ242">
        <v>1</v>
      </c>
      <c r="BU242">
        <v>1</v>
      </c>
      <c r="BY242" s="52" t="str">
        <f t="shared" si="17"/>
        <v>P241</v>
      </c>
    </row>
    <row r="243" spans="1:77" ht="12.75">
      <c r="A243" s="47" t="s">
        <v>267</v>
      </c>
      <c r="B243" s="47">
        <v>6</v>
      </c>
      <c r="C243" s="4">
        <v>20220040200265</v>
      </c>
      <c r="D243" s="157">
        <v>0.41</v>
      </c>
      <c r="E243" s="129">
        <v>1</v>
      </c>
      <c r="F243" s="164">
        <v>2.5</v>
      </c>
      <c r="G243" s="130" t="s">
        <v>476</v>
      </c>
      <c r="H243" s="130">
        <v>0</v>
      </c>
      <c r="I243" s="146">
        <v>2</v>
      </c>
      <c r="J243" s="131">
        <v>1</v>
      </c>
      <c r="K243" s="46"/>
      <c r="L243" s="131" t="s">
        <v>475</v>
      </c>
      <c r="M243" s="47" t="s">
        <v>22</v>
      </c>
      <c r="N243" s="47"/>
      <c r="O243" s="47"/>
      <c r="P243" s="46">
        <v>1</v>
      </c>
      <c r="Q243" s="46"/>
      <c r="R243" s="46"/>
      <c r="U243">
        <f t="shared" si="71"/>
        <v>1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A243">
        <v>1</v>
      </c>
      <c r="AI243">
        <v>1</v>
      </c>
      <c r="AJ243">
        <v>1</v>
      </c>
      <c r="AK243">
        <v>1</v>
      </c>
      <c r="AL243">
        <f t="shared" si="76"/>
        <v>1</v>
      </c>
      <c r="AM243">
        <f t="shared" si="77"/>
        <v>1</v>
      </c>
      <c r="AN243">
        <v>1</v>
      </c>
      <c r="AO243">
        <f t="shared" si="53"/>
        <v>1</v>
      </c>
      <c r="AQ243">
        <v>1</v>
      </c>
      <c r="BY243" s="52" t="str">
        <f t="shared" si="17"/>
        <v>P242</v>
      </c>
    </row>
    <row r="244" spans="1:77" ht="12.75">
      <c r="A244" s="1" t="s">
        <v>270</v>
      </c>
      <c r="B244" s="47">
        <v>1</v>
      </c>
      <c r="C244" s="4">
        <v>20220040200275</v>
      </c>
      <c r="D244" s="157">
        <v>0.4</v>
      </c>
      <c r="E244" s="3">
        <v>1</v>
      </c>
      <c r="F244" s="164">
        <v>5.8</v>
      </c>
      <c r="G244" s="130" t="s">
        <v>476</v>
      </c>
      <c r="H244" s="130">
        <v>17</v>
      </c>
      <c r="I244" s="146">
        <v>0.1</v>
      </c>
      <c r="J244" s="11">
        <v>1</v>
      </c>
      <c r="L244" s="11" t="s">
        <v>475</v>
      </c>
      <c r="M244" s="1" t="s">
        <v>22</v>
      </c>
      <c r="N244" s="1"/>
      <c r="O244" s="1"/>
      <c r="P244">
        <v>1</v>
      </c>
      <c r="U244">
        <f t="shared" si="71"/>
        <v>1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A244">
        <v>1</v>
      </c>
      <c r="AI244">
        <v>1</v>
      </c>
      <c r="AJ244">
        <v>1</v>
      </c>
      <c r="AK244">
        <v>1</v>
      </c>
      <c r="AL244">
        <f t="shared" si="76"/>
        <v>1</v>
      </c>
      <c r="AM244">
        <v>1</v>
      </c>
      <c r="AN244">
        <v>1</v>
      </c>
      <c r="AO244">
        <f t="shared" si="53"/>
        <v>1</v>
      </c>
      <c r="AQ244">
        <v>1</v>
      </c>
      <c r="BY244" s="52" t="str">
        <f t="shared" si="17"/>
        <v>P243</v>
      </c>
    </row>
    <row r="245" spans="1:77" ht="12.75">
      <c r="A245" s="1" t="s">
        <v>201</v>
      </c>
      <c r="B245" s="47">
        <v>2</v>
      </c>
      <c r="C245" s="4">
        <v>20220040200155</v>
      </c>
      <c r="D245" s="157">
        <v>0.39</v>
      </c>
      <c r="E245" s="3">
        <v>0</v>
      </c>
      <c r="F245" s="157">
        <v>0.38</v>
      </c>
      <c r="G245" s="90" t="s">
        <v>475</v>
      </c>
      <c r="H245" s="90">
        <v>0</v>
      </c>
      <c r="I245" s="146">
        <v>1</v>
      </c>
      <c r="J245" s="11">
        <v>1</v>
      </c>
      <c r="L245" s="11" t="s">
        <v>475</v>
      </c>
      <c r="M245" s="1" t="s">
        <v>212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1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AB245">
        <v>1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1</v>
      </c>
      <c r="AM245">
        <f aca="true" t="shared" si="84" ref="AM245:AM255">IF(F245&gt;0,1,0)</f>
        <v>1</v>
      </c>
      <c r="AN245">
        <v>1</v>
      </c>
      <c r="AO245">
        <f t="shared" si="53"/>
        <v>1</v>
      </c>
      <c r="BY245" s="52" t="str">
        <f t="shared" si="17"/>
        <v>P244</v>
      </c>
    </row>
    <row r="246" spans="1:77" ht="12.75">
      <c r="A246" s="1" t="s">
        <v>202</v>
      </c>
      <c r="B246" s="47">
        <v>3</v>
      </c>
      <c r="C246" s="4">
        <v>20220040200145</v>
      </c>
      <c r="D246" s="157">
        <v>0.4</v>
      </c>
      <c r="E246" s="3">
        <v>0</v>
      </c>
      <c r="F246" s="157">
        <v>0.4</v>
      </c>
      <c r="G246" s="90" t="s">
        <v>475</v>
      </c>
      <c r="H246" s="90">
        <v>0</v>
      </c>
      <c r="I246" s="146">
        <v>0.1</v>
      </c>
      <c r="J246" s="11">
        <v>1</v>
      </c>
      <c r="L246" s="11" t="s">
        <v>475</v>
      </c>
      <c r="M246" s="1" t="s">
        <v>22</v>
      </c>
      <c r="N246" s="1"/>
      <c r="O246" s="1"/>
      <c r="P246">
        <v>1</v>
      </c>
      <c r="U246">
        <f t="shared" si="78"/>
        <v>1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Z246">
        <v>1</v>
      </c>
      <c r="AI246">
        <v>1</v>
      </c>
      <c r="AJ246">
        <v>1</v>
      </c>
      <c r="AK246">
        <v>1</v>
      </c>
      <c r="AL246">
        <f t="shared" si="83"/>
        <v>1</v>
      </c>
      <c r="AM246">
        <f t="shared" si="84"/>
        <v>1</v>
      </c>
      <c r="AN246">
        <v>1</v>
      </c>
      <c r="AO246">
        <f t="shared" si="53"/>
        <v>1</v>
      </c>
      <c r="BY246" s="52" t="str">
        <f t="shared" si="17"/>
        <v>P245</v>
      </c>
    </row>
    <row r="247" spans="1:77" ht="12.75">
      <c r="A247" s="1" t="s">
        <v>203</v>
      </c>
      <c r="B247" s="47">
        <v>4</v>
      </c>
      <c r="C247" s="4">
        <v>20220040200256</v>
      </c>
      <c r="D247" s="157">
        <v>0.47</v>
      </c>
      <c r="E247" s="3">
        <v>0</v>
      </c>
      <c r="F247" s="157">
        <v>0.48</v>
      </c>
      <c r="G247" s="90" t="s">
        <v>475</v>
      </c>
      <c r="H247" s="90">
        <v>1</v>
      </c>
      <c r="I247" s="146">
        <v>2</v>
      </c>
      <c r="J247" s="11">
        <v>1</v>
      </c>
      <c r="L247" s="11" t="s">
        <v>475</v>
      </c>
      <c r="M247" s="1" t="s">
        <v>22</v>
      </c>
      <c r="N247" s="1"/>
      <c r="O247" s="1"/>
      <c r="P247">
        <v>1</v>
      </c>
      <c r="U247">
        <f t="shared" si="78"/>
        <v>1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Z247">
        <v>1</v>
      </c>
      <c r="AI247">
        <v>1</v>
      </c>
      <c r="AJ247">
        <v>1</v>
      </c>
      <c r="AK247">
        <v>1</v>
      </c>
      <c r="AL247">
        <f t="shared" si="83"/>
        <v>1</v>
      </c>
      <c r="AM247">
        <f t="shared" si="84"/>
        <v>1</v>
      </c>
      <c r="AN247">
        <v>1</v>
      </c>
      <c r="AO247">
        <f t="shared" si="53"/>
        <v>1</v>
      </c>
      <c r="BY247" s="52" t="str">
        <f t="shared" si="17"/>
        <v>P246</v>
      </c>
    </row>
    <row r="248" spans="1:77" ht="12.75">
      <c r="A248" s="47" t="s">
        <v>204</v>
      </c>
      <c r="B248" s="47">
        <v>5</v>
      </c>
      <c r="C248" s="4">
        <v>20220040200257</v>
      </c>
      <c r="D248" s="157">
        <v>0.43</v>
      </c>
      <c r="E248" s="129">
        <v>0</v>
      </c>
      <c r="F248" s="157">
        <v>0.46</v>
      </c>
      <c r="G248" s="130" t="s">
        <v>475</v>
      </c>
      <c r="H248" s="130">
        <v>0</v>
      </c>
      <c r="I248" s="146">
        <v>2</v>
      </c>
      <c r="J248" s="131">
        <v>1</v>
      </c>
      <c r="K248" s="46"/>
      <c r="L248" s="131" t="s">
        <v>475</v>
      </c>
      <c r="M248" s="47" t="s">
        <v>22</v>
      </c>
      <c r="N248" s="47"/>
      <c r="O248" s="47"/>
      <c r="P248" s="46">
        <v>1</v>
      </c>
      <c r="Q248" s="46"/>
      <c r="R248" s="46"/>
      <c r="U248">
        <f t="shared" si="78"/>
        <v>1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Z248">
        <v>1</v>
      </c>
      <c r="AI248">
        <v>1</v>
      </c>
      <c r="AJ248">
        <v>1</v>
      </c>
      <c r="AK248">
        <v>1</v>
      </c>
      <c r="AL248">
        <f t="shared" si="83"/>
        <v>1</v>
      </c>
      <c r="AM248">
        <f t="shared" si="84"/>
        <v>1</v>
      </c>
      <c r="AN248">
        <v>1</v>
      </c>
      <c r="AO248">
        <f t="shared" si="53"/>
        <v>1</v>
      </c>
      <c r="BY248" s="52" t="str">
        <f t="shared" si="17"/>
        <v>P247</v>
      </c>
    </row>
    <row r="249" spans="1:77" ht="12.75">
      <c r="A249" s="1" t="s">
        <v>205</v>
      </c>
      <c r="B249" s="47">
        <v>6</v>
      </c>
      <c r="C249" s="4">
        <v>20220040200245</v>
      </c>
      <c r="D249" s="157">
        <v>0.44</v>
      </c>
      <c r="E249" s="3">
        <v>0</v>
      </c>
      <c r="F249" s="157">
        <v>0.48</v>
      </c>
      <c r="G249" s="130" t="s">
        <v>475</v>
      </c>
      <c r="H249" s="130">
        <v>0</v>
      </c>
      <c r="I249" s="146">
        <v>1</v>
      </c>
      <c r="J249" s="11">
        <v>1</v>
      </c>
      <c r="L249" s="11" t="s">
        <v>475</v>
      </c>
      <c r="M249" s="1" t="s">
        <v>22</v>
      </c>
      <c r="N249" s="1"/>
      <c r="O249" s="1"/>
      <c r="P249">
        <v>1</v>
      </c>
      <c r="U249">
        <f t="shared" si="78"/>
        <v>1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Z249">
        <v>1</v>
      </c>
      <c r="AI249">
        <v>1</v>
      </c>
      <c r="AJ249">
        <v>1</v>
      </c>
      <c r="AK249">
        <v>1</v>
      </c>
      <c r="AL249">
        <f t="shared" si="83"/>
        <v>1</v>
      </c>
      <c r="AM249">
        <f t="shared" si="84"/>
        <v>1</v>
      </c>
      <c r="AN249">
        <v>1</v>
      </c>
      <c r="AO249">
        <f t="shared" si="53"/>
        <v>1</v>
      </c>
      <c r="BY249" s="52" t="str">
        <f t="shared" si="17"/>
        <v>P248</v>
      </c>
    </row>
    <row r="250" spans="1:77" ht="12.75">
      <c r="A250" s="1" t="s">
        <v>206</v>
      </c>
      <c r="B250" s="47">
        <v>1</v>
      </c>
      <c r="C250" s="4">
        <v>20220040200176</v>
      </c>
      <c r="D250">
        <v>0.463261</v>
      </c>
      <c r="E250" s="3">
        <v>0</v>
      </c>
      <c r="F250" s="157">
        <v>0.46</v>
      </c>
      <c r="G250" s="130" t="s">
        <v>475</v>
      </c>
      <c r="H250" s="130">
        <v>0</v>
      </c>
      <c r="I250" s="146">
        <v>1</v>
      </c>
      <c r="J250" s="11">
        <v>1</v>
      </c>
      <c r="L250" s="11" t="s">
        <v>475</v>
      </c>
      <c r="M250" s="1" t="s">
        <v>22</v>
      </c>
      <c r="N250" s="1"/>
      <c r="O250" s="1"/>
      <c r="P250">
        <v>1</v>
      </c>
      <c r="U250">
        <f t="shared" si="78"/>
        <v>1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Z250">
        <v>1</v>
      </c>
      <c r="AI250">
        <v>1</v>
      </c>
      <c r="AJ250">
        <v>1</v>
      </c>
      <c r="AK250">
        <v>1</v>
      </c>
      <c r="AL250">
        <f t="shared" si="83"/>
        <v>1</v>
      </c>
      <c r="AM250">
        <f t="shared" si="84"/>
        <v>1</v>
      </c>
      <c r="AN250">
        <v>1</v>
      </c>
      <c r="AO250">
        <f t="shared" si="53"/>
        <v>1</v>
      </c>
      <c r="BY250" s="52" t="str">
        <f t="shared" si="17"/>
        <v>P249</v>
      </c>
    </row>
    <row r="251" spans="1:78" ht="12.75">
      <c r="A251" s="1" t="s">
        <v>207</v>
      </c>
      <c r="B251" s="47">
        <v>2</v>
      </c>
      <c r="C251" s="4">
        <v>20220040200238</v>
      </c>
      <c r="D251">
        <v>1.9</v>
      </c>
      <c r="E251" s="3">
        <v>2</v>
      </c>
      <c r="F251" s="157">
        <v>0.63</v>
      </c>
      <c r="G251" s="130" t="s">
        <v>475</v>
      </c>
      <c r="H251" s="130">
        <v>0</v>
      </c>
      <c r="I251" s="146">
        <v>0.1</v>
      </c>
      <c r="J251" s="11">
        <v>1</v>
      </c>
      <c r="L251" s="11" t="s">
        <v>476</v>
      </c>
      <c r="M251" s="1" t="s">
        <v>22</v>
      </c>
      <c r="N251" s="1"/>
      <c r="O251" s="1"/>
      <c r="P251">
        <v>1</v>
      </c>
      <c r="U251">
        <f t="shared" si="78"/>
        <v>1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AA251">
        <v>1</v>
      </c>
      <c r="AI251">
        <v>1</v>
      </c>
      <c r="AJ251">
        <v>1</v>
      </c>
      <c r="AK251">
        <v>1</v>
      </c>
      <c r="AL251">
        <f t="shared" si="83"/>
        <v>1</v>
      </c>
      <c r="AM251">
        <f t="shared" si="84"/>
        <v>1</v>
      </c>
      <c r="AN251">
        <v>1</v>
      </c>
      <c r="AO251">
        <f t="shared" si="53"/>
        <v>1</v>
      </c>
      <c r="AQ251">
        <v>1</v>
      </c>
      <c r="BY251" s="52" t="str">
        <f t="shared" si="17"/>
        <v>P250</v>
      </c>
      <c r="BZ251">
        <f>SUM(P202:P251)+SUM(Q202:Q251)</f>
        <v>42</v>
      </c>
    </row>
    <row r="252" spans="1:77" ht="12.75">
      <c r="A252" s="1" t="s">
        <v>208</v>
      </c>
      <c r="B252" s="47">
        <v>3</v>
      </c>
      <c r="C252" s="4">
        <v>20220040200243</v>
      </c>
      <c r="D252">
        <v>0.46248</v>
      </c>
      <c r="E252" s="3">
        <v>0</v>
      </c>
      <c r="F252" s="157">
        <v>0.48</v>
      </c>
      <c r="G252" s="130" t="s">
        <v>475</v>
      </c>
      <c r="H252" s="130">
        <v>0</v>
      </c>
      <c r="I252" s="146">
        <v>1</v>
      </c>
      <c r="J252" s="11">
        <v>1</v>
      </c>
      <c r="L252" s="11" t="s">
        <v>476</v>
      </c>
      <c r="M252" s="1" t="s">
        <v>22</v>
      </c>
      <c r="N252" s="1"/>
      <c r="O252" s="1"/>
      <c r="P252">
        <v>1</v>
      </c>
      <c r="U252">
        <f t="shared" si="78"/>
        <v>1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Z252">
        <v>1</v>
      </c>
      <c r="AI252">
        <v>1</v>
      </c>
      <c r="AJ252">
        <v>1</v>
      </c>
      <c r="AK252">
        <v>1</v>
      </c>
      <c r="AL252">
        <f t="shared" si="83"/>
        <v>1</v>
      </c>
      <c r="AM252">
        <f t="shared" si="84"/>
        <v>1</v>
      </c>
      <c r="AN252">
        <v>1</v>
      </c>
      <c r="AO252">
        <f t="shared" si="53"/>
        <v>1</v>
      </c>
      <c r="BY252" s="52" t="str">
        <f t="shared" si="17"/>
        <v>P251</v>
      </c>
    </row>
    <row r="253" spans="1:77" ht="12.75">
      <c r="A253" s="1" t="s">
        <v>209</v>
      </c>
      <c r="B253" s="47">
        <v>4</v>
      </c>
      <c r="C253" s="4">
        <v>20220040200287</v>
      </c>
      <c r="D253">
        <v>0.447291</v>
      </c>
      <c r="E253" s="3">
        <v>0</v>
      </c>
      <c r="F253" s="157">
        <v>0.48</v>
      </c>
      <c r="G253" s="130" t="s">
        <v>475</v>
      </c>
      <c r="H253" s="130">
        <v>0</v>
      </c>
      <c r="I253" s="146">
        <v>0.1</v>
      </c>
      <c r="J253" s="11">
        <v>1</v>
      </c>
      <c r="L253" s="11" t="s">
        <v>476</v>
      </c>
      <c r="M253" s="1" t="s">
        <v>22</v>
      </c>
      <c r="N253" s="1"/>
      <c r="O253" s="1"/>
      <c r="P253">
        <v>1</v>
      </c>
      <c r="U253">
        <f t="shared" si="78"/>
        <v>1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Z253">
        <v>1</v>
      </c>
      <c r="AI253">
        <v>1</v>
      </c>
      <c r="AJ253">
        <v>1</v>
      </c>
      <c r="AK253">
        <v>1</v>
      </c>
      <c r="AL253">
        <f>IF(C253&gt;200000000,1,0)</f>
        <v>1</v>
      </c>
      <c r="AM253">
        <f t="shared" si="84"/>
        <v>1</v>
      </c>
      <c r="AN253">
        <v>1</v>
      </c>
      <c r="AO253">
        <f t="shared" si="53"/>
        <v>1</v>
      </c>
      <c r="BY253" s="52" t="str">
        <f t="shared" si="17"/>
        <v>P252</v>
      </c>
    </row>
    <row r="254" spans="1:77" ht="12.75">
      <c r="A254" s="1" t="s">
        <v>210</v>
      </c>
      <c r="B254" s="47">
        <v>5</v>
      </c>
      <c r="C254" s="4">
        <v>20220040200099</v>
      </c>
      <c r="D254">
        <v>0.439639</v>
      </c>
      <c r="E254" s="3">
        <v>0</v>
      </c>
      <c r="F254" s="157">
        <v>0.47</v>
      </c>
      <c r="G254" s="130" t="s">
        <v>475</v>
      </c>
      <c r="H254" s="130">
        <v>0</v>
      </c>
      <c r="I254" s="146">
        <v>0.1</v>
      </c>
      <c r="J254" s="11">
        <v>1</v>
      </c>
      <c r="L254" s="11" t="s">
        <v>476</v>
      </c>
      <c r="M254" s="1" t="s">
        <v>22</v>
      </c>
      <c r="N254" s="1"/>
      <c r="O254" s="1"/>
      <c r="P254">
        <v>1</v>
      </c>
      <c r="U254">
        <f t="shared" si="78"/>
        <v>1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Z254">
        <v>1</v>
      </c>
      <c r="AI254">
        <v>1</v>
      </c>
      <c r="AJ254">
        <v>1</v>
      </c>
      <c r="AK254">
        <v>1</v>
      </c>
      <c r="AL254">
        <f>IF(C254&gt;200000000,1,0)</f>
        <v>1</v>
      </c>
      <c r="AM254">
        <f t="shared" si="84"/>
        <v>1</v>
      </c>
      <c r="AN254">
        <v>1</v>
      </c>
      <c r="AO254">
        <f t="shared" si="53"/>
        <v>1</v>
      </c>
      <c r="BY254" s="52" t="str">
        <f t="shared" si="17"/>
        <v>P253</v>
      </c>
    </row>
    <row r="255" spans="1:77" ht="12.75">
      <c r="A255" s="103" t="s">
        <v>211</v>
      </c>
      <c r="B255" s="103">
        <v>6</v>
      </c>
      <c r="C255" s="108"/>
      <c r="D255">
        <v>0.488551</v>
      </c>
      <c r="E255" s="106">
        <v>0</v>
      </c>
      <c r="F255" s="108"/>
      <c r="G255" s="125"/>
      <c r="H255" s="125"/>
      <c r="I255" s="108"/>
      <c r="J255" s="109"/>
      <c r="K255" s="108"/>
      <c r="L255" s="109"/>
      <c r="M255" s="167" t="s">
        <v>217</v>
      </c>
      <c r="N255" s="103"/>
      <c r="O255" s="103"/>
      <c r="P255" s="108"/>
      <c r="Q255" s="108"/>
      <c r="R255" s="108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N255">
        <v>0</v>
      </c>
      <c r="AO255">
        <f t="shared" si="53"/>
        <v>0</v>
      </c>
      <c r="AW255">
        <v>1</v>
      </c>
      <c r="BY255" s="52" t="str">
        <f t="shared" si="17"/>
        <v>P254</v>
      </c>
    </row>
    <row r="256" spans="1:77" ht="12.75">
      <c r="A256" s="47" t="s">
        <v>213</v>
      </c>
      <c r="B256" s="47">
        <v>1</v>
      </c>
      <c r="C256" s="4">
        <v>20220040200289</v>
      </c>
      <c r="D256" s="157">
        <v>0.58</v>
      </c>
      <c r="E256" s="129">
        <v>0</v>
      </c>
      <c r="F256" s="157">
        <v>0.59</v>
      </c>
      <c r="G256" s="130" t="s">
        <v>475</v>
      </c>
      <c r="H256" s="130">
        <v>1</v>
      </c>
      <c r="I256" s="146">
        <v>0.1</v>
      </c>
      <c r="J256" s="131">
        <v>1</v>
      </c>
      <c r="K256" s="46"/>
      <c r="L256" s="131" t="s">
        <v>475</v>
      </c>
      <c r="M256" s="47" t="s">
        <v>22</v>
      </c>
      <c r="N256" s="47"/>
      <c r="O256" s="47"/>
      <c r="P256" s="46">
        <v>1</v>
      </c>
      <c r="Q256" s="46"/>
      <c r="R256" s="46"/>
      <c r="U256">
        <f>IF(J256=1,P256,0)</f>
        <v>1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Z256">
        <v>1</v>
      </c>
      <c r="AI256">
        <v>1</v>
      </c>
      <c r="AJ256">
        <v>1</v>
      </c>
      <c r="AK256">
        <v>1</v>
      </c>
      <c r="AL256">
        <f>IF(C256&gt;200000000,1,0)</f>
        <v>1</v>
      </c>
      <c r="AM256">
        <f>IF(F256&gt;0,1,0)</f>
        <v>1</v>
      </c>
      <c r="AN256">
        <v>1</v>
      </c>
      <c r="AO256">
        <f t="shared" si="53"/>
        <v>1</v>
      </c>
      <c r="BY256" s="52" t="str">
        <f t="shared" si="17"/>
        <v>P255</v>
      </c>
    </row>
    <row r="257" spans="1:77" ht="12.75">
      <c r="A257" s="1" t="s">
        <v>215</v>
      </c>
      <c r="B257" s="47">
        <v>2</v>
      </c>
      <c r="C257" s="4">
        <v>20220040200288</v>
      </c>
      <c r="D257">
        <v>0.61344502</v>
      </c>
      <c r="E257" s="3">
        <v>0</v>
      </c>
      <c r="F257" s="157">
        <v>0.56</v>
      </c>
      <c r="G257" s="130" t="s">
        <v>475</v>
      </c>
      <c r="H257" s="130">
        <v>0</v>
      </c>
      <c r="I257" s="146">
        <v>2</v>
      </c>
      <c r="J257" s="11">
        <v>1</v>
      </c>
      <c r="L257" s="11" t="s">
        <v>475</v>
      </c>
      <c r="M257" s="1" t="s">
        <v>22</v>
      </c>
      <c r="N257" s="1"/>
      <c r="O257" s="1"/>
      <c r="P257">
        <v>1</v>
      </c>
      <c r="U257">
        <f>IF(J257=1,P257,0)</f>
        <v>1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Z257">
        <v>1</v>
      </c>
      <c r="AI257">
        <v>1</v>
      </c>
      <c r="AJ257">
        <v>1</v>
      </c>
      <c r="AK257">
        <v>1</v>
      </c>
      <c r="AL257">
        <f>IF(C257&gt;200000000,1,0)</f>
        <v>1</v>
      </c>
      <c r="AM257">
        <f>IF(F257&gt;0,1,0)</f>
        <v>1</v>
      </c>
      <c r="AN257">
        <v>1</v>
      </c>
      <c r="AO257">
        <f t="shared" si="53"/>
        <v>1</v>
      </c>
      <c r="BY257" s="52" t="str">
        <f t="shared" si="17"/>
        <v>P256</v>
      </c>
    </row>
    <row r="258" spans="1:77" ht="12.75">
      <c r="A258" s="47" t="s">
        <v>216</v>
      </c>
      <c r="B258" s="47">
        <v>4</v>
      </c>
      <c r="C258" s="4">
        <v>20220040200299</v>
      </c>
      <c r="D258" s="157">
        <v>0.73</v>
      </c>
      <c r="E258" s="129">
        <v>0</v>
      </c>
      <c r="F258" s="157">
        <v>0.99</v>
      </c>
      <c r="G258" s="130" t="s">
        <v>476</v>
      </c>
      <c r="H258" s="130">
        <v>0</v>
      </c>
      <c r="I258" s="146">
        <v>6</v>
      </c>
      <c r="J258" s="131">
        <v>1</v>
      </c>
      <c r="K258" s="46"/>
      <c r="L258" s="131" t="s">
        <v>475</v>
      </c>
      <c r="M258" s="47" t="s">
        <v>230</v>
      </c>
      <c r="N258" s="47"/>
      <c r="O258" s="47"/>
      <c r="P258" s="46"/>
      <c r="Q258" s="46">
        <v>1</v>
      </c>
      <c r="R258" s="46"/>
      <c r="U258">
        <f>IF(J258=1,P258,0)</f>
        <v>0</v>
      </c>
      <c r="V258">
        <f>IF(J258=1,Q258,0)</f>
        <v>1</v>
      </c>
      <c r="W258">
        <f t="shared" si="85"/>
        <v>0</v>
      </c>
      <c r="X258">
        <f t="shared" si="85"/>
        <v>0</v>
      </c>
      <c r="Y258">
        <f t="shared" si="85"/>
        <v>0</v>
      </c>
      <c r="AC258">
        <v>1</v>
      </c>
      <c r="AI258">
        <v>1</v>
      </c>
      <c r="AJ258">
        <v>1</v>
      </c>
      <c r="AK258">
        <v>1</v>
      </c>
      <c r="AL258">
        <f>IF(C258&gt;200000000,1,0)</f>
        <v>1</v>
      </c>
      <c r="AM258">
        <f>IF(F258&gt;0,1,0)</f>
        <v>1</v>
      </c>
      <c r="AN258">
        <v>1</v>
      </c>
      <c r="AO258">
        <f t="shared" si="53"/>
        <v>1</v>
      </c>
      <c r="AQ258">
        <v>1</v>
      </c>
      <c r="BY258" s="52" t="str">
        <f t="shared" si="17"/>
        <v>P257</v>
      </c>
    </row>
    <row r="259" spans="1:77" ht="12.75">
      <c r="A259" s="1" t="s">
        <v>214</v>
      </c>
      <c r="B259" s="47">
        <v>6</v>
      </c>
      <c r="C259" s="4">
        <v>20220040200305</v>
      </c>
      <c r="D259">
        <v>0.62</v>
      </c>
      <c r="E259" s="3">
        <v>0</v>
      </c>
      <c r="F259" s="157">
        <v>0.64</v>
      </c>
      <c r="G259" s="130" t="s">
        <v>475</v>
      </c>
      <c r="H259" s="130">
        <v>0</v>
      </c>
      <c r="I259" s="146">
        <v>1</v>
      </c>
      <c r="J259" s="11">
        <v>1</v>
      </c>
      <c r="L259" s="11" t="s">
        <v>476</v>
      </c>
      <c r="M259" s="1" t="s">
        <v>22</v>
      </c>
      <c r="N259" s="1"/>
      <c r="O259" s="1"/>
      <c r="P259">
        <v>1</v>
      </c>
      <c r="U259">
        <f>IF(J259=1,P259,0)</f>
        <v>1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Z259">
        <v>1</v>
      </c>
      <c r="AI259">
        <v>1</v>
      </c>
      <c r="AJ259">
        <v>1</v>
      </c>
      <c r="AK259">
        <v>1</v>
      </c>
      <c r="AL259">
        <f>IF(C259&gt;200000000,1,0)</f>
        <v>1</v>
      </c>
      <c r="AM259">
        <f>IF(F259&gt;0,1,0)</f>
        <v>1</v>
      </c>
      <c r="AN259">
        <v>1</v>
      </c>
      <c r="AO259">
        <f t="shared" si="53"/>
        <v>1</v>
      </c>
      <c r="BY259" s="52" t="str">
        <f t="shared" si="17"/>
        <v>P258</v>
      </c>
    </row>
    <row r="260" spans="1:77" ht="12.75">
      <c r="A260" s="1" t="s">
        <v>218</v>
      </c>
      <c r="B260" s="47">
        <v>1</v>
      </c>
      <c r="C260" s="4">
        <v>20220040200290</v>
      </c>
      <c r="D260">
        <v>0.65</v>
      </c>
      <c r="E260" s="3">
        <v>0</v>
      </c>
      <c r="F260" s="157">
        <v>1</v>
      </c>
      <c r="G260" s="130" t="s">
        <v>476</v>
      </c>
      <c r="H260" s="130">
        <v>13</v>
      </c>
      <c r="I260" s="146">
        <v>1</v>
      </c>
      <c r="J260" s="11">
        <v>1</v>
      </c>
      <c r="L260" s="11" t="s">
        <v>475</v>
      </c>
      <c r="M260" s="1" t="s">
        <v>22</v>
      </c>
      <c r="N260" s="1"/>
      <c r="O260" s="1"/>
      <c r="P260">
        <v>1</v>
      </c>
      <c r="U260">
        <f aca="true" t="shared" si="86" ref="U260:U271">IF(J260=1,P260,0)</f>
        <v>1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AA260">
        <v>1</v>
      </c>
      <c r="AI260">
        <v>1</v>
      </c>
      <c r="AJ260">
        <v>1</v>
      </c>
      <c r="AK260">
        <v>1</v>
      </c>
      <c r="AL260">
        <f>IF(C260&gt;200000000,1,0)</f>
        <v>1</v>
      </c>
      <c r="AM260">
        <f>IF(F260&gt;0,1,0)</f>
        <v>1</v>
      </c>
      <c r="AN260">
        <v>1</v>
      </c>
      <c r="AO260">
        <f t="shared" si="53"/>
        <v>1</v>
      </c>
      <c r="AR260">
        <v>1</v>
      </c>
      <c r="BY260" s="52" t="str">
        <f t="shared" si="17"/>
        <v>P259</v>
      </c>
    </row>
    <row r="261" spans="1:77" ht="12.75">
      <c r="A261" s="1" t="s">
        <v>219</v>
      </c>
      <c r="B261" s="47">
        <v>3</v>
      </c>
      <c r="C261" s="4">
        <v>20220040200292</v>
      </c>
      <c r="D261">
        <v>0.57</v>
      </c>
      <c r="E261" s="3">
        <v>0</v>
      </c>
      <c r="F261" s="157">
        <v>0.59</v>
      </c>
      <c r="G261" s="130" t="s">
        <v>475</v>
      </c>
      <c r="H261" s="130">
        <v>24</v>
      </c>
      <c r="I261" s="146">
        <v>0.1</v>
      </c>
      <c r="J261" s="11">
        <v>1</v>
      </c>
      <c r="L261" s="11" t="s">
        <v>476</v>
      </c>
      <c r="M261" s="1" t="s">
        <v>22</v>
      </c>
      <c r="N261" s="1"/>
      <c r="O261" s="1"/>
      <c r="P261">
        <v>1</v>
      </c>
      <c r="U261">
        <f t="shared" si="86"/>
        <v>1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Z261">
        <v>1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f t="shared" si="53"/>
        <v>1</v>
      </c>
      <c r="BY261" s="52" t="str">
        <f t="shared" si="17"/>
        <v>P260</v>
      </c>
    </row>
    <row r="262" spans="1:77" ht="12.75">
      <c r="A262" s="1" t="s">
        <v>220</v>
      </c>
      <c r="B262" s="47">
        <v>5</v>
      </c>
      <c r="C262" s="4">
        <v>20220040200298</v>
      </c>
      <c r="D262">
        <v>0.49</v>
      </c>
      <c r="E262" s="3">
        <v>0</v>
      </c>
      <c r="F262">
        <v>0.58</v>
      </c>
      <c r="G262" s="90" t="s">
        <v>475</v>
      </c>
      <c r="H262" s="90">
        <v>0</v>
      </c>
      <c r="I262" s="146">
        <v>2</v>
      </c>
      <c r="J262" s="11">
        <v>1</v>
      </c>
      <c r="L262" s="11" t="s">
        <v>475</v>
      </c>
      <c r="M262" s="1" t="s">
        <v>22</v>
      </c>
      <c r="N262" s="1"/>
      <c r="O262" s="1"/>
      <c r="P262">
        <v>1</v>
      </c>
      <c r="U262">
        <f t="shared" si="86"/>
        <v>1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A262">
        <v>1</v>
      </c>
      <c r="AI262">
        <v>1</v>
      </c>
      <c r="AJ262">
        <v>1</v>
      </c>
      <c r="AK262">
        <v>1</v>
      </c>
      <c r="AL262">
        <f>IF(C262&gt;200000000,1,0)</f>
        <v>1</v>
      </c>
      <c r="AM262">
        <f>IF(F262&gt;0,1,0)</f>
        <v>1</v>
      </c>
      <c r="AN262">
        <v>1</v>
      </c>
      <c r="AO262">
        <f aca="true" t="shared" si="91" ref="AO262:AO267">J262</f>
        <v>1</v>
      </c>
      <c r="AQ262">
        <v>1</v>
      </c>
      <c r="BY262" s="52" t="str">
        <f t="shared" si="17"/>
        <v>P261</v>
      </c>
    </row>
    <row r="263" spans="1:77" ht="12.75">
      <c r="A263" s="1" t="s">
        <v>221</v>
      </c>
      <c r="B263" s="47">
        <v>2</v>
      </c>
      <c r="C263" s="4">
        <v>20220040200260</v>
      </c>
      <c r="D263">
        <v>0.42</v>
      </c>
      <c r="E263" s="3">
        <v>0</v>
      </c>
      <c r="F263" s="169">
        <v>0.28</v>
      </c>
      <c r="G263" s="90" t="s">
        <v>476</v>
      </c>
      <c r="H263" s="90">
        <v>8</v>
      </c>
      <c r="I263" s="146">
        <v>0.1</v>
      </c>
      <c r="J263" s="11">
        <v>1</v>
      </c>
      <c r="L263" s="11" t="s">
        <v>475</v>
      </c>
      <c r="M263" s="1" t="s">
        <v>22</v>
      </c>
      <c r="N263" s="1"/>
      <c r="O263" s="1"/>
      <c r="P263">
        <v>1</v>
      </c>
      <c r="U263">
        <f t="shared" si="86"/>
        <v>1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A263">
        <v>1</v>
      </c>
      <c r="AI263">
        <v>1</v>
      </c>
      <c r="AJ263">
        <v>1</v>
      </c>
      <c r="AK263">
        <v>1</v>
      </c>
      <c r="AL263">
        <f>IF(C263&gt;200000000,1,0)</f>
        <v>1</v>
      </c>
      <c r="AM263">
        <f>IF(F263&gt;0,1,0)</f>
        <v>1</v>
      </c>
      <c r="AN263">
        <v>1</v>
      </c>
      <c r="AO263">
        <f t="shared" si="91"/>
        <v>1</v>
      </c>
      <c r="AQ263">
        <v>1</v>
      </c>
      <c r="BY263" s="52" t="str">
        <f t="shared" si="17"/>
        <v>P262</v>
      </c>
    </row>
    <row r="264" spans="1:77" ht="12.75">
      <c r="A264" s="1" t="s">
        <v>222</v>
      </c>
      <c r="B264" s="47">
        <v>4</v>
      </c>
      <c r="C264" s="4">
        <v>20220040200160</v>
      </c>
      <c r="D264">
        <v>0.35</v>
      </c>
      <c r="E264" s="3">
        <v>0</v>
      </c>
      <c r="F264" s="169">
        <v>0.34</v>
      </c>
      <c r="G264" s="90" t="s">
        <v>475</v>
      </c>
      <c r="H264" s="90">
        <v>2</v>
      </c>
      <c r="I264" s="146">
        <v>0.1</v>
      </c>
      <c r="J264" s="11">
        <v>1</v>
      </c>
      <c r="L264" s="11" t="s">
        <v>475</v>
      </c>
      <c r="M264" s="1" t="s">
        <v>22</v>
      </c>
      <c r="N264" s="1"/>
      <c r="O264" s="1"/>
      <c r="P264">
        <v>1</v>
      </c>
      <c r="U264">
        <f t="shared" si="86"/>
        <v>1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Z264">
        <v>1</v>
      </c>
      <c r="AI264">
        <v>1</v>
      </c>
      <c r="AJ264">
        <v>1</v>
      </c>
      <c r="AK264">
        <v>1</v>
      </c>
      <c r="AL264">
        <f>IF(C264&gt;200000000,1,0)</f>
        <v>1</v>
      </c>
      <c r="AM264">
        <f>IF(F264&gt;0,1,0)</f>
        <v>1</v>
      </c>
      <c r="AN264">
        <v>1</v>
      </c>
      <c r="AO264">
        <f t="shared" si="91"/>
        <v>1</v>
      </c>
      <c r="BY264" s="52" t="str">
        <f t="shared" si="17"/>
        <v>P263</v>
      </c>
    </row>
    <row r="265" spans="1:77" ht="12.75">
      <c r="A265" s="1" t="s">
        <v>223</v>
      </c>
      <c r="B265" s="47">
        <v>6</v>
      </c>
      <c r="C265" s="4">
        <v>20220040200252</v>
      </c>
      <c r="D265">
        <v>0.36</v>
      </c>
      <c r="E265" s="3">
        <v>0</v>
      </c>
      <c r="F265">
        <v>0.35</v>
      </c>
      <c r="G265" s="90" t="s">
        <v>475</v>
      </c>
      <c r="H265" s="90">
        <v>0</v>
      </c>
      <c r="I265" s="146">
        <v>0.1</v>
      </c>
      <c r="J265" s="11">
        <v>1</v>
      </c>
      <c r="L265" s="11" t="s">
        <v>476</v>
      </c>
      <c r="M265" s="1" t="s">
        <v>22</v>
      </c>
      <c r="N265" s="1"/>
      <c r="O265" s="1"/>
      <c r="P265">
        <v>1</v>
      </c>
      <c r="U265">
        <f t="shared" si="86"/>
        <v>1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Z265">
        <v>1</v>
      </c>
      <c r="AI265">
        <v>1</v>
      </c>
      <c r="AJ265">
        <v>1</v>
      </c>
      <c r="AK265">
        <v>1</v>
      </c>
      <c r="AL265">
        <f>IF(C265&gt;200000000,1,0)</f>
        <v>1</v>
      </c>
      <c r="AM265">
        <f>IF(F265&gt;0,1,0)</f>
        <v>1</v>
      </c>
      <c r="AN265">
        <v>1</v>
      </c>
      <c r="AO265">
        <f t="shared" si="91"/>
        <v>1</v>
      </c>
      <c r="BY265" s="52" t="str">
        <f t="shared" si="17"/>
        <v>P264</v>
      </c>
    </row>
    <row r="266" spans="1:77" ht="12.75">
      <c r="A266" s="1" t="s">
        <v>224</v>
      </c>
      <c r="B266" s="47">
        <v>1</v>
      </c>
      <c r="C266" s="4">
        <v>20220040200303</v>
      </c>
      <c r="D266">
        <v>0.36</v>
      </c>
      <c r="E266" s="3">
        <v>0</v>
      </c>
      <c r="F266">
        <v>0.36</v>
      </c>
      <c r="G266" s="90" t="s">
        <v>475</v>
      </c>
      <c r="H266" s="90">
        <v>0</v>
      </c>
      <c r="I266" s="146">
        <v>0.1</v>
      </c>
      <c r="J266" s="11">
        <v>1</v>
      </c>
      <c r="L266" s="11" t="s">
        <v>475</v>
      </c>
      <c r="M266" s="1" t="s">
        <v>22</v>
      </c>
      <c r="N266" s="1"/>
      <c r="O266" s="1"/>
      <c r="P266">
        <v>1</v>
      </c>
      <c r="U266">
        <f t="shared" si="86"/>
        <v>1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Z266">
        <v>1</v>
      </c>
      <c r="AI266">
        <v>1</v>
      </c>
      <c r="AJ266">
        <v>1</v>
      </c>
      <c r="AK266">
        <v>1</v>
      </c>
      <c r="AL266">
        <f>IF(C266&gt;200000000,1,0)</f>
        <v>1</v>
      </c>
      <c r="AM266">
        <f>IF(F266&gt;0,1,0)</f>
        <v>1</v>
      </c>
      <c r="AN266">
        <v>1</v>
      </c>
      <c r="AO266">
        <f t="shared" si="91"/>
        <v>1</v>
      </c>
      <c r="BY266" s="52" t="str">
        <f t="shared" si="17"/>
        <v>P265</v>
      </c>
    </row>
    <row r="267" spans="1:77" ht="12.75">
      <c r="A267" s="1" t="s">
        <v>225</v>
      </c>
      <c r="B267" s="47">
        <v>3</v>
      </c>
      <c r="C267" s="4">
        <v>20220040200253</v>
      </c>
      <c r="D267">
        <v>0.33</v>
      </c>
      <c r="E267" s="3">
        <v>0</v>
      </c>
      <c r="F267">
        <v>0.37</v>
      </c>
      <c r="G267" s="90" t="s">
        <v>475</v>
      </c>
      <c r="H267" s="90">
        <v>0</v>
      </c>
      <c r="I267" s="146">
        <v>0.1</v>
      </c>
      <c r="J267" s="11">
        <v>1</v>
      </c>
      <c r="L267" s="11" t="s">
        <v>475</v>
      </c>
      <c r="M267" s="1" t="s">
        <v>22</v>
      </c>
      <c r="N267" s="1"/>
      <c r="O267" s="1"/>
      <c r="P267">
        <v>1</v>
      </c>
      <c r="U267">
        <f t="shared" si="86"/>
        <v>1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Z267">
        <v>1</v>
      </c>
      <c r="AI267">
        <v>1</v>
      </c>
      <c r="AJ267">
        <v>1</v>
      </c>
      <c r="AK267">
        <v>1</v>
      </c>
      <c r="AL267">
        <f aca="true" t="shared" si="92" ref="AL267:AL330">IF(C267&gt;200000000,1,0)</f>
        <v>1</v>
      </c>
      <c r="AM267">
        <f aca="true" t="shared" si="93" ref="AM267:AM330">IF(F267&gt;0,1,0)</f>
        <v>1</v>
      </c>
      <c r="AN267">
        <v>1</v>
      </c>
      <c r="AO267">
        <f t="shared" si="91"/>
        <v>1</v>
      </c>
      <c r="BY267" s="52" t="str">
        <f t="shared" si="17"/>
        <v>P266</v>
      </c>
    </row>
    <row r="268" spans="1:77" ht="12.75">
      <c r="A268" s="1" t="s">
        <v>226</v>
      </c>
      <c r="B268" s="47">
        <v>5</v>
      </c>
      <c r="C268" s="4">
        <v>20220040200277</v>
      </c>
      <c r="D268">
        <v>0.48</v>
      </c>
      <c r="E268" s="3">
        <v>0</v>
      </c>
      <c r="F268">
        <v>0.54</v>
      </c>
      <c r="G268" s="90" t="s">
        <v>475</v>
      </c>
      <c r="H268" s="90">
        <v>9</v>
      </c>
      <c r="I268" s="146">
        <v>2</v>
      </c>
      <c r="J268" s="11">
        <v>1</v>
      </c>
      <c r="L268" s="11" t="s">
        <v>476</v>
      </c>
      <c r="M268" s="1" t="s">
        <v>22</v>
      </c>
      <c r="N268" s="1"/>
      <c r="O268" s="1"/>
      <c r="P268">
        <v>1</v>
      </c>
      <c r="U268">
        <f t="shared" si="86"/>
        <v>1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Z268">
        <v>1</v>
      </c>
      <c r="AI268">
        <v>1</v>
      </c>
      <c r="AJ268">
        <v>1</v>
      </c>
      <c r="AK268">
        <v>1</v>
      </c>
      <c r="AL268">
        <f t="shared" si="92"/>
        <v>1</v>
      </c>
      <c r="AM268">
        <f t="shared" si="93"/>
        <v>1</v>
      </c>
      <c r="AN268">
        <v>1</v>
      </c>
      <c r="AO268">
        <f aca="true" t="shared" si="94" ref="AO268:AO331">J268</f>
        <v>1</v>
      </c>
      <c r="BY268" s="52" t="str">
        <f t="shared" si="17"/>
        <v>P267</v>
      </c>
    </row>
    <row r="269" spans="1:77" ht="12.75">
      <c r="A269" s="1" t="s">
        <v>227</v>
      </c>
      <c r="B269" s="47">
        <v>2</v>
      </c>
      <c r="C269" s="4">
        <v>20220040200272</v>
      </c>
      <c r="D269">
        <v>0.52</v>
      </c>
      <c r="E269" s="3">
        <v>0</v>
      </c>
      <c r="F269">
        <v>0.47</v>
      </c>
      <c r="G269" s="90" t="s">
        <v>475</v>
      </c>
      <c r="H269" s="90">
        <v>2</v>
      </c>
      <c r="I269" s="146">
        <v>1</v>
      </c>
      <c r="J269" s="11">
        <v>1</v>
      </c>
      <c r="L269" s="11" t="s">
        <v>475</v>
      </c>
      <c r="M269" s="1" t="s">
        <v>22</v>
      </c>
      <c r="N269" s="1"/>
      <c r="O269" s="1"/>
      <c r="P269">
        <v>1</v>
      </c>
      <c r="U269">
        <f t="shared" si="86"/>
        <v>1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Z269">
        <v>1</v>
      </c>
      <c r="AI269">
        <v>1</v>
      </c>
      <c r="AJ269">
        <v>1</v>
      </c>
      <c r="AK269">
        <v>1</v>
      </c>
      <c r="AL269">
        <f t="shared" si="92"/>
        <v>1</v>
      </c>
      <c r="AM269">
        <f t="shared" si="93"/>
        <v>1</v>
      </c>
      <c r="AN269">
        <v>1</v>
      </c>
      <c r="AO269">
        <f t="shared" si="94"/>
        <v>1</v>
      </c>
      <c r="BY269" s="52" t="str">
        <f t="shared" si="17"/>
        <v>P268</v>
      </c>
    </row>
    <row r="270" spans="1:77" ht="12.75">
      <c r="A270" s="1" t="s">
        <v>228</v>
      </c>
      <c r="B270" s="47">
        <v>4</v>
      </c>
      <c r="C270" s="4">
        <v>20220040200271</v>
      </c>
      <c r="D270">
        <v>0.51</v>
      </c>
      <c r="E270" s="3">
        <v>0</v>
      </c>
      <c r="F270">
        <v>0.48</v>
      </c>
      <c r="G270" s="90" t="s">
        <v>475</v>
      </c>
      <c r="H270" s="90">
        <v>0</v>
      </c>
      <c r="I270" s="146">
        <v>3</v>
      </c>
      <c r="J270" s="11">
        <v>1</v>
      </c>
      <c r="L270" s="11" t="s">
        <v>475</v>
      </c>
      <c r="M270" s="1" t="s">
        <v>22</v>
      </c>
      <c r="N270" s="1"/>
      <c r="O270" s="1"/>
      <c r="P270">
        <v>1</v>
      </c>
      <c r="U270">
        <f t="shared" si="86"/>
        <v>1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Z270">
        <v>1</v>
      </c>
      <c r="AI270">
        <v>1</v>
      </c>
      <c r="AJ270">
        <v>1</v>
      </c>
      <c r="AK270">
        <v>1</v>
      </c>
      <c r="AL270">
        <f t="shared" si="92"/>
        <v>1</v>
      </c>
      <c r="AM270">
        <f t="shared" si="93"/>
        <v>1</v>
      </c>
      <c r="AN270">
        <v>1</v>
      </c>
      <c r="AO270">
        <f t="shared" si="94"/>
        <v>1</v>
      </c>
      <c r="BY270" s="52" t="str">
        <f t="shared" si="17"/>
        <v>P269</v>
      </c>
    </row>
    <row r="271" spans="1:77" ht="12.75">
      <c r="A271" s="1" t="s">
        <v>229</v>
      </c>
      <c r="B271" s="47">
        <v>6</v>
      </c>
      <c r="C271" s="4">
        <v>20220040200310</v>
      </c>
      <c r="D271">
        <v>0.51</v>
      </c>
      <c r="E271" s="3">
        <v>0</v>
      </c>
      <c r="F271">
        <v>0.49</v>
      </c>
      <c r="G271" s="90" t="s">
        <v>475</v>
      </c>
      <c r="H271" s="90">
        <v>1</v>
      </c>
      <c r="I271" s="146">
        <v>0.1</v>
      </c>
      <c r="J271" s="11">
        <v>1</v>
      </c>
      <c r="L271" s="11" t="s">
        <v>475</v>
      </c>
      <c r="M271" s="1" t="s">
        <v>22</v>
      </c>
      <c r="N271" s="1"/>
      <c r="O271" s="1"/>
      <c r="P271">
        <v>1</v>
      </c>
      <c r="U271">
        <f t="shared" si="86"/>
        <v>1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Z271">
        <v>1</v>
      </c>
      <c r="AI271">
        <v>1</v>
      </c>
      <c r="AJ271">
        <v>1</v>
      </c>
      <c r="AK271">
        <v>1</v>
      </c>
      <c r="AL271">
        <f t="shared" si="92"/>
        <v>1</v>
      </c>
      <c r="AM271">
        <f t="shared" si="93"/>
        <v>1</v>
      </c>
      <c r="AN271">
        <v>1</v>
      </c>
      <c r="AO271">
        <f t="shared" si="94"/>
        <v>1</v>
      </c>
      <c r="BY271" s="52" t="str">
        <f t="shared" si="17"/>
        <v>P270</v>
      </c>
    </row>
    <row r="272" spans="1:77" ht="12.75">
      <c r="A272" s="103" t="s">
        <v>251</v>
      </c>
      <c r="B272" s="103">
        <v>1</v>
      </c>
      <c r="C272" s="104"/>
      <c r="D272" s="108">
        <v>0.54</v>
      </c>
      <c r="E272" s="106">
        <v>0</v>
      </c>
      <c r="F272" s="108"/>
      <c r="G272" s="125"/>
      <c r="H272" s="125"/>
      <c r="I272" s="108"/>
      <c r="J272" s="109"/>
      <c r="K272" s="108"/>
      <c r="L272" s="109"/>
      <c r="M272" s="103" t="s">
        <v>22</v>
      </c>
      <c r="N272" s="167" t="s">
        <v>142</v>
      </c>
      <c r="O272" s="103"/>
      <c r="P272" s="108"/>
      <c r="Q272" s="108"/>
      <c r="R272" s="108">
        <v>1</v>
      </c>
      <c r="U272">
        <f aca="true" t="shared" si="95" ref="U272:U283">IF(J272=1,P272,0)</f>
        <v>0</v>
      </c>
      <c r="V272">
        <f aca="true" t="shared" si="96" ref="V272:V283">IF(J272=1,Q272,0)</f>
        <v>0</v>
      </c>
      <c r="W272">
        <f aca="true" t="shared" si="97" ref="W272:W283">R272</f>
        <v>1</v>
      </c>
      <c r="X272">
        <f aca="true" t="shared" si="98" ref="X272:X283">S272</f>
        <v>0</v>
      </c>
      <c r="Y272">
        <f aca="true" t="shared" si="99" ref="Y272:Y283">T272</f>
        <v>0</v>
      </c>
      <c r="AD272">
        <v>1</v>
      </c>
      <c r="AI272">
        <v>1</v>
      </c>
      <c r="AJ272">
        <v>1</v>
      </c>
      <c r="AK272">
        <v>1</v>
      </c>
      <c r="AL272">
        <f t="shared" si="92"/>
        <v>0</v>
      </c>
      <c r="AM272">
        <f t="shared" si="93"/>
        <v>0</v>
      </c>
      <c r="AO272">
        <f t="shared" si="94"/>
        <v>0</v>
      </c>
      <c r="AX272">
        <v>1</v>
      </c>
      <c r="BY272" s="52" t="str">
        <f t="shared" si="17"/>
        <v>P271</v>
      </c>
    </row>
    <row r="273" spans="1:77" ht="12.75">
      <c r="A273" s="1" t="s">
        <v>252</v>
      </c>
      <c r="B273" s="47">
        <v>2</v>
      </c>
      <c r="C273" s="4">
        <v>20220040200280</v>
      </c>
      <c r="D273">
        <v>0.55</v>
      </c>
      <c r="E273" s="3">
        <v>0</v>
      </c>
      <c r="F273">
        <v>0.5</v>
      </c>
      <c r="H273" s="90">
        <v>0</v>
      </c>
      <c r="I273" s="146">
        <v>0.1</v>
      </c>
      <c r="J273" s="11">
        <v>1</v>
      </c>
      <c r="L273" s="11" t="s">
        <v>475</v>
      </c>
      <c r="M273" s="1" t="s">
        <v>22</v>
      </c>
      <c r="N273" s="1"/>
      <c r="O273" s="1"/>
      <c r="P273">
        <v>1</v>
      </c>
      <c r="U273">
        <f t="shared" si="95"/>
        <v>1</v>
      </c>
      <c r="V273">
        <f t="shared" si="96"/>
        <v>0</v>
      </c>
      <c r="W273">
        <f t="shared" si="97"/>
        <v>0</v>
      </c>
      <c r="X273">
        <f t="shared" si="98"/>
        <v>0</v>
      </c>
      <c r="Y273">
        <f t="shared" si="99"/>
        <v>0</v>
      </c>
      <c r="Z273">
        <v>1</v>
      </c>
      <c r="AI273">
        <v>1</v>
      </c>
      <c r="AJ273">
        <v>1</v>
      </c>
      <c r="AK273">
        <v>1</v>
      </c>
      <c r="AL273">
        <f t="shared" si="92"/>
        <v>1</v>
      </c>
      <c r="AM273">
        <f t="shared" si="93"/>
        <v>1</v>
      </c>
      <c r="AN273">
        <v>1</v>
      </c>
      <c r="AO273">
        <f t="shared" si="94"/>
        <v>1</v>
      </c>
      <c r="BY273" s="52" t="str">
        <f t="shared" si="17"/>
        <v>P272</v>
      </c>
    </row>
    <row r="274" spans="1:77" ht="12.75">
      <c r="A274" s="1" t="s">
        <v>253</v>
      </c>
      <c r="B274" s="47">
        <v>3</v>
      </c>
      <c r="C274" s="3">
        <v>20220040200307</v>
      </c>
      <c r="D274">
        <v>0.51</v>
      </c>
      <c r="E274" s="3">
        <v>0</v>
      </c>
      <c r="F274">
        <v>0.45</v>
      </c>
      <c r="G274" s="90" t="s">
        <v>476</v>
      </c>
      <c r="H274" s="90">
        <v>0</v>
      </c>
      <c r="I274" s="146">
        <v>0.1</v>
      </c>
      <c r="J274" s="11">
        <v>1</v>
      </c>
      <c r="L274" s="11" t="s">
        <v>475</v>
      </c>
      <c r="M274" s="1" t="s">
        <v>22</v>
      </c>
      <c r="N274" s="1"/>
      <c r="O274" s="1"/>
      <c r="P274">
        <v>1</v>
      </c>
      <c r="U274">
        <f t="shared" si="95"/>
        <v>1</v>
      </c>
      <c r="V274">
        <f t="shared" si="96"/>
        <v>0</v>
      </c>
      <c r="W274">
        <f t="shared" si="97"/>
        <v>0</v>
      </c>
      <c r="X274">
        <f t="shared" si="98"/>
        <v>0</v>
      </c>
      <c r="Y274">
        <f t="shared" si="99"/>
        <v>0</v>
      </c>
      <c r="AA274">
        <v>1</v>
      </c>
      <c r="AI274">
        <v>1</v>
      </c>
      <c r="AJ274">
        <v>1</v>
      </c>
      <c r="AK274">
        <v>1</v>
      </c>
      <c r="AL274">
        <f t="shared" si="92"/>
        <v>1</v>
      </c>
      <c r="AM274">
        <f t="shared" si="93"/>
        <v>1</v>
      </c>
      <c r="AN274">
        <v>1</v>
      </c>
      <c r="AO274">
        <f t="shared" si="94"/>
        <v>1</v>
      </c>
      <c r="AQ274">
        <v>1</v>
      </c>
      <c r="BY274" s="52" t="str">
        <f t="shared" si="17"/>
        <v>P273</v>
      </c>
    </row>
    <row r="275" spans="1:77" ht="12.75">
      <c r="A275" s="1" t="s">
        <v>254</v>
      </c>
      <c r="B275" s="47">
        <v>4</v>
      </c>
      <c r="C275" s="3">
        <v>20220040200306</v>
      </c>
      <c r="D275">
        <v>0.49</v>
      </c>
      <c r="E275" s="3">
        <v>0</v>
      </c>
      <c r="F275">
        <v>0.4</v>
      </c>
      <c r="G275" s="90" t="s">
        <v>475</v>
      </c>
      <c r="H275" s="90">
        <v>0</v>
      </c>
      <c r="I275" s="146">
        <v>0.1</v>
      </c>
      <c r="J275" s="11">
        <v>1</v>
      </c>
      <c r="L275" s="11" t="s">
        <v>475</v>
      </c>
      <c r="M275" s="1" t="s">
        <v>22</v>
      </c>
      <c r="N275" s="1"/>
      <c r="O275" s="1"/>
      <c r="P275">
        <v>1</v>
      </c>
      <c r="U275">
        <f t="shared" si="95"/>
        <v>1</v>
      </c>
      <c r="V275">
        <f t="shared" si="96"/>
        <v>0</v>
      </c>
      <c r="W275">
        <f t="shared" si="97"/>
        <v>0</v>
      </c>
      <c r="X275">
        <f t="shared" si="98"/>
        <v>0</v>
      </c>
      <c r="Y275">
        <f t="shared" si="99"/>
        <v>0</v>
      </c>
      <c r="Z275">
        <v>1</v>
      </c>
      <c r="AI275">
        <v>1</v>
      </c>
      <c r="AJ275">
        <v>1</v>
      </c>
      <c r="AK275">
        <v>1</v>
      </c>
      <c r="AL275">
        <f t="shared" si="92"/>
        <v>1</v>
      </c>
      <c r="AM275">
        <f t="shared" si="93"/>
        <v>1</v>
      </c>
      <c r="AN275">
        <v>1</v>
      </c>
      <c r="AO275">
        <f t="shared" si="94"/>
        <v>1</v>
      </c>
      <c r="BY275" s="52" t="str">
        <f t="shared" si="17"/>
        <v>P274</v>
      </c>
    </row>
    <row r="276" spans="1:77" ht="12.75">
      <c r="A276" s="1" t="s">
        <v>255</v>
      </c>
      <c r="B276" s="47">
        <v>5</v>
      </c>
      <c r="C276" s="3">
        <v>20220040200321</v>
      </c>
      <c r="D276">
        <v>0.5</v>
      </c>
      <c r="E276" s="3">
        <v>0</v>
      </c>
      <c r="F276">
        <v>0.54</v>
      </c>
      <c r="G276" s="90" t="s">
        <v>475</v>
      </c>
      <c r="H276" s="90">
        <v>0</v>
      </c>
      <c r="I276" s="146">
        <v>4</v>
      </c>
      <c r="J276" s="11">
        <v>1</v>
      </c>
      <c r="L276" s="11" t="s">
        <v>475</v>
      </c>
      <c r="M276" s="1" t="s">
        <v>22</v>
      </c>
      <c r="N276" s="1"/>
      <c r="O276" s="1"/>
      <c r="P276">
        <v>1</v>
      </c>
      <c r="U276">
        <f t="shared" si="95"/>
        <v>1</v>
      </c>
      <c r="V276">
        <f t="shared" si="96"/>
        <v>0</v>
      </c>
      <c r="W276">
        <f t="shared" si="97"/>
        <v>0</v>
      </c>
      <c r="X276">
        <f t="shared" si="98"/>
        <v>0</v>
      </c>
      <c r="Y276">
        <f t="shared" si="99"/>
        <v>0</v>
      </c>
      <c r="Z276">
        <v>1</v>
      </c>
      <c r="AI276">
        <v>1</v>
      </c>
      <c r="AJ276">
        <v>1</v>
      </c>
      <c r="AK276">
        <v>1</v>
      </c>
      <c r="AL276">
        <f t="shared" si="92"/>
        <v>1</v>
      </c>
      <c r="AM276">
        <f t="shared" si="93"/>
        <v>1</v>
      </c>
      <c r="AN276">
        <v>1</v>
      </c>
      <c r="AO276">
        <f t="shared" si="94"/>
        <v>1</v>
      </c>
      <c r="BY276" s="52" t="str">
        <f t="shared" si="17"/>
        <v>P275</v>
      </c>
    </row>
    <row r="277" spans="1:77" ht="12.75">
      <c r="A277" s="1" t="s">
        <v>256</v>
      </c>
      <c r="B277" s="47">
        <v>6</v>
      </c>
      <c r="C277" s="3">
        <v>20220040200313</v>
      </c>
      <c r="D277">
        <v>0.52</v>
      </c>
      <c r="E277" s="3">
        <v>0</v>
      </c>
      <c r="F277">
        <v>0.45</v>
      </c>
      <c r="G277" s="90" t="s">
        <v>475</v>
      </c>
      <c r="H277" s="90">
        <v>2</v>
      </c>
      <c r="I277" s="146">
        <v>0.1</v>
      </c>
      <c r="J277" s="11">
        <v>1</v>
      </c>
      <c r="L277" s="11" t="s">
        <v>475</v>
      </c>
      <c r="M277" s="1" t="s">
        <v>22</v>
      </c>
      <c r="N277" s="1"/>
      <c r="O277" s="1"/>
      <c r="P277">
        <v>1</v>
      </c>
      <c r="U277">
        <f t="shared" si="95"/>
        <v>1</v>
      </c>
      <c r="V277">
        <f t="shared" si="96"/>
        <v>0</v>
      </c>
      <c r="W277">
        <f t="shared" si="97"/>
        <v>0</v>
      </c>
      <c r="X277">
        <f t="shared" si="98"/>
        <v>0</v>
      </c>
      <c r="Y277">
        <f t="shared" si="99"/>
        <v>0</v>
      </c>
      <c r="Z277">
        <v>1</v>
      </c>
      <c r="AI277">
        <v>1</v>
      </c>
      <c r="AJ277">
        <v>1</v>
      </c>
      <c r="AK277">
        <v>1</v>
      </c>
      <c r="AL277">
        <f t="shared" si="92"/>
        <v>1</v>
      </c>
      <c r="AM277">
        <f t="shared" si="93"/>
        <v>1</v>
      </c>
      <c r="AN277">
        <v>1</v>
      </c>
      <c r="AO277">
        <f t="shared" si="94"/>
        <v>1</v>
      </c>
      <c r="BY277" s="52" t="str">
        <f t="shared" si="17"/>
        <v>P276</v>
      </c>
    </row>
    <row r="278" spans="1:77" ht="12.75">
      <c r="A278" s="1" t="s">
        <v>257</v>
      </c>
      <c r="B278" s="47">
        <v>1</v>
      </c>
      <c r="C278" s="3">
        <v>20220040200311</v>
      </c>
      <c r="D278">
        <v>0.55</v>
      </c>
      <c r="E278" s="3">
        <v>0</v>
      </c>
      <c r="F278">
        <v>0.51</v>
      </c>
      <c r="G278" s="90" t="s">
        <v>475</v>
      </c>
      <c r="H278" s="90">
        <v>1</v>
      </c>
      <c r="I278" s="146">
        <v>0.1</v>
      </c>
      <c r="J278" s="11">
        <v>1</v>
      </c>
      <c r="L278" s="11" t="s">
        <v>476</v>
      </c>
      <c r="M278" s="1" t="s">
        <v>22</v>
      </c>
      <c r="N278" s="1"/>
      <c r="O278" s="1"/>
      <c r="P278">
        <v>1</v>
      </c>
      <c r="U278">
        <f t="shared" si="95"/>
        <v>1</v>
      </c>
      <c r="V278">
        <f t="shared" si="96"/>
        <v>0</v>
      </c>
      <c r="W278">
        <f t="shared" si="97"/>
        <v>0</v>
      </c>
      <c r="X278">
        <f t="shared" si="98"/>
        <v>0</v>
      </c>
      <c r="Y278">
        <f t="shared" si="99"/>
        <v>0</v>
      </c>
      <c r="Z278">
        <v>1</v>
      </c>
      <c r="AI278">
        <v>1</v>
      </c>
      <c r="AJ278">
        <v>1</v>
      </c>
      <c r="AK278">
        <v>1</v>
      </c>
      <c r="AL278">
        <f t="shared" si="92"/>
        <v>1</v>
      </c>
      <c r="AM278">
        <f t="shared" si="93"/>
        <v>1</v>
      </c>
      <c r="AN278">
        <v>1</v>
      </c>
      <c r="AO278">
        <f t="shared" si="94"/>
        <v>1</v>
      </c>
      <c r="BY278" s="52" t="str">
        <f t="shared" si="17"/>
        <v>P277</v>
      </c>
    </row>
    <row r="279" spans="1:77" ht="12.75">
      <c r="A279" s="1" t="s">
        <v>258</v>
      </c>
      <c r="B279" s="47">
        <v>2</v>
      </c>
      <c r="C279" s="3">
        <v>20220040200285</v>
      </c>
      <c r="D279">
        <v>0.39</v>
      </c>
      <c r="E279" s="3">
        <v>0</v>
      </c>
      <c r="F279">
        <v>0.49</v>
      </c>
      <c r="G279" s="90" t="s">
        <v>476</v>
      </c>
      <c r="H279" s="90">
        <v>0</v>
      </c>
      <c r="I279" s="146">
        <v>5</v>
      </c>
      <c r="J279" s="11">
        <v>1</v>
      </c>
      <c r="L279" s="11" t="s">
        <v>476</v>
      </c>
      <c r="M279" s="1" t="s">
        <v>22</v>
      </c>
      <c r="N279" s="1"/>
      <c r="O279" s="1"/>
      <c r="P279">
        <v>1</v>
      </c>
      <c r="U279">
        <f t="shared" si="95"/>
        <v>1</v>
      </c>
      <c r="V279">
        <f t="shared" si="96"/>
        <v>0</v>
      </c>
      <c r="W279">
        <f t="shared" si="97"/>
        <v>0</v>
      </c>
      <c r="X279">
        <f t="shared" si="98"/>
        <v>0</v>
      </c>
      <c r="Y279">
        <f t="shared" si="99"/>
        <v>0</v>
      </c>
      <c r="AA279">
        <v>1</v>
      </c>
      <c r="AI279">
        <v>1</v>
      </c>
      <c r="AJ279">
        <v>1</v>
      </c>
      <c r="AK279">
        <v>1</v>
      </c>
      <c r="AL279">
        <f t="shared" si="92"/>
        <v>1</v>
      </c>
      <c r="AM279">
        <f t="shared" si="93"/>
        <v>1</v>
      </c>
      <c r="AN279">
        <v>1</v>
      </c>
      <c r="AO279">
        <f t="shared" si="94"/>
        <v>1</v>
      </c>
      <c r="AQ279">
        <v>1</v>
      </c>
      <c r="BY279" s="52" t="str">
        <f t="shared" si="17"/>
        <v>P278</v>
      </c>
    </row>
    <row r="280" spans="1:77" ht="12.75">
      <c r="A280" s="103" t="s">
        <v>259</v>
      </c>
      <c r="B280" s="103">
        <v>3</v>
      </c>
      <c r="C280" s="106">
        <v>20220040200279</v>
      </c>
      <c r="D280" s="108">
        <v>0.45</v>
      </c>
      <c r="E280" s="106">
        <v>1</v>
      </c>
      <c r="F280" s="108">
        <v>0.43</v>
      </c>
      <c r="G280" s="125" t="s">
        <v>476</v>
      </c>
      <c r="H280" s="125">
        <v>0</v>
      </c>
      <c r="I280" s="122">
        <v>13</v>
      </c>
      <c r="J280" s="109"/>
      <c r="K280" s="108"/>
      <c r="L280" s="109" t="s">
        <v>475</v>
      </c>
      <c r="M280" s="103" t="s">
        <v>22</v>
      </c>
      <c r="N280" s="103"/>
      <c r="O280" s="103"/>
      <c r="P280" s="108"/>
      <c r="Q280" s="108"/>
      <c r="R280" s="108"/>
      <c r="S280" s="108"/>
      <c r="T280" s="108">
        <v>1</v>
      </c>
      <c r="U280">
        <f t="shared" si="95"/>
        <v>0</v>
      </c>
      <c r="V280">
        <f t="shared" si="96"/>
        <v>0</v>
      </c>
      <c r="W280">
        <f t="shared" si="97"/>
        <v>0</v>
      </c>
      <c r="X280">
        <f t="shared" si="98"/>
        <v>0</v>
      </c>
      <c r="Y280">
        <f t="shared" si="99"/>
        <v>1</v>
      </c>
      <c r="AH280">
        <v>1</v>
      </c>
      <c r="AI280">
        <v>1</v>
      </c>
      <c r="AJ280">
        <v>1</v>
      </c>
      <c r="AK280">
        <v>1</v>
      </c>
      <c r="AL280">
        <f t="shared" si="92"/>
        <v>1</v>
      </c>
      <c r="AM280">
        <f t="shared" si="93"/>
        <v>1</v>
      </c>
      <c r="AN280">
        <v>1</v>
      </c>
      <c r="AO280">
        <f t="shared" si="94"/>
        <v>0</v>
      </c>
      <c r="BH280">
        <v>1</v>
      </c>
      <c r="BY280" s="52" t="str">
        <f t="shared" si="17"/>
        <v>P279</v>
      </c>
    </row>
    <row r="281" spans="1:77" ht="12.75">
      <c r="A281" s="1" t="s">
        <v>260</v>
      </c>
      <c r="B281" s="47">
        <v>4</v>
      </c>
      <c r="C281" s="3">
        <v>20220040200315</v>
      </c>
      <c r="D281">
        <v>0.45</v>
      </c>
      <c r="E281" s="3">
        <v>0</v>
      </c>
      <c r="F281">
        <v>0.44</v>
      </c>
      <c r="G281" s="90" t="s">
        <v>475</v>
      </c>
      <c r="H281" s="90">
        <v>0</v>
      </c>
      <c r="I281" s="146">
        <v>2</v>
      </c>
      <c r="J281" s="11">
        <v>1</v>
      </c>
      <c r="L281" s="11" t="s">
        <v>476</v>
      </c>
      <c r="M281" s="1" t="s">
        <v>22</v>
      </c>
      <c r="N281" s="1"/>
      <c r="O281" s="1"/>
      <c r="P281">
        <v>1</v>
      </c>
      <c r="U281">
        <f t="shared" si="95"/>
        <v>1</v>
      </c>
      <c r="V281">
        <f t="shared" si="96"/>
        <v>0</v>
      </c>
      <c r="W281">
        <f t="shared" si="97"/>
        <v>0</v>
      </c>
      <c r="X281">
        <f t="shared" si="98"/>
        <v>0</v>
      </c>
      <c r="Y281">
        <f t="shared" si="99"/>
        <v>0</v>
      </c>
      <c r="Z281">
        <v>1</v>
      </c>
      <c r="AI281">
        <v>1</v>
      </c>
      <c r="AJ281">
        <v>1</v>
      </c>
      <c r="AK281">
        <v>1</v>
      </c>
      <c r="AL281">
        <f t="shared" si="92"/>
        <v>1</v>
      </c>
      <c r="AM281">
        <f t="shared" si="93"/>
        <v>1</v>
      </c>
      <c r="AN281">
        <v>1</v>
      </c>
      <c r="AO281">
        <f t="shared" si="94"/>
        <v>1</v>
      </c>
      <c r="BY281" s="52" t="str">
        <f t="shared" si="17"/>
        <v>P280</v>
      </c>
    </row>
    <row r="282" spans="1:77" ht="12.75">
      <c r="A282" s="1" t="s">
        <v>261</v>
      </c>
      <c r="B282" s="47">
        <v>5</v>
      </c>
      <c r="C282" s="3">
        <v>20220040200301</v>
      </c>
      <c r="D282">
        <v>0.44</v>
      </c>
      <c r="E282" s="3">
        <v>0</v>
      </c>
      <c r="F282">
        <v>0.87</v>
      </c>
      <c r="G282" s="90" t="s">
        <v>475</v>
      </c>
      <c r="H282" s="90">
        <v>0</v>
      </c>
      <c r="I282" s="146">
        <v>1</v>
      </c>
      <c r="J282" s="11">
        <v>1</v>
      </c>
      <c r="L282" s="11" t="s">
        <v>476</v>
      </c>
      <c r="M282" s="1" t="s">
        <v>22</v>
      </c>
      <c r="N282" s="1"/>
      <c r="O282" s="1"/>
      <c r="P282">
        <v>1</v>
      </c>
      <c r="U282">
        <f t="shared" si="95"/>
        <v>1</v>
      </c>
      <c r="V282">
        <f t="shared" si="96"/>
        <v>0</v>
      </c>
      <c r="W282">
        <f t="shared" si="97"/>
        <v>0</v>
      </c>
      <c r="X282">
        <f t="shared" si="98"/>
        <v>0</v>
      </c>
      <c r="Y282">
        <f t="shared" si="99"/>
        <v>0</v>
      </c>
      <c r="AA282">
        <v>1</v>
      </c>
      <c r="AI282">
        <v>1</v>
      </c>
      <c r="AJ282">
        <v>1</v>
      </c>
      <c r="AK282">
        <v>1</v>
      </c>
      <c r="AL282">
        <f t="shared" si="92"/>
        <v>1</v>
      </c>
      <c r="AM282">
        <f t="shared" si="93"/>
        <v>1</v>
      </c>
      <c r="AN282">
        <v>1</v>
      </c>
      <c r="AO282">
        <f t="shared" si="94"/>
        <v>1</v>
      </c>
      <c r="AQ282">
        <v>1</v>
      </c>
      <c r="BY282" s="52" t="str">
        <f t="shared" si="17"/>
        <v>P281</v>
      </c>
    </row>
    <row r="283" spans="1:77" ht="12.75">
      <c r="A283" s="1" t="s">
        <v>262</v>
      </c>
      <c r="B283" s="47">
        <v>6</v>
      </c>
      <c r="C283" s="3">
        <v>20220040200304</v>
      </c>
      <c r="D283">
        <v>0.39</v>
      </c>
      <c r="E283" s="3">
        <v>0</v>
      </c>
      <c r="F283">
        <v>0.4</v>
      </c>
      <c r="G283" s="90" t="s">
        <v>475</v>
      </c>
      <c r="H283" s="90">
        <v>2</v>
      </c>
      <c r="I283" s="146">
        <v>1</v>
      </c>
      <c r="J283" s="11">
        <v>1</v>
      </c>
      <c r="L283" s="11" t="s">
        <v>476</v>
      </c>
      <c r="M283" s="1" t="s">
        <v>22</v>
      </c>
      <c r="N283" s="1"/>
      <c r="O283" s="1"/>
      <c r="P283">
        <v>1</v>
      </c>
      <c r="U283">
        <f t="shared" si="95"/>
        <v>1</v>
      </c>
      <c r="V283">
        <f t="shared" si="96"/>
        <v>0</v>
      </c>
      <c r="W283">
        <f t="shared" si="97"/>
        <v>0</v>
      </c>
      <c r="X283">
        <f t="shared" si="98"/>
        <v>0</v>
      </c>
      <c r="Y283">
        <f t="shared" si="99"/>
        <v>0</v>
      </c>
      <c r="Z283">
        <v>1</v>
      </c>
      <c r="AI283">
        <v>1</v>
      </c>
      <c r="AJ283">
        <v>1</v>
      </c>
      <c r="AK283">
        <v>1</v>
      </c>
      <c r="AL283">
        <f t="shared" si="92"/>
        <v>1</v>
      </c>
      <c r="AM283">
        <f t="shared" si="93"/>
        <v>1</v>
      </c>
      <c r="AN283">
        <v>1</v>
      </c>
      <c r="AO283">
        <f t="shared" si="94"/>
        <v>1</v>
      </c>
      <c r="BY283" s="52" t="str">
        <f t="shared" si="17"/>
        <v>P282</v>
      </c>
    </row>
    <row r="284" spans="1:77" ht="12.75">
      <c r="A284" s="1" t="s">
        <v>231</v>
      </c>
      <c r="B284" s="47">
        <v>1</v>
      </c>
      <c r="C284" s="3">
        <v>20220040200273</v>
      </c>
      <c r="D284">
        <v>0.55</v>
      </c>
      <c r="E284" s="3">
        <v>0</v>
      </c>
      <c r="F284">
        <v>1.36</v>
      </c>
      <c r="G284" s="90" t="s">
        <v>476</v>
      </c>
      <c r="H284" s="90">
        <v>0</v>
      </c>
      <c r="I284" s="146">
        <v>2</v>
      </c>
      <c r="J284" s="11">
        <v>1</v>
      </c>
      <c r="L284" s="11" t="s">
        <v>475</v>
      </c>
      <c r="M284" s="1" t="s">
        <v>22</v>
      </c>
      <c r="N284" s="1"/>
      <c r="O284" s="1"/>
      <c r="P284">
        <v>1</v>
      </c>
      <c r="U284">
        <f>IF(J284=1,P284,0)</f>
        <v>1</v>
      </c>
      <c r="V284">
        <f>IF(J284=1,Q284,0)</f>
        <v>0</v>
      </c>
      <c r="W284">
        <f aca="true" t="shared" si="100" ref="W284:Y286">R284</f>
        <v>0</v>
      </c>
      <c r="X284">
        <f t="shared" si="100"/>
        <v>0</v>
      </c>
      <c r="Y284">
        <f t="shared" si="100"/>
        <v>0</v>
      </c>
      <c r="AA284">
        <v>1</v>
      </c>
      <c r="AI284">
        <v>1</v>
      </c>
      <c r="AJ284">
        <v>1</v>
      </c>
      <c r="AK284">
        <v>1</v>
      </c>
      <c r="AL284">
        <f t="shared" si="92"/>
        <v>1</v>
      </c>
      <c r="AM284">
        <f t="shared" si="93"/>
        <v>1</v>
      </c>
      <c r="AN284">
        <v>1</v>
      </c>
      <c r="AO284">
        <f t="shared" si="94"/>
        <v>1</v>
      </c>
      <c r="AR284">
        <v>1</v>
      </c>
      <c r="BY284" s="52" t="str">
        <f t="shared" si="17"/>
        <v>P283</v>
      </c>
    </row>
    <row r="285" spans="1:77" ht="12.75">
      <c r="A285" s="1" t="s">
        <v>232</v>
      </c>
      <c r="B285" s="47">
        <v>2</v>
      </c>
      <c r="C285" s="3">
        <v>20220040200317</v>
      </c>
      <c r="D285">
        <v>0.88</v>
      </c>
      <c r="E285" s="3">
        <v>0</v>
      </c>
      <c r="F285">
        <v>0.92</v>
      </c>
      <c r="G285" s="90" t="s">
        <v>475</v>
      </c>
      <c r="H285" s="90">
        <v>0</v>
      </c>
      <c r="I285" s="146">
        <v>2</v>
      </c>
      <c r="J285" s="11">
        <v>1</v>
      </c>
      <c r="L285" s="11" t="s">
        <v>476</v>
      </c>
      <c r="M285" s="1" t="s">
        <v>22</v>
      </c>
      <c r="N285" s="1"/>
      <c r="O285" s="1"/>
      <c r="P285">
        <v>1</v>
      </c>
      <c r="U285">
        <f>IF(J285=1,P285,0)</f>
        <v>1</v>
      </c>
      <c r="V285">
        <f>IF(J285=1,Q285,0)</f>
        <v>0</v>
      </c>
      <c r="W285">
        <f t="shared" si="100"/>
        <v>0</v>
      </c>
      <c r="X285">
        <f t="shared" si="100"/>
        <v>0</v>
      </c>
      <c r="Y285">
        <f t="shared" si="100"/>
        <v>0</v>
      </c>
      <c r="Z285">
        <v>1</v>
      </c>
      <c r="AI285">
        <v>1</v>
      </c>
      <c r="AJ285">
        <v>1</v>
      </c>
      <c r="AK285">
        <v>1</v>
      </c>
      <c r="AL285">
        <f t="shared" si="92"/>
        <v>1</v>
      </c>
      <c r="AM285">
        <f t="shared" si="93"/>
        <v>1</v>
      </c>
      <c r="AN285">
        <v>1</v>
      </c>
      <c r="AO285">
        <f t="shared" si="94"/>
        <v>1</v>
      </c>
      <c r="BY285" s="52" t="str">
        <f t="shared" si="17"/>
        <v>P284</v>
      </c>
    </row>
    <row r="286" spans="1:77" ht="12.75">
      <c r="A286" s="1" t="s">
        <v>233</v>
      </c>
      <c r="B286" s="47">
        <v>3</v>
      </c>
      <c r="C286" s="3">
        <v>20220040200319</v>
      </c>
      <c r="D286">
        <v>0.97</v>
      </c>
      <c r="E286" s="3">
        <v>0</v>
      </c>
      <c r="F286">
        <v>0.93</v>
      </c>
      <c r="G286" s="90" t="s">
        <v>476</v>
      </c>
      <c r="H286" s="90">
        <v>5</v>
      </c>
      <c r="I286" s="146">
        <v>2</v>
      </c>
      <c r="J286" s="11">
        <v>1</v>
      </c>
      <c r="L286" s="11" t="s">
        <v>475</v>
      </c>
      <c r="M286" s="1" t="s">
        <v>22</v>
      </c>
      <c r="N286" s="1"/>
      <c r="O286" s="1"/>
      <c r="P286">
        <v>1</v>
      </c>
      <c r="U286">
        <f>IF(J286=1,P286,0)</f>
        <v>1</v>
      </c>
      <c r="V286">
        <f>IF(J286=1,Q286,0)</f>
        <v>0</v>
      </c>
      <c r="W286">
        <f t="shared" si="100"/>
        <v>0</v>
      </c>
      <c r="X286">
        <f t="shared" si="100"/>
        <v>0</v>
      </c>
      <c r="Y286">
        <f t="shared" si="100"/>
        <v>0</v>
      </c>
      <c r="Z286">
        <v>1</v>
      </c>
      <c r="AI286">
        <v>1</v>
      </c>
      <c r="AJ286">
        <v>1</v>
      </c>
      <c r="AK286">
        <v>1</v>
      </c>
      <c r="AL286">
        <f t="shared" si="92"/>
        <v>1</v>
      </c>
      <c r="AM286">
        <f t="shared" si="93"/>
        <v>1</v>
      </c>
      <c r="AN286">
        <v>1</v>
      </c>
      <c r="AO286">
        <f t="shared" si="94"/>
        <v>1</v>
      </c>
      <c r="BY286" s="52" t="str">
        <f t="shared" si="17"/>
        <v>P285</v>
      </c>
    </row>
    <row r="287" spans="1:77" ht="10.5" customHeight="1">
      <c r="A287" s="1" t="s">
        <v>234</v>
      </c>
      <c r="B287" s="47">
        <v>4</v>
      </c>
      <c r="C287" s="3">
        <v>20220040200322</v>
      </c>
      <c r="D287">
        <v>0.4</v>
      </c>
      <c r="E287" s="3">
        <v>0</v>
      </c>
      <c r="F287">
        <v>0.87</v>
      </c>
      <c r="G287" s="90" t="s">
        <v>475</v>
      </c>
      <c r="H287" s="90">
        <v>7</v>
      </c>
      <c r="I287" s="146">
        <v>0.1</v>
      </c>
      <c r="J287" s="11">
        <v>1</v>
      </c>
      <c r="L287" s="11" t="s">
        <v>475</v>
      </c>
      <c r="M287" s="1" t="s">
        <v>22</v>
      </c>
      <c r="N287" s="1"/>
      <c r="O287" s="1"/>
      <c r="P287">
        <v>1</v>
      </c>
      <c r="U287">
        <f aca="true" t="shared" si="101" ref="U287:U301">IF(J287=1,P287,0)</f>
        <v>1</v>
      </c>
      <c r="V287">
        <f aca="true" t="shared" si="102" ref="V287:V301">IF(J287=1,Q287,0)</f>
        <v>0</v>
      </c>
      <c r="W287">
        <f aca="true" t="shared" si="103" ref="W287:W301">R287</f>
        <v>0</v>
      </c>
      <c r="X287">
        <f aca="true" t="shared" si="104" ref="X287:X301">S287</f>
        <v>0</v>
      </c>
      <c r="Y287">
        <f aca="true" t="shared" si="105" ref="Y287:Y301">T287</f>
        <v>0</v>
      </c>
      <c r="AA287">
        <v>1</v>
      </c>
      <c r="AI287">
        <v>1</v>
      </c>
      <c r="AJ287">
        <v>1</v>
      </c>
      <c r="AK287">
        <v>1</v>
      </c>
      <c r="AL287">
        <f t="shared" si="92"/>
        <v>1</v>
      </c>
      <c r="AM287">
        <f t="shared" si="93"/>
        <v>1</v>
      </c>
      <c r="AN287">
        <v>1</v>
      </c>
      <c r="AO287">
        <f t="shared" si="94"/>
        <v>1</v>
      </c>
      <c r="AQ287">
        <v>1</v>
      </c>
      <c r="BY287" s="52" t="str">
        <f t="shared" si="17"/>
        <v>P286</v>
      </c>
    </row>
    <row r="288" spans="1:77" ht="10.5" customHeight="1">
      <c r="A288" s="47" t="s">
        <v>248</v>
      </c>
      <c r="B288" s="47">
        <v>5</v>
      </c>
      <c r="C288" s="129">
        <v>20220040200320</v>
      </c>
      <c r="D288" s="46">
        <v>0.39</v>
      </c>
      <c r="E288" s="129">
        <v>0</v>
      </c>
      <c r="F288" s="164">
        <v>1.9</v>
      </c>
      <c r="G288" s="130" t="s">
        <v>476</v>
      </c>
      <c r="H288" s="130">
        <v>7</v>
      </c>
      <c r="I288" s="146">
        <v>3</v>
      </c>
      <c r="J288" s="131">
        <v>1</v>
      </c>
      <c r="K288" s="46"/>
      <c r="L288" s="131" t="s">
        <v>475</v>
      </c>
      <c r="M288" s="47" t="s">
        <v>22</v>
      </c>
      <c r="N288" s="47"/>
      <c r="O288" s="47"/>
      <c r="P288" s="46">
        <v>1</v>
      </c>
      <c r="Q288" s="46"/>
      <c r="R288" s="46"/>
      <c r="U288">
        <f t="shared" si="101"/>
        <v>1</v>
      </c>
      <c r="V288">
        <f t="shared" si="102"/>
        <v>0</v>
      </c>
      <c r="W288">
        <f t="shared" si="103"/>
        <v>0</v>
      </c>
      <c r="X288">
        <f t="shared" si="104"/>
        <v>0</v>
      </c>
      <c r="Y288">
        <f t="shared" si="105"/>
        <v>0</v>
      </c>
      <c r="AA288">
        <v>1</v>
      </c>
      <c r="AI288">
        <v>1</v>
      </c>
      <c r="AJ288">
        <v>1</v>
      </c>
      <c r="AK288">
        <v>1</v>
      </c>
      <c r="AL288">
        <f t="shared" si="92"/>
        <v>1</v>
      </c>
      <c r="AM288">
        <f t="shared" si="93"/>
        <v>1</v>
      </c>
      <c r="AN288">
        <v>1</v>
      </c>
      <c r="AO288">
        <f t="shared" si="94"/>
        <v>1</v>
      </c>
      <c r="AQ288">
        <v>1</v>
      </c>
      <c r="BY288" s="52" t="str">
        <f t="shared" si="17"/>
        <v>P287</v>
      </c>
    </row>
    <row r="289" spans="1:77" ht="12.75">
      <c r="A289" s="1" t="s">
        <v>235</v>
      </c>
      <c r="B289" s="47">
        <v>6</v>
      </c>
      <c r="C289" s="3">
        <v>20220040200221</v>
      </c>
      <c r="D289">
        <v>0.34</v>
      </c>
      <c r="E289" s="3">
        <v>0</v>
      </c>
      <c r="F289">
        <v>0.35</v>
      </c>
      <c r="G289" s="90" t="s">
        <v>475</v>
      </c>
      <c r="H289" s="90">
        <v>0</v>
      </c>
      <c r="I289" s="146">
        <v>1</v>
      </c>
      <c r="J289" s="11">
        <v>1</v>
      </c>
      <c r="L289" s="11" t="s">
        <v>475</v>
      </c>
      <c r="M289" s="1" t="s">
        <v>22</v>
      </c>
      <c r="N289" s="1"/>
      <c r="O289" s="1"/>
      <c r="P289">
        <v>1</v>
      </c>
      <c r="U289">
        <f t="shared" si="101"/>
        <v>1</v>
      </c>
      <c r="V289">
        <f t="shared" si="102"/>
        <v>0</v>
      </c>
      <c r="W289">
        <f t="shared" si="103"/>
        <v>0</v>
      </c>
      <c r="X289">
        <f t="shared" si="104"/>
        <v>0</v>
      </c>
      <c r="Y289">
        <f t="shared" si="105"/>
        <v>0</v>
      </c>
      <c r="Z289">
        <v>1</v>
      </c>
      <c r="AI289">
        <v>1</v>
      </c>
      <c r="AJ289">
        <v>1</v>
      </c>
      <c r="AK289">
        <v>1</v>
      </c>
      <c r="AL289">
        <f t="shared" si="92"/>
        <v>1</v>
      </c>
      <c r="AM289">
        <f t="shared" si="93"/>
        <v>1</v>
      </c>
      <c r="AN289">
        <v>1</v>
      </c>
      <c r="AO289">
        <f t="shared" si="94"/>
        <v>1</v>
      </c>
      <c r="BY289" s="52" t="str">
        <f t="shared" si="17"/>
        <v>P288</v>
      </c>
    </row>
    <row r="290" spans="1:77" ht="12.75">
      <c r="A290" s="1" t="s">
        <v>236</v>
      </c>
      <c r="B290" s="47">
        <v>1</v>
      </c>
      <c r="C290" s="3">
        <v>20220040200323</v>
      </c>
      <c r="D290">
        <v>0.79</v>
      </c>
      <c r="E290" s="3">
        <v>0</v>
      </c>
      <c r="F290" s="160">
        <v>1.5</v>
      </c>
      <c r="G290" s="90" t="s">
        <v>476</v>
      </c>
      <c r="H290" s="90">
        <v>6</v>
      </c>
      <c r="I290" s="146">
        <v>0.1</v>
      </c>
      <c r="J290" s="11">
        <v>1</v>
      </c>
      <c r="L290" s="11" t="s">
        <v>476</v>
      </c>
      <c r="M290" s="1" t="s">
        <v>22</v>
      </c>
      <c r="N290" s="1"/>
      <c r="O290" s="1"/>
      <c r="P290">
        <v>1</v>
      </c>
      <c r="U290">
        <f t="shared" si="101"/>
        <v>1</v>
      </c>
      <c r="V290">
        <f t="shared" si="102"/>
        <v>0</v>
      </c>
      <c r="W290">
        <f t="shared" si="103"/>
        <v>0</v>
      </c>
      <c r="X290">
        <f t="shared" si="104"/>
        <v>0</v>
      </c>
      <c r="Y290">
        <f t="shared" si="105"/>
        <v>0</v>
      </c>
      <c r="AA290">
        <v>1</v>
      </c>
      <c r="AI290">
        <v>1</v>
      </c>
      <c r="AJ290">
        <v>1</v>
      </c>
      <c r="AK290">
        <v>1</v>
      </c>
      <c r="AL290">
        <f t="shared" si="92"/>
        <v>1</v>
      </c>
      <c r="AM290">
        <f t="shared" si="93"/>
        <v>1</v>
      </c>
      <c r="AN290">
        <v>1</v>
      </c>
      <c r="AO290">
        <f t="shared" si="94"/>
        <v>1</v>
      </c>
      <c r="AQ290">
        <v>1</v>
      </c>
      <c r="BY290" s="52" t="str">
        <f t="shared" si="17"/>
        <v>P289</v>
      </c>
    </row>
    <row r="291" spans="1:77" ht="12.75">
      <c r="A291" s="1" t="s">
        <v>237</v>
      </c>
      <c r="B291" s="47">
        <v>2</v>
      </c>
      <c r="C291" s="3">
        <v>20220040200324</v>
      </c>
      <c r="D291">
        <v>0.88</v>
      </c>
      <c r="E291" s="3">
        <v>0</v>
      </c>
      <c r="F291">
        <v>0.96</v>
      </c>
      <c r="G291" s="90" t="s">
        <v>476</v>
      </c>
      <c r="H291" s="90">
        <v>10</v>
      </c>
      <c r="I291" s="146">
        <v>0</v>
      </c>
      <c r="J291" s="11">
        <v>1</v>
      </c>
      <c r="L291" s="11" t="s">
        <v>476</v>
      </c>
      <c r="M291" s="1" t="s">
        <v>22</v>
      </c>
      <c r="N291" s="1"/>
      <c r="O291" s="1"/>
      <c r="P291">
        <v>1</v>
      </c>
      <c r="U291">
        <f t="shared" si="101"/>
        <v>1</v>
      </c>
      <c r="V291">
        <f t="shared" si="102"/>
        <v>0</v>
      </c>
      <c r="W291">
        <f t="shared" si="103"/>
        <v>0</v>
      </c>
      <c r="X291">
        <f t="shared" si="104"/>
        <v>0</v>
      </c>
      <c r="Y291">
        <f t="shared" si="105"/>
        <v>0</v>
      </c>
      <c r="Z291">
        <v>1</v>
      </c>
      <c r="AI291">
        <v>1</v>
      </c>
      <c r="AJ291">
        <v>1</v>
      </c>
      <c r="AK291">
        <v>1</v>
      </c>
      <c r="AL291">
        <f t="shared" si="92"/>
        <v>1</v>
      </c>
      <c r="AM291">
        <f t="shared" si="93"/>
        <v>1</v>
      </c>
      <c r="AN291">
        <f>IF(F291&gt;0,1,0)</f>
        <v>1</v>
      </c>
      <c r="AO291">
        <f t="shared" si="94"/>
        <v>1</v>
      </c>
      <c r="BY291" s="52" t="str">
        <f t="shared" si="17"/>
        <v>P290</v>
      </c>
    </row>
    <row r="292" spans="1:77" ht="12.75">
      <c r="A292" s="1" t="s">
        <v>238</v>
      </c>
      <c r="B292" s="47">
        <v>3</v>
      </c>
      <c r="C292" s="3">
        <v>20220040200327</v>
      </c>
      <c r="D292">
        <v>0.79</v>
      </c>
      <c r="E292" s="3">
        <v>0</v>
      </c>
      <c r="F292" s="169">
        <v>1.12</v>
      </c>
      <c r="G292" s="90" t="s">
        <v>476</v>
      </c>
      <c r="H292" s="90">
        <v>16</v>
      </c>
      <c r="I292" s="146">
        <v>1</v>
      </c>
      <c r="J292" s="11">
        <v>1</v>
      </c>
      <c r="L292" s="11" t="s">
        <v>476</v>
      </c>
      <c r="M292" s="1" t="s">
        <v>22</v>
      </c>
      <c r="N292" s="1"/>
      <c r="O292" s="1"/>
      <c r="P292">
        <v>1</v>
      </c>
      <c r="U292">
        <f t="shared" si="101"/>
        <v>1</v>
      </c>
      <c r="V292">
        <f t="shared" si="102"/>
        <v>0</v>
      </c>
      <c r="W292">
        <f t="shared" si="103"/>
        <v>0</v>
      </c>
      <c r="X292">
        <f t="shared" si="104"/>
        <v>0</v>
      </c>
      <c r="Y292">
        <f t="shared" si="105"/>
        <v>0</v>
      </c>
      <c r="AA292">
        <v>1</v>
      </c>
      <c r="AI292">
        <v>1</v>
      </c>
      <c r="AJ292">
        <v>1</v>
      </c>
      <c r="AK292">
        <v>1</v>
      </c>
      <c r="AL292">
        <f t="shared" si="92"/>
        <v>1</v>
      </c>
      <c r="AM292">
        <f t="shared" si="93"/>
        <v>1</v>
      </c>
      <c r="AN292">
        <f aca="true" t="shared" si="106" ref="AN292:AN299">IF(F292&gt;0,1,0)</f>
        <v>1</v>
      </c>
      <c r="AO292">
        <f t="shared" si="94"/>
        <v>1</v>
      </c>
      <c r="AR292">
        <v>1</v>
      </c>
      <c r="BY292" s="52" t="str">
        <f t="shared" si="17"/>
        <v>P291</v>
      </c>
    </row>
    <row r="293" spans="1:77" ht="12.75">
      <c r="A293" s="1" t="s">
        <v>239</v>
      </c>
      <c r="B293" s="47">
        <v>4</v>
      </c>
      <c r="C293" s="3">
        <v>20220040200325</v>
      </c>
      <c r="D293">
        <v>0.79</v>
      </c>
      <c r="E293" s="3">
        <v>0</v>
      </c>
      <c r="F293">
        <v>0.98</v>
      </c>
      <c r="G293" s="90" t="s">
        <v>475</v>
      </c>
      <c r="H293" s="90">
        <v>10</v>
      </c>
      <c r="I293" s="146">
        <v>0.1</v>
      </c>
      <c r="J293" s="11">
        <v>1</v>
      </c>
      <c r="L293" s="11" t="s">
        <v>475</v>
      </c>
      <c r="M293" s="1" t="s">
        <v>22</v>
      </c>
      <c r="N293" s="1"/>
      <c r="O293" s="1"/>
      <c r="P293">
        <v>1</v>
      </c>
      <c r="U293">
        <f t="shared" si="101"/>
        <v>1</v>
      </c>
      <c r="V293">
        <f t="shared" si="102"/>
        <v>0</v>
      </c>
      <c r="W293">
        <f t="shared" si="103"/>
        <v>0</v>
      </c>
      <c r="X293">
        <f t="shared" si="104"/>
        <v>0</v>
      </c>
      <c r="Y293">
        <f t="shared" si="105"/>
        <v>0</v>
      </c>
      <c r="Z293">
        <v>1</v>
      </c>
      <c r="AI293">
        <v>1</v>
      </c>
      <c r="AJ293">
        <v>1</v>
      </c>
      <c r="AK293">
        <v>1</v>
      </c>
      <c r="AL293">
        <f t="shared" si="92"/>
        <v>1</v>
      </c>
      <c r="AM293">
        <f t="shared" si="93"/>
        <v>1</v>
      </c>
      <c r="AN293">
        <f t="shared" si="106"/>
        <v>1</v>
      </c>
      <c r="AO293">
        <f t="shared" si="94"/>
        <v>1</v>
      </c>
      <c r="BY293" s="52" t="str">
        <f t="shared" si="17"/>
        <v>P292</v>
      </c>
    </row>
    <row r="294" spans="1:77" ht="12.75">
      <c r="A294" s="103" t="s">
        <v>240</v>
      </c>
      <c r="B294" s="103">
        <v>5</v>
      </c>
      <c r="C294" s="3"/>
      <c r="D294" s="108">
        <v>17.5</v>
      </c>
      <c r="E294" s="106">
        <v>4</v>
      </c>
      <c r="F294" s="108"/>
      <c r="G294" s="125"/>
      <c r="H294" s="125"/>
      <c r="I294" s="108"/>
      <c r="J294" s="109"/>
      <c r="K294" s="108"/>
      <c r="L294" s="109"/>
      <c r="M294" s="103" t="s">
        <v>22</v>
      </c>
      <c r="N294" s="103"/>
      <c r="O294" s="103" t="s">
        <v>313</v>
      </c>
      <c r="P294" s="108"/>
      <c r="Q294" s="108"/>
      <c r="R294" s="108">
        <v>1</v>
      </c>
      <c r="U294">
        <f t="shared" si="101"/>
        <v>0</v>
      </c>
      <c r="V294">
        <f t="shared" si="102"/>
        <v>0</v>
      </c>
      <c r="W294">
        <f t="shared" si="103"/>
        <v>1</v>
      </c>
      <c r="X294">
        <f t="shared" si="104"/>
        <v>0</v>
      </c>
      <c r="Y294">
        <f t="shared" si="105"/>
        <v>0</v>
      </c>
      <c r="AD294">
        <v>1</v>
      </c>
      <c r="AI294">
        <v>1</v>
      </c>
      <c r="AJ294">
        <v>1</v>
      </c>
      <c r="AK294">
        <v>1</v>
      </c>
      <c r="AL294">
        <f t="shared" si="92"/>
        <v>0</v>
      </c>
      <c r="AM294">
        <f t="shared" si="93"/>
        <v>0</v>
      </c>
      <c r="AN294">
        <f t="shared" si="106"/>
        <v>0</v>
      </c>
      <c r="AO294">
        <f t="shared" si="94"/>
        <v>0</v>
      </c>
      <c r="AX294">
        <v>1</v>
      </c>
      <c r="BY294" s="52" t="str">
        <f t="shared" si="17"/>
        <v>P293</v>
      </c>
    </row>
    <row r="295" spans="1:77" ht="12.75">
      <c r="A295" s="103" t="s">
        <v>241</v>
      </c>
      <c r="B295" s="103">
        <v>6</v>
      </c>
      <c r="C295" s="106">
        <v>20220040200050</v>
      </c>
      <c r="D295" s="108">
        <v>1.8</v>
      </c>
      <c r="E295" s="106">
        <v>4</v>
      </c>
      <c r="F295" s="108"/>
      <c r="G295" s="125"/>
      <c r="H295" s="125">
        <v>0</v>
      </c>
      <c r="I295" s="108"/>
      <c r="J295" s="109"/>
      <c r="K295" s="108"/>
      <c r="L295" s="109"/>
      <c r="M295" s="103" t="s">
        <v>22</v>
      </c>
      <c r="N295" s="103" t="s">
        <v>675</v>
      </c>
      <c r="O295" s="103" t="s">
        <v>313</v>
      </c>
      <c r="P295" s="108"/>
      <c r="Q295" s="108"/>
      <c r="R295" s="108"/>
      <c r="S295" s="108"/>
      <c r="T295" s="108">
        <v>1</v>
      </c>
      <c r="U295">
        <f t="shared" si="101"/>
        <v>0</v>
      </c>
      <c r="V295">
        <f t="shared" si="102"/>
        <v>0</v>
      </c>
      <c r="W295">
        <f t="shared" si="103"/>
        <v>0</v>
      </c>
      <c r="X295">
        <f t="shared" si="104"/>
        <v>0</v>
      </c>
      <c r="Y295">
        <f t="shared" si="105"/>
        <v>1</v>
      </c>
      <c r="AH295">
        <v>1</v>
      </c>
      <c r="AI295">
        <v>1</v>
      </c>
      <c r="AJ295">
        <v>1</v>
      </c>
      <c r="AK295">
        <v>1</v>
      </c>
      <c r="AL295">
        <f t="shared" si="92"/>
        <v>1</v>
      </c>
      <c r="AM295">
        <v>1</v>
      </c>
      <c r="AN295">
        <v>1</v>
      </c>
      <c r="AO295">
        <v>1</v>
      </c>
      <c r="BH295">
        <v>1</v>
      </c>
      <c r="BY295" s="52" t="str">
        <f t="shared" si="17"/>
        <v>P294</v>
      </c>
    </row>
    <row r="296" spans="1:77" ht="12.75">
      <c r="A296" s="47" t="s">
        <v>242</v>
      </c>
      <c r="B296" s="47">
        <v>1</v>
      </c>
      <c r="C296" s="129"/>
      <c r="D296" s="46">
        <v>22</v>
      </c>
      <c r="E296" s="129">
        <v>3</v>
      </c>
      <c r="F296" s="46"/>
      <c r="G296" s="130"/>
      <c r="H296" s="130"/>
      <c r="I296" s="46"/>
      <c r="J296" s="131"/>
      <c r="K296" s="46"/>
      <c r="L296" s="131"/>
      <c r="M296" s="47" t="s">
        <v>22</v>
      </c>
      <c r="N296" s="47"/>
      <c r="O296" s="47" t="s">
        <v>313</v>
      </c>
      <c r="P296" s="46">
        <v>1</v>
      </c>
      <c r="Q296" s="46"/>
      <c r="R296" s="46"/>
      <c r="U296">
        <f t="shared" si="101"/>
        <v>0</v>
      </c>
      <c r="V296">
        <f t="shared" si="102"/>
        <v>0</v>
      </c>
      <c r="W296">
        <f t="shared" si="103"/>
        <v>0</v>
      </c>
      <c r="X296">
        <f t="shared" si="104"/>
        <v>0</v>
      </c>
      <c r="Y296">
        <f t="shared" si="105"/>
        <v>0</v>
      </c>
      <c r="AI296">
        <v>1</v>
      </c>
      <c r="AJ296">
        <v>1</v>
      </c>
      <c r="AK296">
        <v>1</v>
      </c>
      <c r="AL296">
        <f t="shared" si="92"/>
        <v>0</v>
      </c>
      <c r="AM296">
        <f t="shared" si="93"/>
        <v>0</v>
      </c>
      <c r="AN296">
        <f t="shared" si="106"/>
        <v>0</v>
      </c>
      <c r="AO296">
        <f t="shared" si="94"/>
        <v>0</v>
      </c>
      <c r="BY296" s="52" t="str">
        <f t="shared" si="17"/>
        <v>P295</v>
      </c>
    </row>
    <row r="297" spans="1:77" ht="12.75">
      <c r="A297" s="1" t="s">
        <v>243</v>
      </c>
      <c r="B297" s="47">
        <v>2</v>
      </c>
      <c r="C297" s="3">
        <v>20220040200326</v>
      </c>
      <c r="D297">
        <v>3.5</v>
      </c>
      <c r="E297" s="3">
        <v>2</v>
      </c>
      <c r="F297">
        <v>0.47</v>
      </c>
      <c r="G297" s="90" t="s">
        <v>476</v>
      </c>
      <c r="H297" s="90">
        <v>15</v>
      </c>
      <c r="I297" s="90">
        <v>0.1</v>
      </c>
      <c r="J297" s="11">
        <v>1</v>
      </c>
      <c r="L297" s="11" t="s">
        <v>475</v>
      </c>
      <c r="M297" s="1" t="s">
        <v>22</v>
      </c>
      <c r="N297" s="1"/>
      <c r="O297" s="1" t="s">
        <v>313</v>
      </c>
      <c r="P297">
        <v>1</v>
      </c>
      <c r="U297">
        <f t="shared" si="101"/>
        <v>1</v>
      </c>
      <c r="V297">
        <f t="shared" si="102"/>
        <v>0</v>
      </c>
      <c r="W297">
        <f t="shared" si="103"/>
        <v>0</v>
      </c>
      <c r="X297">
        <f t="shared" si="104"/>
        <v>0</v>
      </c>
      <c r="Y297">
        <f t="shared" si="105"/>
        <v>0</v>
      </c>
      <c r="AA297">
        <v>1</v>
      </c>
      <c r="AI297">
        <v>1</v>
      </c>
      <c r="AJ297">
        <v>1</v>
      </c>
      <c r="AK297">
        <v>1</v>
      </c>
      <c r="AL297">
        <f t="shared" si="92"/>
        <v>1</v>
      </c>
      <c r="AM297">
        <f t="shared" si="93"/>
        <v>1</v>
      </c>
      <c r="AN297">
        <f t="shared" si="106"/>
        <v>1</v>
      </c>
      <c r="AO297">
        <f t="shared" si="94"/>
        <v>1</v>
      </c>
      <c r="AQ297">
        <v>1</v>
      </c>
      <c r="BY297" s="52" t="str">
        <f t="shared" si="17"/>
        <v>P296</v>
      </c>
    </row>
    <row r="298" spans="1:77" ht="12.75">
      <c r="A298" s="47" t="s">
        <v>244</v>
      </c>
      <c r="B298" s="47">
        <v>3</v>
      </c>
      <c r="C298" s="129"/>
      <c r="D298" s="46">
        <v>18.46</v>
      </c>
      <c r="E298" s="129">
        <v>2</v>
      </c>
      <c r="F298" s="46"/>
      <c r="G298" s="130"/>
      <c r="H298" s="130"/>
      <c r="I298" s="46"/>
      <c r="J298" s="131"/>
      <c r="K298" s="46"/>
      <c r="L298" s="131"/>
      <c r="M298" s="47" t="s">
        <v>22</v>
      </c>
      <c r="N298" s="47"/>
      <c r="O298" s="47" t="s">
        <v>313</v>
      </c>
      <c r="P298" s="46">
        <v>1</v>
      </c>
      <c r="Q298" s="46"/>
      <c r="R298" s="46"/>
      <c r="U298">
        <f t="shared" si="101"/>
        <v>0</v>
      </c>
      <c r="V298">
        <f t="shared" si="102"/>
        <v>0</v>
      </c>
      <c r="W298">
        <f t="shared" si="103"/>
        <v>0</v>
      </c>
      <c r="X298">
        <f t="shared" si="104"/>
        <v>0</v>
      </c>
      <c r="Y298">
        <f t="shared" si="105"/>
        <v>0</v>
      </c>
      <c r="AI298">
        <v>1</v>
      </c>
      <c r="AJ298">
        <v>1</v>
      </c>
      <c r="AK298">
        <v>1</v>
      </c>
      <c r="AL298">
        <f t="shared" si="92"/>
        <v>0</v>
      </c>
      <c r="AM298">
        <f t="shared" si="93"/>
        <v>0</v>
      </c>
      <c r="AN298">
        <f t="shared" si="106"/>
        <v>0</v>
      </c>
      <c r="AO298">
        <f t="shared" si="94"/>
        <v>0</v>
      </c>
      <c r="BY298" s="52" t="str">
        <f t="shared" si="17"/>
        <v>P297</v>
      </c>
    </row>
    <row r="299" spans="1:77" ht="12.75">
      <c r="A299" s="103" t="s">
        <v>245</v>
      </c>
      <c r="B299" s="103">
        <v>4</v>
      </c>
      <c r="C299" s="106"/>
      <c r="D299" s="108">
        <v>21.8</v>
      </c>
      <c r="E299" s="106">
        <v>3</v>
      </c>
      <c r="F299" s="108"/>
      <c r="G299" s="125"/>
      <c r="H299" s="125"/>
      <c r="I299" s="108"/>
      <c r="J299" s="109"/>
      <c r="K299" s="108"/>
      <c r="L299" s="109"/>
      <c r="M299" s="167" t="s">
        <v>306</v>
      </c>
      <c r="N299" s="103"/>
      <c r="O299" s="1" t="s">
        <v>313</v>
      </c>
      <c r="P299" s="108"/>
      <c r="Q299" s="108"/>
      <c r="R299" s="108">
        <v>1</v>
      </c>
      <c r="U299">
        <f t="shared" si="101"/>
        <v>0</v>
      </c>
      <c r="V299">
        <f t="shared" si="102"/>
        <v>0</v>
      </c>
      <c r="W299">
        <f t="shared" si="103"/>
        <v>1</v>
      </c>
      <c r="X299">
        <f t="shared" si="104"/>
        <v>0</v>
      </c>
      <c r="Y299">
        <f t="shared" si="105"/>
        <v>0</v>
      </c>
      <c r="AD299">
        <v>1</v>
      </c>
      <c r="AI299">
        <v>1</v>
      </c>
      <c r="AJ299">
        <v>1</v>
      </c>
      <c r="AK299">
        <v>1</v>
      </c>
      <c r="AL299">
        <f t="shared" si="92"/>
        <v>0</v>
      </c>
      <c r="AM299">
        <f t="shared" si="93"/>
        <v>0</v>
      </c>
      <c r="AN299">
        <f t="shared" si="106"/>
        <v>0</v>
      </c>
      <c r="AO299">
        <f t="shared" si="94"/>
        <v>0</v>
      </c>
      <c r="AW299">
        <v>1</v>
      </c>
      <c r="BY299" s="52" t="str">
        <f t="shared" si="17"/>
        <v>P298</v>
      </c>
    </row>
    <row r="300" spans="1:77" ht="12.75">
      <c r="A300" s="1" t="s">
        <v>246</v>
      </c>
      <c r="B300" s="47">
        <v>5</v>
      </c>
      <c r="C300" s="3">
        <v>20220040200197</v>
      </c>
      <c r="D300">
        <v>0.74</v>
      </c>
      <c r="E300" s="3">
        <v>1</v>
      </c>
      <c r="F300" s="160">
        <v>1.48</v>
      </c>
      <c r="G300" s="90" t="s">
        <v>476</v>
      </c>
      <c r="H300" s="90">
        <v>0</v>
      </c>
      <c r="I300" s="90">
        <v>1</v>
      </c>
      <c r="J300" s="11">
        <v>1</v>
      </c>
      <c r="L300" s="11" t="s">
        <v>475</v>
      </c>
      <c r="M300" s="1" t="s">
        <v>22</v>
      </c>
      <c r="N300" s="1"/>
      <c r="O300" s="1" t="s">
        <v>313</v>
      </c>
      <c r="P300">
        <v>1</v>
      </c>
      <c r="U300">
        <f t="shared" si="101"/>
        <v>1</v>
      </c>
      <c r="V300">
        <f t="shared" si="102"/>
        <v>0</v>
      </c>
      <c r="W300">
        <f t="shared" si="103"/>
        <v>0</v>
      </c>
      <c r="X300">
        <f t="shared" si="104"/>
        <v>0</v>
      </c>
      <c r="Y300">
        <f t="shared" si="105"/>
        <v>0</v>
      </c>
      <c r="AA300">
        <v>1</v>
      </c>
      <c r="AI300">
        <v>1</v>
      </c>
      <c r="AJ300">
        <v>1</v>
      </c>
      <c r="AK300">
        <v>1</v>
      </c>
      <c r="AL300">
        <f t="shared" si="92"/>
        <v>1</v>
      </c>
      <c r="AM300">
        <f t="shared" si="93"/>
        <v>1</v>
      </c>
      <c r="AN300">
        <v>1</v>
      </c>
      <c r="AO300">
        <f t="shared" si="94"/>
        <v>1</v>
      </c>
      <c r="AQ300">
        <v>1</v>
      </c>
      <c r="BY300" s="52" t="str">
        <f t="shared" si="17"/>
        <v>P299</v>
      </c>
    </row>
    <row r="301" spans="1:78" ht="12.75">
      <c r="A301" s="1" t="s">
        <v>247</v>
      </c>
      <c r="B301" s="47">
        <v>6</v>
      </c>
      <c r="C301" s="3">
        <v>20220040200124</v>
      </c>
      <c r="D301">
        <v>0.92</v>
      </c>
      <c r="E301" s="3">
        <v>3</v>
      </c>
      <c r="F301" s="160">
        <v>21.2</v>
      </c>
      <c r="G301" s="90" t="s">
        <v>476</v>
      </c>
      <c r="H301" s="90">
        <v>0</v>
      </c>
      <c r="I301" s="113">
        <v>0.1</v>
      </c>
      <c r="J301" s="11">
        <v>1</v>
      </c>
      <c r="L301" s="11" t="s">
        <v>475</v>
      </c>
      <c r="M301" s="1" t="s">
        <v>22</v>
      </c>
      <c r="N301" s="1"/>
      <c r="O301" s="1" t="s">
        <v>313</v>
      </c>
      <c r="P301">
        <v>1</v>
      </c>
      <c r="U301">
        <f t="shared" si="101"/>
        <v>1</v>
      </c>
      <c r="V301">
        <f t="shared" si="102"/>
        <v>0</v>
      </c>
      <c r="W301">
        <f t="shared" si="103"/>
        <v>0</v>
      </c>
      <c r="X301">
        <f t="shared" si="104"/>
        <v>0</v>
      </c>
      <c r="Y301">
        <f t="shared" si="105"/>
        <v>0</v>
      </c>
      <c r="AA301">
        <v>1</v>
      </c>
      <c r="AI301">
        <v>1</v>
      </c>
      <c r="AJ301">
        <v>1</v>
      </c>
      <c r="AK301">
        <v>1</v>
      </c>
      <c r="AL301">
        <f t="shared" si="92"/>
        <v>1</v>
      </c>
      <c r="AM301">
        <f t="shared" si="93"/>
        <v>1</v>
      </c>
      <c r="AN301">
        <v>1</v>
      </c>
      <c r="AO301">
        <f t="shared" si="94"/>
        <v>1</v>
      </c>
      <c r="AQ301">
        <v>1</v>
      </c>
      <c r="BY301" s="52" t="str">
        <f t="shared" si="17"/>
        <v>P300</v>
      </c>
      <c r="BZ301">
        <f>SUM(P252:P301)+SUM(Q252:Q301)</f>
        <v>44</v>
      </c>
    </row>
    <row r="302" spans="1:77" ht="12.75">
      <c r="A302" s="1" t="s">
        <v>141</v>
      </c>
      <c r="B302" s="47">
        <v>1</v>
      </c>
      <c r="C302" s="3">
        <v>20220040200150</v>
      </c>
      <c r="D302">
        <v>0.6</v>
      </c>
      <c r="E302" s="3">
        <v>3</v>
      </c>
      <c r="F302">
        <v>0.53</v>
      </c>
      <c r="G302" s="90" t="s">
        <v>476</v>
      </c>
      <c r="H302" s="90">
        <v>0</v>
      </c>
      <c r="I302" s="90">
        <v>0</v>
      </c>
      <c r="J302" s="11">
        <v>1</v>
      </c>
      <c r="L302" s="11" t="s">
        <v>475</v>
      </c>
      <c r="M302" s="1" t="s">
        <v>22</v>
      </c>
      <c r="N302" s="1"/>
      <c r="O302" s="1" t="s">
        <v>313</v>
      </c>
      <c r="P302">
        <v>1</v>
      </c>
      <c r="U302">
        <f aca="true" t="shared" si="107" ref="U302:U307">IF(J302=1,P302,0)</f>
        <v>1</v>
      </c>
      <c r="V302">
        <f aca="true" t="shared" si="108" ref="V302:V307">IF(J302=1,Q302,0)</f>
        <v>0</v>
      </c>
      <c r="W302">
        <f aca="true" t="shared" si="109" ref="W302:W307">R302</f>
        <v>0</v>
      </c>
      <c r="X302">
        <f aca="true" t="shared" si="110" ref="X302:X307">S302</f>
        <v>0</v>
      </c>
      <c r="Y302">
        <f aca="true" t="shared" si="111" ref="Y302:Y307">T302</f>
        <v>0</v>
      </c>
      <c r="AA302">
        <v>1</v>
      </c>
      <c r="AI302">
        <v>1</v>
      </c>
      <c r="AJ302">
        <v>1</v>
      </c>
      <c r="AK302">
        <v>1</v>
      </c>
      <c r="AL302">
        <f t="shared" si="92"/>
        <v>1</v>
      </c>
      <c r="AM302">
        <f t="shared" si="93"/>
        <v>1</v>
      </c>
      <c r="AN302">
        <f>IF(F302&gt;0,1,0)</f>
        <v>1</v>
      </c>
      <c r="AO302">
        <f t="shared" si="94"/>
        <v>1</v>
      </c>
      <c r="AQ302">
        <v>1</v>
      </c>
      <c r="BY302" s="52" t="str">
        <f t="shared" si="17"/>
        <v>P301</v>
      </c>
    </row>
    <row r="303" spans="1:77" ht="12.75">
      <c r="A303" s="1" t="s">
        <v>308</v>
      </c>
      <c r="B303" s="47">
        <v>2</v>
      </c>
      <c r="C303" s="3">
        <v>20220040200100</v>
      </c>
      <c r="D303">
        <v>0.48</v>
      </c>
      <c r="E303" s="3">
        <v>0</v>
      </c>
      <c r="F303">
        <v>0.52</v>
      </c>
      <c r="G303" s="90" t="s">
        <v>475</v>
      </c>
      <c r="H303" s="90">
        <v>0</v>
      </c>
      <c r="I303" s="90">
        <v>1</v>
      </c>
      <c r="J303" s="11">
        <v>1</v>
      </c>
      <c r="L303" s="11" t="s">
        <v>475</v>
      </c>
      <c r="M303" s="1" t="s">
        <v>22</v>
      </c>
      <c r="N303" s="1"/>
      <c r="O303" s="1"/>
      <c r="P303">
        <v>1</v>
      </c>
      <c r="U303">
        <f t="shared" si="107"/>
        <v>1</v>
      </c>
      <c r="V303">
        <f t="shared" si="108"/>
        <v>0</v>
      </c>
      <c r="W303">
        <f t="shared" si="109"/>
        <v>0</v>
      </c>
      <c r="X303">
        <f t="shared" si="110"/>
        <v>0</v>
      </c>
      <c r="Y303">
        <f t="shared" si="111"/>
        <v>0</v>
      </c>
      <c r="Z303">
        <v>1</v>
      </c>
      <c r="AI303">
        <v>1</v>
      </c>
      <c r="AJ303">
        <v>1</v>
      </c>
      <c r="AK303">
        <v>1</v>
      </c>
      <c r="AL303">
        <f t="shared" si="92"/>
        <v>1</v>
      </c>
      <c r="AM303">
        <f t="shared" si="93"/>
        <v>1</v>
      </c>
      <c r="AN303">
        <f aca="true" t="shared" si="112" ref="AN303:AN346">IF(F303&gt;0,1,0)</f>
        <v>1</v>
      </c>
      <c r="AO303">
        <f t="shared" si="94"/>
        <v>1</v>
      </c>
      <c r="BY303" s="52" t="str">
        <f t="shared" si="17"/>
        <v>P302</v>
      </c>
    </row>
    <row r="304" spans="1:77" ht="12.75">
      <c r="A304" s="1" t="s">
        <v>309</v>
      </c>
      <c r="B304" s="47">
        <v>3</v>
      </c>
      <c r="C304" s="3">
        <v>20220040200098</v>
      </c>
      <c r="D304">
        <v>0.58</v>
      </c>
      <c r="E304" s="3">
        <v>0</v>
      </c>
      <c r="F304">
        <v>0.6</v>
      </c>
      <c r="G304" s="90" t="s">
        <v>475</v>
      </c>
      <c r="H304" s="90">
        <v>0</v>
      </c>
      <c r="I304" s="113">
        <v>0.1</v>
      </c>
      <c r="J304" s="11">
        <v>1</v>
      </c>
      <c r="L304" s="11" t="s">
        <v>475</v>
      </c>
      <c r="M304" s="1" t="s">
        <v>22</v>
      </c>
      <c r="N304" s="1"/>
      <c r="O304" s="1"/>
      <c r="P304">
        <v>1</v>
      </c>
      <c r="U304">
        <f t="shared" si="107"/>
        <v>1</v>
      </c>
      <c r="V304">
        <f t="shared" si="108"/>
        <v>0</v>
      </c>
      <c r="W304">
        <f t="shared" si="109"/>
        <v>0</v>
      </c>
      <c r="X304">
        <f t="shared" si="110"/>
        <v>0</v>
      </c>
      <c r="Y304">
        <f t="shared" si="111"/>
        <v>0</v>
      </c>
      <c r="Z304">
        <v>1</v>
      </c>
      <c r="AI304">
        <v>1</v>
      </c>
      <c r="AJ304">
        <v>1</v>
      </c>
      <c r="AK304">
        <v>1</v>
      </c>
      <c r="AL304">
        <f t="shared" si="92"/>
        <v>1</v>
      </c>
      <c r="AM304">
        <f t="shared" si="93"/>
        <v>1</v>
      </c>
      <c r="AN304">
        <f t="shared" si="112"/>
        <v>1</v>
      </c>
      <c r="AO304">
        <f t="shared" si="94"/>
        <v>1</v>
      </c>
      <c r="BY304" s="52" t="str">
        <f t="shared" si="17"/>
        <v>P303</v>
      </c>
    </row>
    <row r="305" spans="1:77" ht="12.75">
      <c r="A305" s="1" t="s">
        <v>310</v>
      </c>
      <c r="B305" s="47">
        <v>4</v>
      </c>
      <c r="C305" s="3">
        <v>20220040200117</v>
      </c>
      <c r="D305">
        <v>0.54</v>
      </c>
      <c r="E305" s="3">
        <v>0</v>
      </c>
      <c r="F305">
        <v>0.57</v>
      </c>
      <c r="G305" s="90" t="s">
        <v>475</v>
      </c>
      <c r="H305" s="90">
        <v>0</v>
      </c>
      <c r="I305" s="113">
        <v>0.1</v>
      </c>
      <c r="J305" s="11">
        <v>1</v>
      </c>
      <c r="L305" s="11" t="s">
        <v>475</v>
      </c>
      <c r="M305" s="1" t="s">
        <v>22</v>
      </c>
      <c r="N305" s="1"/>
      <c r="O305" s="1"/>
      <c r="P305">
        <v>1</v>
      </c>
      <c r="U305">
        <f t="shared" si="107"/>
        <v>1</v>
      </c>
      <c r="V305">
        <f t="shared" si="108"/>
        <v>0</v>
      </c>
      <c r="W305">
        <f t="shared" si="109"/>
        <v>0</v>
      </c>
      <c r="X305">
        <f t="shared" si="110"/>
        <v>0</v>
      </c>
      <c r="Y305">
        <f t="shared" si="111"/>
        <v>0</v>
      </c>
      <c r="Z305">
        <v>1</v>
      </c>
      <c r="AI305">
        <v>1</v>
      </c>
      <c r="AJ305">
        <v>1</v>
      </c>
      <c r="AK305">
        <v>1</v>
      </c>
      <c r="AL305">
        <f t="shared" si="92"/>
        <v>1</v>
      </c>
      <c r="AM305">
        <f t="shared" si="93"/>
        <v>1</v>
      </c>
      <c r="AN305">
        <f t="shared" si="112"/>
        <v>1</v>
      </c>
      <c r="AO305">
        <f t="shared" si="94"/>
        <v>1</v>
      </c>
      <c r="BY305" s="52" t="str">
        <f t="shared" si="17"/>
        <v>P304</v>
      </c>
    </row>
    <row r="306" spans="1:77" ht="12.75">
      <c r="A306" s="1" t="s">
        <v>311</v>
      </c>
      <c r="B306" s="47">
        <v>5</v>
      </c>
      <c r="C306" s="3">
        <v>20220040200248</v>
      </c>
      <c r="D306">
        <v>0.57</v>
      </c>
      <c r="E306" s="3">
        <v>0</v>
      </c>
      <c r="F306">
        <v>0.61</v>
      </c>
      <c r="G306" s="90" t="s">
        <v>475</v>
      </c>
      <c r="H306" s="90">
        <v>2</v>
      </c>
      <c r="I306" s="113">
        <v>0.1</v>
      </c>
      <c r="J306" s="11">
        <v>1</v>
      </c>
      <c r="L306" s="11" t="s">
        <v>475</v>
      </c>
      <c r="M306" s="1" t="s">
        <v>22</v>
      </c>
      <c r="N306" s="1"/>
      <c r="O306" s="1"/>
      <c r="P306">
        <v>1</v>
      </c>
      <c r="U306">
        <f t="shared" si="107"/>
        <v>1</v>
      </c>
      <c r="V306">
        <f t="shared" si="108"/>
        <v>0</v>
      </c>
      <c r="W306">
        <f t="shared" si="109"/>
        <v>0</v>
      </c>
      <c r="X306">
        <f t="shared" si="110"/>
        <v>0</v>
      </c>
      <c r="Y306">
        <f t="shared" si="111"/>
        <v>0</v>
      </c>
      <c r="Z306">
        <v>1</v>
      </c>
      <c r="AI306">
        <v>1</v>
      </c>
      <c r="AJ306">
        <v>1</v>
      </c>
      <c r="AK306">
        <v>1</v>
      </c>
      <c r="AL306">
        <f t="shared" si="92"/>
        <v>1</v>
      </c>
      <c r="AM306">
        <f t="shared" si="93"/>
        <v>1</v>
      </c>
      <c r="AN306">
        <f t="shared" si="112"/>
        <v>1</v>
      </c>
      <c r="AO306">
        <f t="shared" si="94"/>
        <v>1</v>
      </c>
      <c r="BY306" s="52" t="str">
        <f t="shared" si="17"/>
        <v>P305</v>
      </c>
    </row>
    <row r="307" spans="1:77" ht="12.75">
      <c r="A307" s="1" t="s">
        <v>312</v>
      </c>
      <c r="B307" s="47">
        <v>6</v>
      </c>
      <c r="C307" s="3">
        <v>20220040200294</v>
      </c>
      <c r="D307">
        <v>0.52</v>
      </c>
      <c r="E307" s="3">
        <v>0</v>
      </c>
      <c r="F307">
        <v>0.49</v>
      </c>
      <c r="G307" s="90" t="s">
        <v>475</v>
      </c>
      <c r="H307" s="90">
        <v>1</v>
      </c>
      <c r="I307" s="113">
        <v>0.1</v>
      </c>
      <c r="J307" s="11">
        <v>1</v>
      </c>
      <c r="L307" s="11" t="s">
        <v>476</v>
      </c>
      <c r="M307" s="1" t="s">
        <v>22</v>
      </c>
      <c r="N307" s="1"/>
      <c r="O307" s="1"/>
      <c r="P307">
        <v>1</v>
      </c>
      <c r="U307">
        <f t="shared" si="107"/>
        <v>1</v>
      </c>
      <c r="V307">
        <f t="shared" si="108"/>
        <v>0</v>
      </c>
      <c r="W307">
        <f t="shared" si="109"/>
        <v>0</v>
      </c>
      <c r="X307">
        <f t="shared" si="110"/>
        <v>0</v>
      </c>
      <c r="Y307">
        <f t="shared" si="111"/>
        <v>0</v>
      </c>
      <c r="Z307">
        <v>1</v>
      </c>
      <c r="AI307">
        <v>1</v>
      </c>
      <c r="AJ307">
        <v>1</v>
      </c>
      <c r="AK307">
        <v>1</v>
      </c>
      <c r="AL307">
        <f t="shared" si="92"/>
        <v>1</v>
      </c>
      <c r="AM307">
        <f t="shared" si="93"/>
        <v>1</v>
      </c>
      <c r="AN307">
        <f t="shared" si="112"/>
        <v>1</v>
      </c>
      <c r="AO307">
        <f t="shared" si="94"/>
        <v>1</v>
      </c>
      <c r="BY307" s="52" t="str">
        <f t="shared" si="17"/>
        <v>P306</v>
      </c>
    </row>
    <row r="308" spans="1:77" ht="12.75">
      <c r="A308" s="1" t="s">
        <v>123</v>
      </c>
      <c r="B308" s="47">
        <v>1</v>
      </c>
      <c r="C308" s="3">
        <v>20220040200296</v>
      </c>
      <c r="D308">
        <v>0.43</v>
      </c>
      <c r="E308" s="3">
        <v>0</v>
      </c>
      <c r="F308">
        <v>0.57</v>
      </c>
      <c r="G308" s="90" t="s">
        <v>475</v>
      </c>
      <c r="H308" s="90">
        <v>4</v>
      </c>
      <c r="I308" s="90">
        <v>4</v>
      </c>
      <c r="J308" s="11">
        <v>1</v>
      </c>
      <c r="L308" s="11" t="s">
        <v>476</v>
      </c>
      <c r="M308" s="1" t="s">
        <v>22</v>
      </c>
      <c r="N308" s="1"/>
      <c r="O308" s="1"/>
      <c r="P308">
        <v>1</v>
      </c>
      <c r="U308">
        <f aca="true" t="shared" si="113" ref="U308:U326">IF(J308=1,P308,0)</f>
        <v>1</v>
      </c>
      <c r="V308">
        <f aca="true" t="shared" si="114" ref="V308:V326">IF(J308=1,Q308,0)</f>
        <v>0</v>
      </c>
      <c r="W308">
        <f aca="true" t="shared" si="115" ref="W308:W326">R308</f>
        <v>0</v>
      </c>
      <c r="X308">
        <f aca="true" t="shared" si="116" ref="X308:X326">S308</f>
        <v>0</v>
      </c>
      <c r="Y308">
        <f aca="true" t="shared" si="117" ref="Y308:Y326">T308</f>
        <v>0</v>
      </c>
      <c r="Z308">
        <v>1</v>
      </c>
      <c r="AI308">
        <v>1</v>
      </c>
      <c r="AJ308">
        <v>1</v>
      </c>
      <c r="AK308">
        <v>1</v>
      </c>
      <c r="AL308">
        <f t="shared" si="92"/>
        <v>1</v>
      </c>
      <c r="AM308">
        <f t="shared" si="93"/>
        <v>1</v>
      </c>
      <c r="AN308">
        <f t="shared" si="112"/>
        <v>1</v>
      </c>
      <c r="AO308">
        <f t="shared" si="94"/>
        <v>1</v>
      </c>
      <c r="BY308" s="52" t="str">
        <f t="shared" si="17"/>
        <v>P307</v>
      </c>
    </row>
    <row r="309" spans="1:77" ht="12.75">
      <c r="A309" s="1" t="s">
        <v>124</v>
      </c>
      <c r="B309" s="47">
        <v>2</v>
      </c>
      <c r="C309" s="3">
        <v>20220040200308</v>
      </c>
      <c r="D309">
        <v>0.42</v>
      </c>
      <c r="E309" s="3">
        <v>0</v>
      </c>
      <c r="F309">
        <v>0.47</v>
      </c>
      <c r="G309" s="90" t="s">
        <v>475</v>
      </c>
      <c r="H309" s="90">
        <v>1</v>
      </c>
      <c r="I309" s="90">
        <v>2</v>
      </c>
      <c r="J309" s="11">
        <v>1</v>
      </c>
      <c r="L309" s="11" t="s">
        <v>476</v>
      </c>
      <c r="M309" s="1" t="s">
        <v>22</v>
      </c>
      <c r="N309" s="1"/>
      <c r="O309" s="1"/>
      <c r="P309">
        <v>1</v>
      </c>
      <c r="U309">
        <f t="shared" si="113"/>
        <v>1</v>
      </c>
      <c r="V309">
        <f t="shared" si="114"/>
        <v>0</v>
      </c>
      <c r="W309">
        <f t="shared" si="115"/>
        <v>0</v>
      </c>
      <c r="X309">
        <f t="shared" si="116"/>
        <v>0</v>
      </c>
      <c r="Y309">
        <f t="shared" si="117"/>
        <v>0</v>
      </c>
      <c r="Z309">
        <v>1</v>
      </c>
      <c r="AI309">
        <v>1</v>
      </c>
      <c r="AJ309">
        <v>1</v>
      </c>
      <c r="AK309">
        <v>1</v>
      </c>
      <c r="AL309">
        <f t="shared" si="92"/>
        <v>1</v>
      </c>
      <c r="AM309">
        <f t="shared" si="93"/>
        <v>1</v>
      </c>
      <c r="AN309">
        <f t="shared" si="112"/>
        <v>1</v>
      </c>
      <c r="AO309">
        <f t="shared" si="94"/>
        <v>1</v>
      </c>
      <c r="BY309" s="52" t="str">
        <f t="shared" si="17"/>
        <v>P308</v>
      </c>
    </row>
    <row r="310" spans="1:77" ht="12.75">
      <c r="A310" s="1" t="s">
        <v>125</v>
      </c>
      <c r="B310" s="47">
        <v>3</v>
      </c>
      <c r="C310" s="3">
        <v>20220040200295</v>
      </c>
      <c r="D310">
        <v>0.47</v>
      </c>
      <c r="E310" s="3">
        <v>0</v>
      </c>
      <c r="F310">
        <v>0.52</v>
      </c>
      <c r="G310" s="90" t="s">
        <v>475</v>
      </c>
      <c r="H310" s="90">
        <v>0</v>
      </c>
      <c r="I310" s="113">
        <v>0.1</v>
      </c>
      <c r="J310" s="11">
        <v>1</v>
      </c>
      <c r="L310" s="11" t="s">
        <v>476</v>
      </c>
      <c r="M310" s="1" t="s">
        <v>22</v>
      </c>
      <c r="N310" s="1"/>
      <c r="O310" s="1"/>
      <c r="P310">
        <v>1</v>
      </c>
      <c r="U310">
        <f t="shared" si="113"/>
        <v>1</v>
      </c>
      <c r="V310">
        <f t="shared" si="114"/>
        <v>0</v>
      </c>
      <c r="W310">
        <f t="shared" si="115"/>
        <v>0</v>
      </c>
      <c r="X310">
        <f t="shared" si="116"/>
        <v>0</v>
      </c>
      <c r="Y310">
        <f t="shared" si="117"/>
        <v>0</v>
      </c>
      <c r="Z310">
        <v>1</v>
      </c>
      <c r="AI310">
        <v>1</v>
      </c>
      <c r="AJ310">
        <v>1</v>
      </c>
      <c r="AK310">
        <v>1</v>
      </c>
      <c r="AL310">
        <f t="shared" si="92"/>
        <v>1</v>
      </c>
      <c r="AM310">
        <f t="shared" si="93"/>
        <v>1</v>
      </c>
      <c r="AN310">
        <f t="shared" si="112"/>
        <v>1</v>
      </c>
      <c r="AO310">
        <f t="shared" si="94"/>
        <v>1</v>
      </c>
      <c r="BY310" s="52" t="str">
        <f t="shared" si="17"/>
        <v>P309</v>
      </c>
    </row>
    <row r="311" spans="1:77" ht="12.75">
      <c r="A311" s="1" t="s">
        <v>307</v>
      </c>
      <c r="B311" s="47">
        <v>4</v>
      </c>
      <c r="C311" s="3">
        <v>20220040200291</v>
      </c>
      <c r="D311">
        <v>0.43</v>
      </c>
      <c r="E311" s="3">
        <v>0</v>
      </c>
      <c r="F311">
        <v>0.57</v>
      </c>
      <c r="G311" s="90" t="s">
        <v>475</v>
      </c>
      <c r="H311" s="90">
        <v>19</v>
      </c>
      <c r="I311" s="90">
        <v>1</v>
      </c>
      <c r="J311" s="11">
        <v>1</v>
      </c>
      <c r="L311" s="11" t="s">
        <v>475</v>
      </c>
      <c r="M311" s="1" t="s">
        <v>22</v>
      </c>
      <c r="N311" s="1"/>
      <c r="O311" s="1"/>
      <c r="P311">
        <v>1</v>
      </c>
      <c r="U311">
        <f t="shared" si="113"/>
        <v>1</v>
      </c>
      <c r="V311">
        <f t="shared" si="114"/>
        <v>0</v>
      </c>
      <c r="W311">
        <f t="shared" si="115"/>
        <v>0</v>
      </c>
      <c r="X311">
        <f t="shared" si="116"/>
        <v>0</v>
      </c>
      <c r="Y311">
        <f t="shared" si="117"/>
        <v>0</v>
      </c>
      <c r="Z311">
        <v>1</v>
      </c>
      <c r="AI311">
        <v>1</v>
      </c>
      <c r="AJ311">
        <v>1</v>
      </c>
      <c r="AK311">
        <v>1</v>
      </c>
      <c r="AL311">
        <f t="shared" si="92"/>
        <v>1</v>
      </c>
      <c r="AM311">
        <f t="shared" si="93"/>
        <v>1</v>
      </c>
      <c r="AN311">
        <f t="shared" si="112"/>
        <v>1</v>
      </c>
      <c r="AO311">
        <f t="shared" si="94"/>
        <v>1</v>
      </c>
      <c r="BY311" s="52" t="str">
        <f t="shared" si="17"/>
        <v>P310</v>
      </c>
    </row>
    <row r="312" spans="1:77" ht="12.75">
      <c r="A312" s="1" t="s">
        <v>126</v>
      </c>
      <c r="B312" s="47">
        <v>5</v>
      </c>
      <c r="C312" s="3">
        <v>20220040200312</v>
      </c>
      <c r="D312">
        <v>0.42</v>
      </c>
      <c r="E312" s="3">
        <v>0</v>
      </c>
      <c r="F312">
        <v>0.45</v>
      </c>
      <c r="G312" s="90" t="s">
        <v>475</v>
      </c>
      <c r="H312" s="90">
        <v>1</v>
      </c>
      <c r="I312" s="113">
        <v>0.1</v>
      </c>
      <c r="J312" s="11">
        <v>1</v>
      </c>
      <c r="L312" s="11" t="s">
        <v>476</v>
      </c>
      <c r="M312" s="1" t="s">
        <v>22</v>
      </c>
      <c r="N312" s="1"/>
      <c r="O312" s="1"/>
      <c r="P312">
        <v>1</v>
      </c>
      <c r="U312">
        <f t="shared" si="113"/>
        <v>1</v>
      </c>
      <c r="V312">
        <f t="shared" si="114"/>
        <v>0</v>
      </c>
      <c r="W312">
        <f t="shared" si="115"/>
        <v>0</v>
      </c>
      <c r="X312">
        <f t="shared" si="116"/>
        <v>0</v>
      </c>
      <c r="Y312">
        <f t="shared" si="117"/>
        <v>0</v>
      </c>
      <c r="Z312">
        <v>1</v>
      </c>
      <c r="AI312">
        <v>1</v>
      </c>
      <c r="AJ312">
        <v>1</v>
      </c>
      <c r="AK312">
        <v>1</v>
      </c>
      <c r="AL312">
        <f t="shared" si="92"/>
        <v>1</v>
      </c>
      <c r="AM312">
        <f t="shared" si="93"/>
        <v>1</v>
      </c>
      <c r="AN312">
        <f t="shared" si="112"/>
        <v>1</v>
      </c>
      <c r="AO312">
        <f t="shared" si="94"/>
        <v>1</v>
      </c>
      <c r="BY312" s="52" t="str">
        <f t="shared" si="17"/>
        <v>P311</v>
      </c>
    </row>
    <row r="313" spans="1:77" ht="12.75">
      <c r="A313" s="1" t="s">
        <v>127</v>
      </c>
      <c r="B313" s="47">
        <v>6</v>
      </c>
      <c r="C313" s="3">
        <v>20220040200276</v>
      </c>
      <c r="D313">
        <v>0.55</v>
      </c>
      <c r="E313" s="3">
        <v>0</v>
      </c>
      <c r="F313">
        <v>0.57</v>
      </c>
      <c r="G313" s="90" t="s">
        <v>475</v>
      </c>
      <c r="H313" s="90">
        <v>12</v>
      </c>
      <c r="I313" s="113">
        <v>0.1</v>
      </c>
      <c r="J313" s="11">
        <v>1</v>
      </c>
      <c r="L313" s="11" t="s">
        <v>476</v>
      </c>
      <c r="M313" s="1" t="s">
        <v>22</v>
      </c>
      <c r="N313" s="1"/>
      <c r="O313" s="1"/>
      <c r="P313">
        <v>1</v>
      </c>
      <c r="U313">
        <f t="shared" si="113"/>
        <v>1</v>
      </c>
      <c r="V313">
        <f t="shared" si="114"/>
        <v>0</v>
      </c>
      <c r="W313">
        <f t="shared" si="115"/>
        <v>0</v>
      </c>
      <c r="X313">
        <f t="shared" si="116"/>
        <v>0</v>
      </c>
      <c r="Y313">
        <f t="shared" si="117"/>
        <v>0</v>
      </c>
      <c r="Z313">
        <v>1</v>
      </c>
      <c r="AI313">
        <v>1</v>
      </c>
      <c r="AJ313">
        <v>1</v>
      </c>
      <c r="AK313">
        <v>1</v>
      </c>
      <c r="AL313">
        <f t="shared" si="92"/>
        <v>1</v>
      </c>
      <c r="AM313">
        <f t="shared" si="93"/>
        <v>1</v>
      </c>
      <c r="AN313">
        <f t="shared" si="112"/>
        <v>1</v>
      </c>
      <c r="AO313">
        <f t="shared" si="94"/>
        <v>1</v>
      </c>
      <c r="BY313" s="52" t="str">
        <f t="shared" si="17"/>
        <v>P312</v>
      </c>
    </row>
    <row r="314" spans="1:77" ht="12.75">
      <c r="A314" s="1" t="s">
        <v>128</v>
      </c>
      <c r="B314" s="47">
        <v>1</v>
      </c>
      <c r="C314" s="3">
        <v>20220040200269</v>
      </c>
      <c r="D314">
        <v>0.34</v>
      </c>
      <c r="E314" s="3">
        <v>0</v>
      </c>
      <c r="F314">
        <v>0.42</v>
      </c>
      <c r="G314" s="90" t="s">
        <v>475</v>
      </c>
      <c r="H314" s="90">
        <v>2</v>
      </c>
      <c r="I314" s="113">
        <v>0.1</v>
      </c>
      <c r="J314" s="11">
        <v>1</v>
      </c>
      <c r="L314" s="11" t="s">
        <v>476</v>
      </c>
      <c r="M314" s="1" t="s">
        <v>22</v>
      </c>
      <c r="N314" s="1"/>
      <c r="O314" s="1"/>
      <c r="P314">
        <v>1</v>
      </c>
      <c r="U314">
        <f t="shared" si="113"/>
        <v>1</v>
      </c>
      <c r="V314">
        <f t="shared" si="114"/>
        <v>0</v>
      </c>
      <c r="W314">
        <f t="shared" si="115"/>
        <v>0</v>
      </c>
      <c r="X314">
        <f t="shared" si="116"/>
        <v>0</v>
      </c>
      <c r="Y314">
        <f t="shared" si="117"/>
        <v>0</v>
      </c>
      <c r="Z314">
        <v>1</v>
      </c>
      <c r="AI314">
        <v>1</v>
      </c>
      <c r="AJ314">
        <v>1</v>
      </c>
      <c r="AK314">
        <v>1</v>
      </c>
      <c r="AL314">
        <f t="shared" si="92"/>
        <v>1</v>
      </c>
      <c r="AM314">
        <f t="shared" si="93"/>
        <v>1</v>
      </c>
      <c r="AN314">
        <f t="shared" si="112"/>
        <v>1</v>
      </c>
      <c r="AO314">
        <f t="shared" si="94"/>
        <v>1</v>
      </c>
      <c r="BY314" s="52" t="str">
        <f t="shared" si="17"/>
        <v>P313</v>
      </c>
    </row>
    <row r="315" spans="1:77" ht="12.75">
      <c r="A315" s="1" t="s">
        <v>129</v>
      </c>
      <c r="B315" s="47">
        <v>2</v>
      </c>
      <c r="C315" s="3">
        <v>20220040200107</v>
      </c>
      <c r="D315">
        <v>0.33</v>
      </c>
      <c r="E315" s="3">
        <v>1</v>
      </c>
      <c r="F315">
        <v>0.37</v>
      </c>
      <c r="G315" s="90" t="s">
        <v>475</v>
      </c>
      <c r="H315" s="90">
        <v>0</v>
      </c>
      <c r="I315" s="113">
        <v>0.1</v>
      </c>
      <c r="J315" s="11">
        <v>1</v>
      </c>
      <c r="L315" s="11" t="s">
        <v>475</v>
      </c>
      <c r="M315" s="1" t="s">
        <v>22</v>
      </c>
      <c r="N315" s="1"/>
      <c r="O315" s="1"/>
      <c r="P315">
        <v>1</v>
      </c>
      <c r="U315">
        <f t="shared" si="113"/>
        <v>1</v>
      </c>
      <c r="V315">
        <f t="shared" si="114"/>
        <v>0</v>
      </c>
      <c r="W315">
        <f t="shared" si="115"/>
        <v>0</v>
      </c>
      <c r="X315">
        <f t="shared" si="116"/>
        <v>0</v>
      </c>
      <c r="Y315">
        <f t="shared" si="117"/>
        <v>0</v>
      </c>
      <c r="Z315">
        <v>1</v>
      </c>
      <c r="AI315">
        <v>1</v>
      </c>
      <c r="AJ315">
        <v>1</v>
      </c>
      <c r="AK315">
        <v>1</v>
      </c>
      <c r="AL315">
        <f t="shared" si="92"/>
        <v>1</v>
      </c>
      <c r="AM315">
        <f t="shared" si="93"/>
        <v>1</v>
      </c>
      <c r="AN315">
        <f t="shared" si="112"/>
        <v>1</v>
      </c>
      <c r="AO315">
        <f t="shared" si="94"/>
        <v>1</v>
      </c>
      <c r="BY315" s="52" t="str">
        <f t="shared" si="17"/>
        <v>P314</v>
      </c>
    </row>
    <row r="316" spans="1:77" ht="12.75">
      <c r="A316" s="1" t="s">
        <v>130</v>
      </c>
      <c r="B316" s="47">
        <v>3</v>
      </c>
      <c r="C316" s="3">
        <v>20220040200309</v>
      </c>
      <c r="D316">
        <v>0.42</v>
      </c>
      <c r="E316" s="3">
        <v>2</v>
      </c>
      <c r="F316">
        <v>0.47</v>
      </c>
      <c r="G316" s="90" t="s">
        <v>475</v>
      </c>
      <c r="H316" s="90">
        <v>0</v>
      </c>
      <c r="I316" s="113">
        <v>5</v>
      </c>
      <c r="J316" s="11">
        <v>1</v>
      </c>
      <c r="L316" s="11" t="s">
        <v>476</v>
      </c>
      <c r="M316" s="1" t="s">
        <v>22</v>
      </c>
      <c r="N316" s="1"/>
      <c r="O316" s="1"/>
      <c r="P316">
        <v>1</v>
      </c>
      <c r="U316">
        <f t="shared" si="113"/>
        <v>1</v>
      </c>
      <c r="V316">
        <f t="shared" si="114"/>
        <v>0</v>
      </c>
      <c r="W316">
        <f t="shared" si="115"/>
        <v>0</v>
      </c>
      <c r="X316">
        <f t="shared" si="116"/>
        <v>0</v>
      </c>
      <c r="Y316">
        <f t="shared" si="117"/>
        <v>0</v>
      </c>
      <c r="Z316">
        <v>1</v>
      </c>
      <c r="AI316">
        <v>1</v>
      </c>
      <c r="AJ316">
        <v>1</v>
      </c>
      <c r="AK316">
        <v>1</v>
      </c>
      <c r="AL316">
        <f t="shared" si="92"/>
        <v>1</v>
      </c>
      <c r="AM316">
        <f t="shared" si="93"/>
        <v>1</v>
      </c>
      <c r="AN316">
        <f t="shared" si="112"/>
        <v>1</v>
      </c>
      <c r="AO316">
        <f t="shared" si="94"/>
        <v>1</v>
      </c>
      <c r="BY316" s="52" t="str">
        <f t="shared" si="17"/>
        <v>P315</v>
      </c>
    </row>
    <row r="317" spans="1:77" ht="12.75">
      <c r="A317" s="103" t="s">
        <v>131</v>
      </c>
      <c r="B317" s="103">
        <v>4</v>
      </c>
      <c r="C317" s="108"/>
      <c r="D317" s="108">
        <v>1.07</v>
      </c>
      <c r="E317" s="106">
        <v>1</v>
      </c>
      <c r="F317" s="108"/>
      <c r="G317" s="125"/>
      <c r="H317" s="125"/>
      <c r="I317" s="106"/>
      <c r="J317" s="109"/>
      <c r="K317" s="108"/>
      <c r="L317" s="109"/>
      <c r="M317" s="167" t="s">
        <v>158</v>
      </c>
      <c r="N317" s="103"/>
      <c r="O317" s="103"/>
      <c r="P317" s="108"/>
      <c r="Q317" s="108"/>
      <c r="R317" s="108">
        <v>1</v>
      </c>
      <c r="U317">
        <f t="shared" si="113"/>
        <v>0</v>
      </c>
      <c r="V317">
        <f t="shared" si="114"/>
        <v>0</v>
      </c>
      <c r="W317">
        <f t="shared" si="115"/>
        <v>1</v>
      </c>
      <c r="X317">
        <f t="shared" si="116"/>
        <v>0</v>
      </c>
      <c r="Y317">
        <f t="shared" si="117"/>
        <v>0</v>
      </c>
      <c r="AD317">
        <v>1</v>
      </c>
      <c r="AI317">
        <v>1</v>
      </c>
      <c r="AJ317">
        <v>1</v>
      </c>
      <c r="AK317">
        <v>1</v>
      </c>
      <c r="AL317">
        <f t="shared" si="92"/>
        <v>0</v>
      </c>
      <c r="AM317">
        <f t="shared" si="93"/>
        <v>0</v>
      </c>
      <c r="AN317">
        <f t="shared" si="112"/>
        <v>0</v>
      </c>
      <c r="AO317">
        <f t="shared" si="94"/>
        <v>0</v>
      </c>
      <c r="AW317">
        <v>1</v>
      </c>
      <c r="BY317" s="52" t="str">
        <f t="shared" si="17"/>
        <v>P316</v>
      </c>
    </row>
    <row r="318" spans="1:77" ht="12.75">
      <c r="A318" s="1" t="s">
        <v>132</v>
      </c>
      <c r="B318" s="47">
        <v>5</v>
      </c>
      <c r="C318" s="3">
        <v>20220040200281</v>
      </c>
      <c r="D318">
        <v>5.4</v>
      </c>
      <c r="E318" s="3">
        <v>2</v>
      </c>
      <c r="F318">
        <v>0.4</v>
      </c>
      <c r="G318" s="90" t="s">
        <v>476</v>
      </c>
      <c r="H318" s="90">
        <v>1</v>
      </c>
      <c r="I318" s="113">
        <v>0.1</v>
      </c>
      <c r="J318" s="11">
        <v>1</v>
      </c>
      <c r="L318" s="11" t="s">
        <v>475</v>
      </c>
      <c r="M318" s="1" t="s">
        <v>22</v>
      </c>
      <c r="N318" s="1"/>
      <c r="O318" s="1"/>
      <c r="P318">
        <v>1</v>
      </c>
      <c r="U318">
        <f t="shared" si="113"/>
        <v>1</v>
      </c>
      <c r="V318">
        <f t="shared" si="114"/>
        <v>0</v>
      </c>
      <c r="W318">
        <f t="shared" si="115"/>
        <v>0</v>
      </c>
      <c r="X318">
        <f t="shared" si="116"/>
        <v>0</v>
      </c>
      <c r="Y318">
        <f t="shared" si="117"/>
        <v>0</v>
      </c>
      <c r="AA318">
        <v>1</v>
      </c>
      <c r="AI318">
        <v>1</v>
      </c>
      <c r="AJ318">
        <v>1</v>
      </c>
      <c r="AK318">
        <v>1</v>
      </c>
      <c r="AL318">
        <f t="shared" si="92"/>
        <v>1</v>
      </c>
      <c r="AM318">
        <f t="shared" si="93"/>
        <v>1</v>
      </c>
      <c r="AN318">
        <f t="shared" si="112"/>
        <v>1</v>
      </c>
      <c r="AO318">
        <f t="shared" si="94"/>
        <v>1</v>
      </c>
      <c r="AQ318">
        <v>1</v>
      </c>
      <c r="BY318" s="52" t="str">
        <f t="shared" si="17"/>
        <v>P317</v>
      </c>
    </row>
    <row r="319" spans="1:77" ht="12.75">
      <c r="A319" s="1" t="s">
        <v>133</v>
      </c>
      <c r="B319" s="47">
        <v>6</v>
      </c>
      <c r="C319" s="3">
        <v>20220040200247</v>
      </c>
      <c r="D319">
        <v>0.53</v>
      </c>
      <c r="E319" s="3">
        <v>1</v>
      </c>
      <c r="F319">
        <v>0.57</v>
      </c>
      <c r="G319" s="90" t="s">
        <v>475</v>
      </c>
      <c r="H319" s="90">
        <v>0</v>
      </c>
      <c r="I319" s="113">
        <v>2</v>
      </c>
      <c r="J319" s="11">
        <v>1</v>
      </c>
      <c r="L319" s="11" t="s">
        <v>475</v>
      </c>
      <c r="M319" s="1" t="s">
        <v>22</v>
      </c>
      <c r="N319" s="1"/>
      <c r="O319" s="1"/>
      <c r="P319">
        <v>1</v>
      </c>
      <c r="U319">
        <f t="shared" si="113"/>
        <v>1</v>
      </c>
      <c r="V319">
        <f t="shared" si="114"/>
        <v>0</v>
      </c>
      <c r="W319">
        <f t="shared" si="115"/>
        <v>0</v>
      </c>
      <c r="X319">
        <f t="shared" si="116"/>
        <v>0</v>
      </c>
      <c r="Y319">
        <f t="shared" si="117"/>
        <v>0</v>
      </c>
      <c r="Z319">
        <v>1</v>
      </c>
      <c r="AI319">
        <v>1</v>
      </c>
      <c r="AJ319">
        <v>1</v>
      </c>
      <c r="AK319">
        <v>1</v>
      </c>
      <c r="AL319">
        <f t="shared" si="92"/>
        <v>1</v>
      </c>
      <c r="AM319">
        <f t="shared" si="93"/>
        <v>1</v>
      </c>
      <c r="AN319">
        <f t="shared" si="112"/>
        <v>1</v>
      </c>
      <c r="AO319">
        <f t="shared" si="94"/>
        <v>1</v>
      </c>
      <c r="BY319" s="52" t="str">
        <f t="shared" si="17"/>
        <v>P318</v>
      </c>
    </row>
    <row r="320" spans="1:77" ht="12.75">
      <c r="A320" s="47" t="s">
        <v>134</v>
      </c>
      <c r="B320" s="47">
        <v>1</v>
      </c>
      <c r="C320" s="3">
        <v>20220040200404</v>
      </c>
      <c r="D320" s="164">
        <v>5.4</v>
      </c>
      <c r="E320" s="129">
        <v>2</v>
      </c>
      <c r="F320" s="46"/>
      <c r="G320" s="130"/>
      <c r="H320" s="130">
        <v>0</v>
      </c>
      <c r="I320" s="129"/>
      <c r="J320" s="131"/>
      <c r="K320" s="46"/>
      <c r="L320" s="131"/>
      <c r="M320" s="47" t="s">
        <v>22</v>
      </c>
      <c r="N320" s="47"/>
      <c r="O320" s="47"/>
      <c r="P320" s="46">
        <v>1</v>
      </c>
      <c r="Q320" s="46"/>
      <c r="R320" s="46"/>
      <c r="U320">
        <f t="shared" si="113"/>
        <v>0</v>
      </c>
      <c r="V320">
        <f t="shared" si="114"/>
        <v>0</v>
      </c>
      <c r="W320">
        <f t="shared" si="115"/>
        <v>0</v>
      </c>
      <c r="X320">
        <f t="shared" si="116"/>
        <v>0</v>
      </c>
      <c r="Y320">
        <f t="shared" si="117"/>
        <v>0</v>
      </c>
      <c r="AI320">
        <v>1</v>
      </c>
      <c r="AJ320">
        <v>1</v>
      </c>
      <c r="AK320">
        <v>1</v>
      </c>
      <c r="AL320">
        <f t="shared" si="92"/>
        <v>1</v>
      </c>
      <c r="AM320">
        <f t="shared" si="93"/>
        <v>0</v>
      </c>
      <c r="AN320">
        <f t="shared" si="112"/>
        <v>0</v>
      </c>
      <c r="AO320">
        <f t="shared" si="94"/>
        <v>0</v>
      </c>
      <c r="BY320" s="52" t="str">
        <f t="shared" si="17"/>
        <v>P319</v>
      </c>
    </row>
    <row r="321" spans="1:77" ht="12.75">
      <c r="A321" s="103" t="s">
        <v>135</v>
      </c>
      <c r="B321" s="103">
        <v>1</v>
      </c>
      <c r="C321" s="108"/>
      <c r="D321" s="159">
        <v>2.8</v>
      </c>
      <c r="E321" s="106">
        <v>1</v>
      </c>
      <c r="F321" s="108"/>
      <c r="G321" s="125"/>
      <c r="H321" s="125"/>
      <c r="I321" s="106"/>
      <c r="J321" s="109"/>
      <c r="K321" s="108"/>
      <c r="L321" s="109"/>
      <c r="M321" s="103" t="s">
        <v>22</v>
      </c>
      <c r="N321" s="103"/>
      <c r="O321" s="103" t="s">
        <v>597</v>
      </c>
      <c r="P321" s="108"/>
      <c r="Q321" s="108"/>
      <c r="R321" s="108">
        <v>1</v>
      </c>
      <c r="U321">
        <f t="shared" si="113"/>
        <v>0</v>
      </c>
      <c r="V321">
        <f t="shared" si="114"/>
        <v>0</v>
      </c>
      <c r="W321">
        <f t="shared" si="115"/>
        <v>1</v>
      </c>
      <c r="X321">
        <f t="shared" si="116"/>
        <v>0</v>
      </c>
      <c r="Y321">
        <f t="shared" si="117"/>
        <v>0</v>
      </c>
      <c r="AD321">
        <v>1</v>
      </c>
      <c r="AI321">
        <v>1</v>
      </c>
      <c r="AJ321">
        <v>1</v>
      </c>
      <c r="AK321">
        <v>1</v>
      </c>
      <c r="AL321">
        <f t="shared" si="92"/>
        <v>0</v>
      </c>
      <c r="AM321">
        <f t="shared" si="93"/>
        <v>0</v>
      </c>
      <c r="AN321">
        <f t="shared" si="112"/>
        <v>0</v>
      </c>
      <c r="AO321">
        <f t="shared" si="94"/>
        <v>0</v>
      </c>
      <c r="AX321">
        <v>1</v>
      </c>
      <c r="BY321" s="52" t="str">
        <f aca="true" t="shared" si="118" ref="BY321:BY492">A321</f>
        <v>P320</v>
      </c>
    </row>
    <row r="322" spans="1:77" ht="12.75">
      <c r="A322" s="1" t="s">
        <v>136</v>
      </c>
      <c r="B322" s="47">
        <v>2</v>
      </c>
      <c r="C322" s="3">
        <v>20220040200300</v>
      </c>
      <c r="D322">
        <v>0.52</v>
      </c>
      <c r="E322" s="3">
        <v>0</v>
      </c>
      <c r="F322">
        <v>0.49</v>
      </c>
      <c r="G322" s="90" t="s">
        <v>476</v>
      </c>
      <c r="H322" s="90">
        <v>4</v>
      </c>
      <c r="I322" s="113">
        <v>0.1</v>
      </c>
      <c r="J322" s="11">
        <v>1</v>
      </c>
      <c r="L322" s="11" t="s">
        <v>476</v>
      </c>
      <c r="M322" s="1" t="s">
        <v>22</v>
      </c>
      <c r="N322" s="1"/>
      <c r="O322" s="1"/>
      <c r="P322">
        <v>1</v>
      </c>
      <c r="U322">
        <f t="shared" si="113"/>
        <v>1</v>
      </c>
      <c r="V322">
        <f t="shared" si="114"/>
        <v>0</v>
      </c>
      <c r="W322">
        <f t="shared" si="115"/>
        <v>0</v>
      </c>
      <c r="X322">
        <f t="shared" si="116"/>
        <v>0</v>
      </c>
      <c r="Y322">
        <f t="shared" si="117"/>
        <v>0</v>
      </c>
      <c r="AA322">
        <v>1</v>
      </c>
      <c r="AI322">
        <v>1</v>
      </c>
      <c r="AJ322">
        <v>1</v>
      </c>
      <c r="AK322">
        <v>1</v>
      </c>
      <c r="AL322">
        <f t="shared" si="92"/>
        <v>1</v>
      </c>
      <c r="AM322">
        <f t="shared" si="93"/>
        <v>1</v>
      </c>
      <c r="AN322">
        <f t="shared" si="112"/>
        <v>1</v>
      </c>
      <c r="AO322">
        <f t="shared" si="94"/>
        <v>1</v>
      </c>
      <c r="AQ322">
        <v>1</v>
      </c>
      <c r="BY322" s="52" t="str">
        <f t="shared" si="118"/>
        <v>P321</v>
      </c>
    </row>
    <row r="323" spans="1:77" ht="12.75">
      <c r="A323" s="1" t="s">
        <v>137</v>
      </c>
      <c r="B323" s="47">
        <v>3</v>
      </c>
      <c r="C323" s="3">
        <v>20220040200189</v>
      </c>
      <c r="D323">
        <v>0.71</v>
      </c>
      <c r="E323" s="3">
        <v>0</v>
      </c>
      <c r="F323">
        <v>0.8</v>
      </c>
      <c r="G323" s="90" t="s">
        <v>475</v>
      </c>
      <c r="H323" s="90">
        <v>0</v>
      </c>
      <c r="I323" s="113">
        <v>7</v>
      </c>
      <c r="J323" s="11">
        <v>1</v>
      </c>
      <c r="L323" s="11" t="s">
        <v>475</v>
      </c>
      <c r="M323" s="1" t="s">
        <v>22</v>
      </c>
      <c r="N323" s="1"/>
      <c r="O323" s="1"/>
      <c r="P323">
        <v>1</v>
      </c>
      <c r="U323">
        <f t="shared" si="113"/>
        <v>1</v>
      </c>
      <c r="V323">
        <f t="shared" si="114"/>
        <v>0</v>
      </c>
      <c r="W323">
        <f t="shared" si="115"/>
        <v>0</v>
      </c>
      <c r="X323">
        <f t="shared" si="116"/>
        <v>0</v>
      </c>
      <c r="Y323">
        <f t="shared" si="117"/>
        <v>0</v>
      </c>
      <c r="Z323">
        <v>1</v>
      </c>
      <c r="AI323">
        <v>1</v>
      </c>
      <c r="AJ323">
        <v>1</v>
      </c>
      <c r="AK323">
        <v>1</v>
      </c>
      <c r="AL323">
        <f t="shared" si="92"/>
        <v>1</v>
      </c>
      <c r="AM323">
        <f t="shared" si="93"/>
        <v>1</v>
      </c>
      <c r="AN323">
        <f t="shared" si="112"/>
        <v>1</v>
      </c>
      <c r="AO323">
        <f t="shared" si="94"/>
        <v>1</v>
      </c>
      <c r="BY323" s="52" t="str">
        <f t="shared" si="118"/>
        <v>P322</v>
      </c>
    </row>
    <row r="324" spans="1:77" ht="12.75">
      <c r="A324" s="1" t="s">
        <v>138</v>
      </c>
      <c r="B324" s="47">
        <v>4</v>
      </c>
      <c r="C324" s="3">
        <v>20220040200212</v>
      </c>
      <c r="D324">
        <v>0.69</v>
      </c>
      <c r="E324" s="3">
        <v>0</v>
      </c>
      <c r="F324">
        <v>0.7</v>
      </c>
      <c r="G324" s="90" t="s">
        <v>475</v>
      </c>
      <c r="H324" s="90">
        <v>0</v>
      </c>
      <c r="I324" s="113">
        <v>3</v>
      </c>
      <c r="J324" s="11">
        <v>1</v>
      </c>
      <c r="L324" s="11" t="s">
        <v>475</v>
      </c>
      <c r="M324" s="1" t="s">
        <v>22</v>
      </c>
      <c r="N324" s="1"/>
      <c r="O324" s="1"/>
      <c r="P324">
        <v>1</v>
      </c>
      <c r="U324">
        <f t="shared" si="113"/>
        <v>1</v>
      </c>
      <c r="V324">
        <f t="shared" si="114"/>
        <v>0</v>
      </c>
      <c r="W324">
        <f t="shared" si="115"/>
        <v>0</v>
      </c>
      <c r="X324">
        <f t="shared" si="116"/>
        <v>0</v>
      </c>
      <c r="Y324">
        <f t="shared" si="117"/>
        <v>0</v>
      </c>
      <c r="AA324">
        <v>1</v>
      </c>
      <c r="AI324">
        <v>1</v>
      </c>
      <c r="AJ324">
        <v>1</v>
      </c>
      <c r="AK324">
        <v>1</v>
      </c>
      <c r="AL324">
        <f t="shared" si="92"/>
        <v>1</v>
      </c>
      <c r="AM324">
        <f t="shared" si="93"/>
        <v>1</v>
      </c>
      <c r="AN324">
        <f t="shared" si="112"/>
        <v>1</v>
      </c>
      <c r="AO324">
        <f t="shared" si="94"/>
        <v>1</v>
      </c>
      <c r="AQ324">
        <v>1</v>
      </c>
      <c r="BY324" s="52" t="str">
        <f t="shared" si="118"/>
        <v>P323</v>
      </c>
    </row>
    <row r="325" spans="1:77" ht="12.75">
      <c r="A325" s="1" t="s">
        <v>139</v>
      </c>
      <c r="B325" s="47">
        <v>5</v>
      </c>
      <c r="C325" s="3">
        <v>20220040200174</v>
      </c>
      <c r="D325">
        <v>0.6</v>
      </c>
      <c r="E325" s="3">
        <v>1</v>
      </c>
      <c r="F325">
        <v>0.52</v>
      </c>
      <c r="G325" s="90" t="s">
        <v>476</v>
      </c>
      <c r="H325" s="90">
        <v>0</v>
      </c>
      <c r="I325" s="113">
        <v>0.1</v>
      </c>
      <c r="J325" s="11">
        <v>1</v>
      </c>
      <c r="L325" s="11" t="s">
        <v>475</v>
      </c>
      <c r="M325" s="1" t="s">
        <v>22</v>
      </c>
      <c r="N325" s="1"/>
      <c r="O325" s="1"/>
      <c r="P325">
        <v>1</v>
      </c>
      <c r="U325">
        <f t="shared" si="113"/>
        <v>1</v>
      </c>
      <c r="V325">
        <f t="shared" si="114"/>
        <v>0</v>
      </c>
      <c r="W325">
        <f t="shared" si="115"/>
        <v>0</v>
      </c>
      <c r="X325">
        <f t="shared" si="116"/>
        <v>0</v>
      </c>
      <c r="Y325">
        <f t="shared" si="117"/>
        <v>0</v>
      </c>
      <c r="AA325">
        <v>1</v>
      </c>
      <c r="AI325">
        <v>1</v>
      </c>
      <c r="AJ325">
        <v>1</v>
      </c>
      <c r="AK325">
        <v>1</v>
      </c>
      <c r="AL325">
        <f t="shared" si="92"/>
        <v>1</v>
      </c>
      <c r="AM325">
        <f t="shared" si="93"/>
        <v>1</v>
      </c>
      <c r="AN325">
        <f t="shared" si="112"/>
        <v>1</v>
      </c>
      <c r="AO325">
        <f t="shared" si="94"/>
        <v>1</v>
      </c>
      <c r="AQ325">
        <v>1</v>
      </c>
      <c r="BY325" s="52" t="str">
        <f t="shared" si="118"/>
        <v>P324</v>
      </c>
    </row>
    <row r="326" spans="1:77" ht="12.75">
      <c r="A326" s="47" t="s">
        <v>140</v>
      </c>
      <c r="B326" s="47">
        <v>6</v>
      </c>
      <c r="C326" s="3">
        <v>20220040200397</v>
      </c>
      <c r="D326" s="164">
        <v>1.2</v>
      </c>
      <c r="E326" s="129">
        <v>1</v>
      </c>
      <c r="F326" s="46"/>
      <c r="G326" s="130"/>
      <c r="H326" s="130">
        <v>0</v>
      </c>
      <c r="I326" s="129"/>
      <c r="J326" s="131"/>
      <c r="K326" s="46"/>
      <c r="L326" s="131"/>
      <c r="M326" s="47" t="s">
        <v>22</v>
      </c>
      <c r="N326" s="47"/>
      <c r="O326" s="47"/>
      <c r="P326" s="46">
        <v>1</v>
      </c>
      <c r="Q326" s="46"/>
      <c r="R326" s="46"/>
      <c r="U326">
        <f t="shared" si="113"/>
        <v>0</v>
      </c>
      <c r="V326">
        <f t="shared" si="114"/>
        <v>0</v>
      </c>
      <c r="W326">
        <f t="shared" si="115"/>
        <v>0</v>
      </c>
      <c r="X326">
        <f t="shared" si="116"/>
        <v>0</v>
      </c>
      <c r="Y326">
        <f t="shared" si="117"/>
        <v>0</v>
      </c>
      <c r="AI326">
        <v>1</v>
      </c>
      <c r="AJ326">
        <v>1</v>
      </c>
      <c r="AK326">
        <v>1</v>
      </c>
      <c r="AL326">
        <f t="shared" si="92"/>
        <v>1</v>
      </c>
      <c r="AM326">
        <f t="shared" si="93"/>
        <v>0</v>
      </c>
      <c r="AN326">
        <f t="shared" si="112"/>
        <v>0</v>
      </c>
      <c r="AO326">
        <f t="shared" si="94"/>
        <v>0</v>
      </c>
      <c r="BY326" s="52" t="str">
        <f t="shared" si="118"/>
        <v>P325</v>
      </c>
    </row>
    <row r="327" spans="1:77" ht="12.75">
      <c r="A327" s="1" t="s">
        <v>144</v>
      </c>
      <c r="B327" s="47">
        <v>2</v>
      </c>
      <c r="C327" s="3">
        <v>20220040200148</v>
      </c>
      <c r="D327">
        <v>0.42</v>
      </c>
      <c r="E327" s="3">
        <v>1</v>
      </c>
      <c r="F327">
        <v>0.4</v>
      </c>
      <c r="G327" s="90" t="s">
        <v>475</v>
      </c>
      <c r="H327" s="90">
        <v>0</v>
      </c>
      <c r="I327" s="146">
        <v>1</v>
      </c>
      <c r="J327" s="11">
        <v>1</v>
      </c>
      <c r="L327" s="11" t="s">
        <v>475</v>
      </c>
      <c r="M327" s="1" t="s">
        <v>22</v>
      </c>
      <c r="N327" s="1"/>
      <c r="O327" s="1"/>
      <c r="P327">
        <v>1</v>
      </c>
      <c r="U327">
        <f aca="true" t="shared" si="119" ref="U327:U337">IF(J327=1,P327,0)</f>
        <v>1</v>
      </c>
      <c r="V327">
        <f aca="true" t="shared" si="120" ref="V327:V337">IF(J327=1,Q327,0)</f>
        <v>0</v>
      </c>
      <c r="W327">
        <f aca="true" t="shared" si="121" ref="W327:W337">R327</f>
        <v>0</v>
      </c>
      <c r="X327">
        <f aca="true" t="shared" si="122" ref="X327:X337">S327</f>
        <v>0</v>
      </c>
      <c r="Y327">
        <f aca="true" t="shared" si="123" ref="Y327:Y337">T327</f>
        <v>0</v>
      </c>
      <c r="Z327">
        <v>1</v>
      </c>
      <c r="AI327">
        <v>1</v>
      </c>
      <c r="AJ327">
        <v>1</v>
      </c>
      <c r="AK327">
        <v>1</v>
      </c>
      <c r="AL327">
        <f t="shared" si="92"/>
        <v>1</v>
      </c>
      <c r="AM327">
        <f t="shared" si="93"/>
        <v>1</v>
      </c>
      <c r="AN327">
        <f t="shared" si="112"/>
        <v>1</v>
      </c>
      <c r="AO327">
        <f t="shared" si="94"/>
        <v>1</v>
      </c>
      <c r="BY327" s="52" t="str">
        <f t="shared" si="118"/>
        <v>P326</v>
      </c>
    </row>
    <row r="328" spans="1:77" ht="12.75">
      <c r="A328" s="1" t="s">
        <v>145</v>
      </c>
      <c r="B328" s="47">
        <v>3</v>
      </c>
      <c r="C328" s="3">
        <v>20220040200170</v>
      </c>
      <c r="D328">
        <v>0.34</v>
      </c>
      <c r="E328" s="3">
        <v>0</v>
      </c>
      <c r="F328">
        <v>0.37</v>
      </c>
      <c r="G328" s="90" t="s">
        <v>475</v>
      </c>
      <c r="H328" s="90">
        <v>0</v>
      </c>
      <c r="I328" s="146">
        <v>0.1</v>
      </c>
      <c r="J328" s="11">
        <v>1</v>
      </c>
      <c r="L328" s="11" t="s">
        <v>475</v>
      </c>
      <c r="M328" s="1" t="s">
        <v>22</v>
      </c>
      <c r="N328" s="1"/>
      <c r="O328" s="1"/>
      <c r="P328">
        <v>1</v>
      </c>
      <c r="U328">
        <f t="shared" si="119"/>
        <v>1</v>
      </c>
      <c r="V328">
        <f t="shared" si="120"/>
        <v>0</v>
      </c>
      <c r="W328">
        <f t="shared" si="121"/>
        <v>0</v>
      </c>
      <c r="X328">
        <f t="shared" si="122"/>
        <v>0</v>
      </c>
      <c r="Y328">
        <f t="shared" si="123"/>
        <v>0</v>
      </c>
      <c r="AA328">
        <v>1</v>
      </c>
      <c r="AI328">
        <v>1</v>
      </c>
      <c r="AJ328">
        <v>1</v>
      </c>
      <c r="AK328">
        <v>1</v>
      </c>
      <c r="AL328">
        <f t="shared" si="92"/>
        <v>1</v>
      </c>
      <c r="AM328">
        <f t="shared" si="93"/>
        <v>1</v>
      </c>
      <c r="AN328">
        <f t="shared" si="112"/>
        <v>1</v>
      </c>
      <c r="AO328">
        <f t="shared" si="94"/>
        <v>1</v>
      </c>
      <c r="AQ328">
        <v>1</v>
      </c>
      <c r="BY328" s="52" t="str">
        <f t="shared" si="118"/>
        <v>P327</v>
      </c>
    </row>
    <row r="329" spans="1:77" ht="12.75">
      <c r="A329" s="1" t="s">
        <v>146</v>
      </c>
      <c r="B329" s="47">
        <v>4</v>
      </c>
      <c r="C329" s="3">
        <v>20220040200185</v>
      </c>
      <c r="D329">
        <v>0.39</v>
      </c>
      <c r="E329" s="3">
        <v>0</v>
      </c>
      <c r="F329">
        <v>0.43</v>
      </c>
      <c r="G329" s="90" t="s">
        <v>475</v>
      </c>
      <c r="H329" s="90">
        <v>0</v>
      </c>
      <c r="I329" s="130">
        <v>4</v>
      </c>
      <c r="J329" s="11">
        <v>1</v>
      </c>
      <c r="L329" s="11" t="s">
        <v>476</v>
      </c>
      <c r="M329" s="1" t="s">
        <v>157</v>
      </c>
      <c r="N329" s="1"/>
      <c r="O329" s="1"/>
      <c r="Q329">
        <v>1</v>
      </c>
      <c r="U329">
        <f t="shared" si="119"/>
        <v>0</v>
      </c>
      <c r="V329">
        <f t="shared" si="120"/>
        <v>1</v>
      </c>
      <c r="W329">
        <f t="shared" si="121"/>
        <v>0</v>
      </c>
      <c r="X329">
        <f t="shared" si="122"/>
        <v>0</v>
      </c>
      <c r="Y329">
        <f t="shared" si="123"/>
        <v>0</v>
      </c>
      <c r="AB329">
        <v>1</v>
      </c>
      <c r="AI329">
        <v>1</v>
      </c>
      <c r="AJ329">
        <v>1</v>
      </c>
      <c r="AK329">
        <v>1</v>
      </c>
      <c r="AL329">
        <f t="shared" si="92"/>
        <v>1</v>
      </c>
      <c r="AM329">
        <f t="shared" si="93"/>
        <v>1</v>
      </c>
      <c r="AN329">
        <f t="shared" si="112"/>
        <v>1</v>
      </c>
      <c r="AO329">
        <f t="shared" si="94"/>
        <v>1</v>
      </c>
      <c r="BY329" s="52" t="str">
        <f t="shared" si="118"/>
        <v>P328</v>
      </c>
    </row>
    <row r="330" spans="1:77" ht="12.75">
      <c r="A330" s="1" t="s">
        <v>147</v>
      </c>
      <c r="B330" s="47">
        <v>5</v>
      </c>
      <c r="C330" s="3">
        <v>20220040200246</v>
      </c>
      <c r="D330">
        <v>0.57</v>
      </c>
      <c r="E330" s="3">
        <v>0</v>
      </c>
      <c r="F330">
        <v>0.47</v>
      </c>
      <c r="G330" s="90" t="s">
        <v>475</v>
      </c>
      <c r="H330" s="90">
        <v>0</v>
      </c>
      <c r="I330" s="130">
        <v>2</v>
      </c>
      <c r="J330" s="11">
        <v>1</v>
      </c>
      <c r="M330" s="1" t="s">
        <v>22</v>
      </c>
      <c r="N330" s="1"/>
      <c r="O330" s="1"/>
      <c r="P330">
        <v>1</v>
      </c>
      <c r="U330">
        <f t="shared" si="119"/>
        <v>1</v>
      </c>
      <c r="V330">
        <f t="shared" si="120"/>
        <v>0</v>
      </c>
      <c r="W330">
        <f t="shared" si="121"/>
        <v>0</v>
      </c>
      <c r="X330">
        <f t="shared" si="122"/>
        <v>0</v>
      </c>
      <c r="Y330">
        <f t="shared" si="123"/>
        <v>0</v>
      </c>
      <c r="Z330">
        <v>1</v>
      </c>
      <c r="AI330">
        <v>1</v>
      </c>
      <c r="AJ330">
        <v>1</v>
      </c>
      <c r="AK330">
        <v>1</v>
      </c>
      <c r="AL330">
        <f t="shared" si="92"/>
        <v>1</v>
      </c>
      <c r="AM330">
        <f t="shared" si="93"/>
        <v>1</v>
      </c>
      <c r="AN330">
        <f t="shared" si="112"/>
        <v>1</v>
      </c>
      <c r="AO330">
        <f t="shared" si="94"/>
        <v>1</v>
      </c>
      <c r="BY330" s="52" t="str">
        <f t="shared" si="118"/>
        <v>P329</v>
      </c>
    </row>
    <row r="331" spans="1:77" ht="12.75">
      <c r="A331" s="1" t="s">
        <v>148</v>
      </c>
      <c r="B331" s="47">
        <v>6</v>
      </c>
      <c r="C331" s="3">
        <v>20220040200175</v>
      </c>
      <c r="D331">
        <v>0.95</v>
      </c>
      <c r="E331" s="3">
        <v>1</v>
      </c>
      <c r="F331">
        <v>0.64</v>
      </c>
      <c r="G331" s="90" t="s">
        <v>476</v>
      </c>
      <c r="H331" s="90">
        <v>0</v>
      </c>
      <c r="I331" s="130">
        <v>3</v>
      </c>
      <c r="J331" s="11">
        <v>1</v>
      </c>
      <c r="L331" s="11" t="s">
        <v>475</v>
      </c>
      <c r="M331" s="1" t="s">
        <v>22</v>
      </c>
      <c r="N331" s="1"/>
      <c r="O331" s="1"/>
      <c r="P331">
        <v>1</v>
      </c>
      <c r="U331">
        <f t="shared" si="119"/>
        <v>1</v>
      </c>
      <c r="V331">
        <f t="shared" si="120"/>
        <v>0</v>
      </c>
      <c r="W331">
        <f t="shared" si="121"/>
        <v>0</v>
      </c>
      <c r="X331">
        <f t="shared" si="122"/>
        <v>0</v>
      </c>
      <c r="Y331">
        <f t="shared" si="123"/>
        <v>0</v>
      </c>
      <c r="AA331">
        <v>1</v>
      </c>
      <c r="AI331">
        <v>1</v>
      </c>
      <c r="AJ331">
        <v>1</v>
      </c>
      <c r="AK331">
        <v>1</v>
      </c>
      <c r="AL331">
        <f aca="true" t="shared" si="124" ref="AL331:AL337">IF(C331&gt;200000000,1,0)</f>
        <v>1</v>
      </c>
      <c r="AM331">
        <f aca="true" t="shared" si="125" ref="AM331:AM337">IF(F331&gt;0,1,0)</f>
        <v>1</v>
      </c>
      <c r="AN331">
        <f t="shared" si="112"/>
        <v>1</v>
      </c>
      <c r="AO331">
        <f t="shared" si="94"/>
        <v>1</v>
      </c>
      <c r="AQ331">
        <v>1</v>
      </c>
      <c r="BY331" s="52" t="str">
        <f t="shared" si="118"/>
        <v>P330</v>
      </c>
    </row>
    <row r="332" spans="1:77" ht="12.75">
      <c r="A332" s="1" t="s">
        <v>149</v>
      </c>
      <c r="B332" s="47">
        <v>1</v>
      </c>
      <c r="C332" s="3">
        <v>20220040200064</v>
      </c>
      <c r="D332">
        <v>0.45</v>
      </c>
      <c r="E332" s="3">
        <v>0</v>
      </c>
      <c r="F332">
        <v>0.46</v>
      </c>
      <c r="G332" s="90" t="s">
        <v>475</v>
      </c>
      <c r="H332" s="90">
        <v>1</v>
      </c>
      <c r="I332" s="146">
        <v>0.1</v>
      </c>
      <c r="J332" s="11">
        <v>1</v>
      </c>
      <c r="L332" s="11" t="s">
        <v>475</v>
      </c>
      <c r="M332" s="1" t="s">
        <v>22</v>
      </c>
      <c r="N332" s="1"/>
      <c r="O332" s="1"/>
      <c r="P332">
        <v>1</v>
      </c>
      <c r="U332">
        <f t="shared" si="119"/>
        <v>1</v>
      </c>
      <c r="V332">
        <f t="shared" si="120"/>
        <v>0</v>
      </c>
      <c r="W332">
        <f t="shared" si="121"/>
        <v>0</v>
      </c>
      <c r="X332">
        <f t="shared" si="122"/>
        <v>0</v>
      </c>
      <c r="Y332">
        <f t="shared" si="123"/>
        <v>0</v>
      </c>
      <c r="Z332">
        <v>1</v>
      </c>
      <c r="AI332">
        <v>1</v>
      </c>
      <c r="AJ332">
        <v>1</v>
      </c>
      <c r="AK332">
        <v>1</v>
      </c>
      <c r="AL332">
        <f t="shared" si="124"/>
        <v>1</v>
      </c>
      <c r="AM332">
        <f t="shared" si="125"/>
        <v>1</v>
      </c>
      <c r="AN332">
        <f t="shared" si="112"/>
        <v>1</v>
      </c>
      <c r="AO332">
        <f aca="true" t="shared" si="126" ref="AO332:AO346">J332</f>
        <v>1</v>
      </c>
      <c r="BY332" s="52" t="str">
        <f t="shared" si="118"/>
        <v>P331</v>
      </c>
    </row>
    <row r="333" spans="1:77" ht="12.75">
      <c r="A333" s="1" t="s">
        <v>150</v>
      </c>
      <c r="B333" s="47">
        <v>2</v>
      </c>
      <c r="C333" s="3">
        <v>20220040200177</v>
      </c>
      <c r="D333">
        <v>0.67</v>
      </c>
      <c r="E333" s="3">
        <v>1</v>
      </c>
      <c r="F333">
        <v>0.78</v>
      </c>
      <c r="G333" s="90" t="s">
        <v>475</v>
      </c>
      <c r="H333" s="90">
        <v>0</v>
      </c>
      <c r="I333" s="146">
        <v>2</v>
      </c>
      <c r="J333" s="11">
        <v>1</v>
      </c>
      <c r="L333" s="11" t="s">
        <v>476</v>
      </c>
      <c r="M333" s="1" t="s">
        <v>22</v>
      </c>
      <c r="N333" s="1"/>
      <c r="O333" s="1"/>
      <c r="P333">
        <v>1</v>
      </c>
      <c r="U333">
        <f t="shared" si="119"/>
        <v>1</v>
      </c>
      <c r="V333">
        <f t="shared" si="120"/>
        <v>0</v>
      </c>
      <c r="W333">
        <f t="shared" si="121"/>
        <v>0</v>
      </c>
      <c r="X333">
        <f t="shared" si="122"/>
        <v>0</v>
      </c>
      <c r="Y333">
        <f t="shared" si="123"/>
        <v>0</v>
      </c>
      <c r="Z333">
        <v>1</v>
      </c>
      <c r="AI333">
        <v>1</v>
      </c>
      <c r="AJ333">
        <v>1</v>
      </c>
      <c r="AK333">
        <v>1</v>
      </c>
      <c r="AL333">
        <f t="shared" si="124"/>
        <v>1</v>
      </c>
      <c r="AM333">
        <f t="shared" si="125"/>
        <v>1</v>
      </c>
      <c r="AN333">
        <f t="shared" si="112"/>
        <v>1</v>
      </c>
      <c r="AO333">
        <f t="shared" si="126"/>
        <v>1</v>
      </c>
      <c r="BY333" s="52" t="str">
        <f t="shared" si="118"/>
        <v>P332</v>
      </c>
    </row>
    <row r="334" spans="1:77" ht="12.75">
      <c r="A334" s="1" t="s">
        <v>151</v>
      </c>
      <c r="B334" s="47">
        <v>3</v>
      </c>
      <c r="C334" s="3">
        <v>20220040200215</v>
      </c>
      <c r="D334">
        <v>0.47</v>
      </c>
      <c r="E334" s="3">
        <v>0</v>
      </c>
      <c r="F334">
        <v>0.53</v>
      </c>
      <c r="G334" s="90" t="s">
        <v>475</v>
      </c>
      <c r="H334" s="90">
        <v>1</v>
      </c>
      <c r="I334" s="146">
        <v>0.1</v>
      </c>
      <c r="J334" s="11">
        <v>1</v>
      </c>
      <c r="L334" s="11" t="s">
        <v>476</v>
      </c>
      <c r="M334" s="1" t="s">
        <v>22</v>
      </c>
      <c r="N334" s="1"/>
      <c r="O334" s="1"/>
      <c r="P334">
        <v>1</v>
      </c>
      <c r="U334">
        <f t="shared" si="119"/>
        <v>1</v>
      </c>
      <c r="V334">
        <f t="shared" si="120"/>
        <v>0</v>
      </c>
      <c r="W334">
        <f t="shared" si="121"/>
        <v>0</v>
      </c>
      <c r="X334">
        <f t="shared" si="122"/>
        <v>0</v>
      </c>
      <c r="Y334">
        <f t="shared" si="123"/>
        <v>0</v>
      </c>
      <c r="Z334">
        <v>1</v>
      </c>
      <c r="AI334">
        <v>1</v>
      </c>
      <c r="AJ334">
        <v>1</v>
      </c>
      <c r="AK334">
        <v>1</v>
      </c>
      <c r="AL334">
        <f t="shared" si="124"/>
        <v>1</v>
      </c>
      <c r="AM334">
        <f t="shared" si="125"/>
        <v>1</v>
      </c>
      <c r="AN334">
        <f t="shared" si="112"/>
        <v>1</v>
      </c>
      <c r="AO334">
        <f t="shared" si="126"/>
        <v>1</v>
      </c>
      <c r="BY334" s="52" t="str">
        <f t="shared" si="118"/>
        <v>P333</v>
      </c>
    </row>
    <row r="335" spans="1:77" ht="12.75">
      <c r="A335" s="1" t="s">
        <v>152</v>
      </c>
      <c r="B335" s="47">
        <v>4</v>
      </c>
      <c r="C335" s="3">
        <v>20220040200329</v>
      </c>
      <c r="D335">
        <v>0.46</v>
      </c>
      <c r="E335" s="3">
        <v>0</v>
      </c>
      <c r="F335">
        <v>0.47</v>
      </c>
      <c r="G335" s="90" t="s">
        <v>475</v>
      </c>
      <c r="H335" s="90">
        <v>1</v>
      </c>
      <c r="I335" s="146">
        <v>0.1</v>
      </c>
      <c r="J335" s="11">
        <v>1</v>
      </c>
      <c r="L335" s="11" t="s">
        <v>475</v>
      </c>
      <c r="M335" s="1" t="s">
        <v>22</v>
      </c>
      <c r="N335" s="1"/>
      <c r="O335" s="1"/>
      <c r="P335">
        <v>1</v>
      </c>
      <c r="U335">
        <f t="shared" si="119"/>
        <v>1</v>
      </c>
      <c r="V335">
        <f t="shared" si="120"/>
        <v>0</v>
      </c>
      <c r="W335">
        <f t="shared" si="121"/>
        <v>0</v>
      </c>
      <c r="X335">
        <f t="shared" si="122"/>
        <v>0</v>
      </c>
      <c r="Y335">
        <f t="shared" si="123"/>
        <v>0</v>
      </c>
      <c r="Z335">
        <v>1</v>
      </c>
      <c r="AI335">
        <v>1</v>
      </c>
      <c r="AJ335">
        <v>1</v>
      </c>
      <c r="AK335">
        <v>1</v>
      </c>
      <c r="AL335">
        <f t="shared" si="124"/>
        <v>1</v>
      </c>
      <c r="AM335">
        <f t="shared" si="125"/>
        <v>1</v>
      </c>
      <c r="AN335">
        <f t="shared" si="112"/>
        <v>1</v>
      </c>
      <c r="AO335">
        <f t="shared" si="126"/>
        <v>1</v>
      </c>
      <c r="BY335" s="52" t="str">
        <f t="shared" si="118"/>
        <v>P334</v>
      </c>
    </row>
    <row r="336" spans="1:77" ht="12.75">
      <c r="A336" s="1" t="s">
        <v>153</v>
      </c>
      <c r="B336" s="47">
        <v>5</v>
      </c>
      <c r="C336" s="3">
        <v>20220040200165</v>
      </c>
      <c r="D336">
        <v>0.38</v>
      </c>
      <c r="E336" s="3">
        <v>0</v>
      </c>
      <c r="F336">
        <v>0.48</v>
      </c>
      <c r="G336" s="90" t="s">
        <v>475</v>
      </c>
      <c r="H336" s="90">
        <v>1</v>
      </c>
      <c r="I336" s="146">
        <v>0.1</v>
      </c>
      <c r="J336" s="11">
        <v>1</v>
      </c>
      <c r="M336" s="1" t="s">
        <v>22</v>
      </c>
      <c r="N336" s="1"/>
      <c r="O336" s="1"/>
      <c r="P336">
        <v>1</v>
      </c>
      <c r="U336">
        <f t="shared" si="119"/>
        <v>1</v>
      </c>
      <c r="V336">
        <f t="shared" si="120"/>
        <v>0</v>
      </c>
      <c r="W336">
        <f t="shared" si="121"/>
        <v>0</v>
      </c>
      <c r="X336">
        <f t="shared" si="122"/>
        <v>0</v>
      </c>
      <c r="Y336">
        <f t="shared" si="123"/>
        <v>0</v>
      </c>
      <c r="Z336">
        <v>1</v>
      </c>
      <c r="AI336">
        <v>1</v>
      </c>
      <c r="AJ336">
        <v>1</v>
      </c>
      <c r="AK336">
        <v>1</v>
      </c>
      <c r="AL336">
        <f t="shared" si="124"/>
        <v>1</v>
      </c>
      <c r="AM336">
        <f t="shared" si="125"/>
        <v>1</v>
      </c>
      <c r="AN336">
        <f t="shared" si="112"/>
        <v>1</v>
      </c>
      <c r="AO336">
        <f t="shared" si="126"/>
        <v>1</v>
      </c>
      <c r="BY336" s="52" t="str">
        <f t="shared" si="118"/>
        <v>P335</v>
      </c>
    </row>
    <row r="337" spans="1:77" ht="12.75">
      <c r="A337" s="1" t="s">
        <v>156</v>
      </c>
      <c r="B337" s="47">
        <v>6</v>
      </c>
      <c r="C337" s="3">
        <v>20220040200109</v>
      </c>
      <c r="D337">
        <v>0.34</v>
      </c>
      <c r="E337" s="3">
        <v>0</v>
      </c>
      <c r="F337">
        <v>0.39</v>
      </c>
      <c r="G337" s="90" t="s">
        <v>475</v>
      </c>
      <c r="H337" s="90">
        <v>0</v>
      </c>
      <c r="I337" s="146">
        <v>0.1</v>
      </c>
      <c r="J337" s="11">
        <v>1</v>
      </c>
      <c r="L337" s="11" t="s">
        <v>475</v>
      </c>
      <c r="M337" s="1" t="s">
        <v>22</v>
      </c>
      <c r="N337" s="1"/>
      <c r="O337" s="1"/>
      <c r="P337">
        <v>1</v>
      </c>
      <c r="U337">
        <f t="shared" si="119"/>
        <v>1</v>
      </c>
      <c r="V337">
        <f t="shared" si="120"/>
        <v>0</v>
      </c>
      <c r="W337">
        <f t="shared" si="121"/>
        <v>0</v>
      </c>
      <c r="X337">
        <f t="shared" si="122"/>
        <v>0</v>
      </c>
      <c r="Y337">
        <f t="shared" si="123"/>
        <v>0</v>
      </c>
      <c r="Z337">
        <v>1</v>
      </c>
      <c r="AI337">
        <v>1</v>
      </c>
      <c r="AJ337">
        <v>1</v>
      </c>
      <c r="AK337">
        <v>1</v>
      </c>
      <c r="AL337">
        <f t="shared" si="124"/>
        <v>1</v>
      </c>
      <c r="AM337">
        <f t="shared" si="125"/>
        <v>1</v>
      </c>
      <c r="AN337">
        <f t="shared" si="112"/>
        <v>1</v>
      </c>
      <c r="AO337">
        <f t="shared" si="126"/>
        <v>1</v>
      </c>
      <c r="BY337" s="52" t="str">
        <f t="shared" si="118"/>
        <v>P336</v>
      </c>
    </row>
    <row r="338" spans="1:77" ht="12.75">
      <c r="A338" s="1" t="s">
        <v>0</v>
      </c>
      <c r="B338" s="47">
        <v>0</v>
      </c>
      <c r="C338" s="3">
        <v>20220040200163</v>
      </c>
      <c r="D338">
        <v>0.49</v>
      </c>
      <c r="E338" s="3">
        <v>0</v>
      </c>
      <c r="F338">
        <v>0.51</v>
      </c>
      <c r="G338" s="90" t="s">
        <v>475</v>
      </c>
      <c r="H338" s="90">
        <v>0</v>
      </c>
      <c r="I338" s="146">
        <v>0.1</v>
      </c>
      <c r="J338" s="11">
        <v>1</v>
      </c>
      <c r="L338" s="11" t="s">
        <v>476</v>
      </c>
      <c r="M338" s="1" t="s">
        <v>22</v>
      </c>
      <c r="N338" s="1"/>
      <c r="O338" s="1"/>
      <c r="P338">
        <v>1</v>
      </c>
      <c r="U338">
        <f aca="true" t="shared" si="127" ref="U338:U346">IF(J338=1,P338,0)</f>
        <v>1</v>
      </c>
      <c r="V338">
        <f aca="true" t="shared" si="128" ref="V338:V346">IF(J338=1,Q338,0)</f>
        <v>0</v>
      </c>
      <c r="W338">
        <f aca="true" t="shared" si="129" ref="W338:W346">R338</f>
        <v>0</v>
      </c>
      <c r="X338">
        <f aca="true" t="shared" si="130" ref="X338:X346">S338</f>
        <v>0</v>
      </c>
      <c r="Y338">
        <f aca="true" t="shared" si="131" ref="Y338:Y346">T338</f>
        <v>0</v>
      </c>
      <c r="Z338">
        <v>1</v>
      </c>
      <c r="AI338">
        <v>1</v>
      </c>
      <c r="AJ338">
        <v>1</v>
      </c>
      <c r="AK338">
        <v>1</v>
      </c>
      <c r="AL338">
        <f>IF(C338&gt;200000000,1,0)</f>
        <v>1</v>
      </c>
      <c r="AM338">
        <f>IF(F338&gt;0,1,0)</f>
        <v>1</v>
      </c>
      <c r="AN338">
        <f t="shared" si="112"/>
        <v>1</v>
      </c>
      <c r="AO338">
        <f t="shared" si="126"/>
        <v>1</v>
      </c>
      <c r="BY338" s="52" t="str">
        <f t="shared" si="118"/>
        <v>P337</v>
      </c>
    </row>
    <row r="339" spans="1:77" ht="12.75">
      <c r="A339" s="1" t="s">
        <v>1</v>
      </c>
      <c r="B339" s="47">
        <v>1</v>
      </c>
      <c r="C339" s="3">
        <v>20220040200047</v>
      </c>
      <c r="D339">
        <v>0.28</v>
      </c>
      <c r="E339" s="3">
        <v>0</v>
      </c>
      <c r="F339">
        <v>0.8</v>
      </c>
      <c r="G339" s="90" t="s">
        <v>476</v>
      </c>
      <c r="H339" s="90">
        <v>3</v>
      </c>
      <c r="I339" s="146">
        <v>0.1</v>
      </c>
      <c r="J339" s="11">
        <v>1</v>
      </c>
      <c r="L339" s="11" t="s">
        <v>476</v>
      </c>
      <c r="M339" s="1" t="s">
        <v>22</v>
      </c>
      <c r="N339" s="1"/>
      <c r="O339" s="1"/>
      <c r="P339">
        <v>1</v>
      </c>
      <c r="U339">
        <f t="shared" si="127"/>
        <v>1</v>
      </c>
      <c r="V339">
        <f t="shared" si="128"/>
        <v>0</v>
      </c>
      <c r="W339">
        <f t="shared" si="129"/>
        <v>0</v>
      </c>
      <c r="X339">
        <f t="shared" si="130"/>
        <v>0</v>
      </c>
      <c r="Y339">
        <f t="shared" si="131"/>
        <v>0</v>
      </c>
      <c r="AA339">
        <v>1</v>
      </c>
      <c r="AI339">
        <v>1</v>
      </c>
      <c r="AJ339">
        <v>1</v>
      </c>
      <c r="AK339">
        <v>1</v>
      </c>
      <c r="AL339">
        <f>IF(C339&gt;200000000,1,0)</f>
        <v>1</v>
      </c>
      <c r="AM339">
        <f>IF(F339&gt;0,1,0)</f>
        <v>1</v>
      </c>
      <c r="AN339">
        <f t="shared" si="112"/>
        <v>1</v>
      </c>
      <c r="AO339">
        <f t="shared" si="126"/>
        <v>1</v>
      </c>
      <c r="AQ339">
        <v>1</v>
      </c>
      <c r="BY339" s="52" t="str">
        <f t="shared" si="118"/>
        <v>P338</v>
      </c>
    </row>
    <row r="340" spans="1:77" ht="12.75">
      <c r="A340" s="103" t="s">
        <v>532</v>
      </c>
      <c r="B340" s="103">
        <v>0</v>
      </c>
      <c r="C340" s="108"/>
      <c r="D340" s="108">
        <v>0.34</v>
      </c>
      <c r="E340" s="106">
        <v>0</v>
      </c>
      <c r="F340" s="108"/>
      <c r="G340" s="125"/>
      <c r="H340" s="125"/>
      <c r="I340" s="106"/>
      <c r="J340" s="109"/>
      <c r="K340" s="108"/>
      <c r="L340" s="109"/>
      <c r="M340" s="103" t="s">
        <v>553</v>
      </c>
      <c r="N340" s="103"/>
      <c r="O340" s="103"/>
      <c r="P340" s="108"/>
      <c r="Q340" s="108"/>
      <c r="R340" s="108">
        <v>1</v>
      </c>
      <c r="U340">
        <f t="shared" si="127"/>
        <v>0</v>
      </c>
      <c r="V340">
        <f t="shared" si="128"/>
        <v>0</v>
      </c>
      <c r="W340">
        <f t="shared" si="129"/>
        <v>1</v>
      </c>
      <c r="X340">
        <f t="shared" si="130"/>
        <v>0</v>
      </c>
      <c r="Y340">
        <f t="shared" si="131"/>
        <v>0</v>
      </c>
      <c r="AD340">
        <v>1</v>
      </c>
      <c r="AI340">
        <v>1</v>
      </c>
      <c r="AJ340">
        <v>1</v>
      </c>
      <c r="AK340">
        <v>1</v>
      </c>
      <c r="AL340">
        <f aca="true" t="shared" si="132" ref="AL340:AL346">IF(C340&gt;200000000,1,0)</f>
        <v>0</v>
      </c>
      <c r="AM340">
        <f aca="true" t="shared" si="133" ref="AM340:AM346">IF(F340&gt;0,1,0)</f>
        <v>0</v>
      </c>
      <c r="AN340">
        <f t="shared" si="112"/>
        <v>0</v>
      </c>
      <c r="AO340">
        <f t="shared" si="126"/>
        <v>0</v>
      </c>
      <c r="AW340">
        <v>1</v>
      </c>
      <c r="BY340" s="52" t="str">
        <f t="shared" si="118"/>
        <v>P339</v>
      </c>
    </row>
    <row r="341" spans="1:77" ht="12.75">
      <c r="A341" s="1" t="s">
        <v>533</v>
      </c>
      <c r="B341" s="47">
        <v>1</v>
      </c>
      <c r="C341" s="3">
        <v>20220040200328</v>
      </c>
      <c r="D341">
        <v>0.37</v>
      </c>
      <c r="E341" s="3">
        <v>0</v>
      </c>
      <c r="F341">
        <v>0.36</v>
      </c>
      <c r="G341" s="90" t="s">
        <v>475</v>
      </c>
      <c r="H341" s="90">
        <v>6</v>
      </c>
      <c r="I341" s="113">
        <v>0.1</v>
      </c>
      <c r="J341" s="11">
        <v>1</v>
      </c>
      <c r="M341" s="1" t="s">
        <v>554</v>
      </c>
      <c r="N341" s="1"/>
      <c r="O341" s="1"/>
      <c r="Q341">
        <v>1</v>
      </c>
      <c r="U341">
        <f t="shared" si="127"/>
        <v>0</v>
      </c>
      <c r="V341">
        <f t="shared" si="128"/>
        <v>1</v>
      </c>
      <c r="W341">
        <f t="shared" si="129"/>
        <v>0</v>
      </c>
      <c r="X341">
        <f t="shared" si="130"/>
        <v>0</v>
      </c>
      <c r="Y341">
        <f t="shared" si="131"/>
        <v>0</v>
      </c>
      <c r="AB341">
        <v>1</v>
      </c>
      <c r="AI341">
        <v>1</v>
      </c>
      <c r="AJ341">
        <v>1</v>
      </c>
      <c r="AK341">
        <v>1</v>
      </c>
      <c r="AL341">
        <f t="shared" si="132"/>
        <v>1</v>
      </c>
      <c r="AM341">
        <f t="shared" si="133"/>
        <v>1</v>
      </c>
      <c r="AN341">
        <f t="shared" si="112"/>
        <v>1</v>
      </c>
      <c r="AO341">
        <f t="shared" si="126"/>
        <v>1</v>
      </c>
      <c r="BY341" s="52" t="str">
        <f t="shared" si="118"/>
        <v>P340</v>
      </c>
    </row>
    <row r="342" spans="1:77" ht="12.75">
      <c r="A342" s="1" t="s">
        <v>534</v>
      </c>
      <c r="B342" s="47">
        <v>2</v>
      </c>
      <c r="C342" s="3">
        <v>20220040200293</v>
      </c>
      <c r="D342">
        <v>0.36</v>
      </c>
      <c r="E342" s="3">
        <v>0</v>
      </c>
      <c r="F342">
        <v>0.373</v>
      </c>
      <c r="G342" s="90" t="s">
        <v>475</v>
      </c>
      <c r="H342" s="90">
        <v>4</v>
      </c>
      <c r="I342" s="113">
        <v>1</v>
      </c>
      <c r="J342" s="11">
        <v>1</v>
      </c>
      <c r="L342" s="11" t="s">
        <v>475</v>
      </c>
      <c r="M342" s="1" t="s">
        <v>22</v>
      </c>
      <c r="N342" s="1"/>
      <c r="O342" s="1"/>
      <c r="P342">
        <v>1</v>
      </c>
      <c r="U342">
        <f t="shared" si="127"/>
        <v>1</v>
      </c>
      <c r="V342">
        <f t="shared" si="128"/>
        <v>0</v>
      </c>
      <c r="W342">
        <f t="shared" si="129"/>
        <v>0</v>
      </c>
      <c r="X342">
        <f t="shared" si="130"/>
        <v>0</v>
      </c>
      <c r="Y342">
        <f t="shared" si="131"/>
        <v>0</v>
      </c>
      <c r="Z342">
        <v>1</v>
      </c>
      <c r="AI342">
        <v>1</v>
      </c>
      <c r="AJ342">
        <v>1</v>
      </c>
      <c r="AK342">
        <v>1</v>
      </c>
      <c r="AL342">
        <f t="shared" si="132"/>
        <v>1</v>
      </c>
      <c r="AM342">
        <f t="shared" si="133"/>
        <v>1</v>
      </c>
      <c r="AN342">
        <f t="shared" si="112"/>
        <v>1</v>
      </c>
      <c r="AO342">
        <f t="shared" si="126"/>
        <v>1</v>
      </c>
      <c r="BY342" s="52" t="str">
        <f t="shared" si="118"/>
        <v>P341</v>
      </c>
    </row>
    <row r="343" spans="1:77" ht="12.75">
      <c r="A343" s="1" t="s">
        <v>535</v>
      </c>
      <c r="B343" s="47">
        <v>3</v>
      </c>
      <c r="C343" s="3">
        <v>20220040200314</v>
      </c>
      <c r="D343">
        <v>0.35</v>
      </c>
      <c r="E343" s="3">
        <v>0</v>
      </c>
      <c r="F343">
        <v>0.353</v>
      </c>
      <c r="G343" s="90" t="s">
        <v>475</v>
      </c>
      <c r="H343" s="90">
        <v>2</v>
      </c>
      <c r="I343" s="113">
        <v>0.1</v>
      </c>
      <c r="J343" s="11">
        <v>1</v>
      </c>
      <c r="L343" s="11" t="s">
        <v>475</v>
      </c>
      <c r="M343" s="1" t="s">
        <v>22</v>
      </c>
      <c r="N343" s="1"/>
      <c r="O343" s="1"/>
      <c r="P343">
        <v>1</v>
      </c>
      <c r="U343">
        <f t="shared" si="127"/>
        <v>1</v>
      </c>
      <c r="V343">
        <f t="shared" si="128"/>
        <v>0</v>
      </c>
      <c r="W343">
        <f t="shared" si="129"/>
        <v>0</v>
      </c>
      <c r="X343">
        <f t="shared" si="130"/>
        <v>0</v>
      </c>
      <c r="Y343">
        <f t="shared" si="131"/>
        <v>0</v>
      </c>
      <c r="Z343">
        <v>1</v>
      </c>
      <c r="AI343">
        <v>1</v>
      </c>
      <c r="AJ343">
        <v>1</v>
      </c>
      <c r="AK343">
        <v>1</v>
      </c>
      <c r="AL343">
        <f t="shared" si="132"/>
        <v>1</v>
      </c>
      <c r="AM343">
        <f t="shared" si="133"/>
        <v>1</v>
      </c>
      <c r="AN343">
        <f t="shared" si="112"/>
        <v>1</v>
      </c>
      <c r="AO343">
        <f t="shared" si="126"/>
        <v>1</v>
      </c>
      <c r="BY343" s="52" t="str">
        <f t="shared" si="118"/>
        <v>P342</v>
      </c>
    </row>
    <row r="344" spans="1:77" ht="12.75">
      <c r="A344" s="1" t="s">
        <v>536</v>
      </c>
      <c r="B344" s="47">
        <v>4</v>
      </c>
      <c r="C344" s="3">
        <v>20220040200264</v>
      </c>
      <c r="D344">
        <v>0.35</v>
      </c>
      <c r="E344" s="3">
        <v>0</v>
      </c>
      <c r="F344">
        <v>0.371</v>
      </c>
      <c r="G344" s="90" t="s">
        <v>475</v>
      </c>
      <c r="H344" s="90">
        <v>2</v>
      </c>
      <c r="I344" s="113">
        <v>0.1</v>
      </c>
      <c r="J344" s="11">
        <v>1</v>
      </c>
      <c r="L344" s="11" t="s">
        <v>475</v>
      </c>
      <c r="M344" s="1" t="s">
        <v>555</v>
      </c>
      <c r="N344" s="1"/>
      <c r="O344" s="1"/>
      <c r="Q344">
        <v>1</v>
      </c>
      <c r="U344">
        <f t="shared" si="127"/>
        <v>0</v>
      </c>
      <c r="V344">
        <f t="shared" si="128"/>
        <v>1</v>
      </c>
      <c r="W344">
        <f t="shared" si="129"/>
        <v>0</v>
      </c>
      <c r="X344">
        <f t="shared" si="130"/>
        <v>0</v>
      </c>
      <c r="Y344">
        <f t="shared" si="131"/>
        <v>0</v>
      </c>
      <c r="AB344">
        <v>1</v>
      </c>
      <c r="AI344">
        <v>1</v>
      </c>
      <c r="AJ344">
        <v>1</v>
      </c>
      <c r="AK344">
        <v>1</v>
      </c>
      <c r="AL344">
        <f t="shared" si="132"/>
        <v>1</v>
      </c>
      <c r="AM344">
        <f t="shared" si="133"/>
        <v>1</v>
      </c>
      <c r="AN344">
        <f t="shared" si="112"/>
        <v>1</v>
      </c>
      <c r="AO344">
        <f t="shared" si="126"/>
        <v>1</v>
      </c>
      <c r="BY344" s="52" t="str">
        <f t="shared" si="118"/>
        <v>P343</v>
      </c>
    </row>
    <row r="345" spans="1:77" ht="12.75">
      <c r="A345" s="1" t="s">
        <v>537</v>
      </c>
      <c r="B345" s="47">
        <v>5</v>
      </c>
      <c r="C345" s="3">
        <v>20220040200375</v>
      </c>
      <c r="D345">
        <v>0.28</v>
      </c>
      <c r="E345" s="3">
        <v>0</v>
      </c>
      <c r="F345">
        <v>0.322</v>
      </c>
      <c r="G345" s="90" t="s">
        <v>475</v>
      </c>
      <c r="H345" s="90">
        <v>1</v>
      </c>
      <c r="I345" s="113">
        <v>2</v>
      </c>
      <c r="J345" s="11">
        <v>1</v>
      </c>
      <c r="L345" s="11" t="s">
        <v>475</v>
      </c>
      <c r="M345" s="1" t="s">
        <v>22</v>
      </c>
      <c r="N345" s="1"/>
      <c r="O345" s="1"/>
      <c r="P345">
        <v>1</v>
      </c>
      <c r="U345">
        <f t="shared" si="127"/>
        <v>1</v>
      </c>
      <c r="V345">
        <f t="shared" si="128"/>
        <v>0</v>
      </c>
      <c r="W345">
        <f t="shared" si="129"/>
        <v>0</v>
      </c>
      <c r="X345">
        <f t="shared" si="130"/>
        <v>0</v>
      </c>
      <c r="Y345">
        <f t="shared" si="131"/>
        <v>0</v>
      </c>
      <c r="Z345">
        <v>1</v>
      </c>
      <c r="AI345">
        <v>1</v>
      </c>
      <c r="AJ345">
        <v>1</v>
      </c>
      <c r="AK345">
        <v>1</v>
      </c>
      <c r="AL345">
        <f t="shared" si="132"/>
        <v>1</v>
      </c>
      <c r="AM345">
        <f t="shared" si="133"/>
        <v>1</v>
      </c>
      <c r="AN345">
        <f t="shared" si="112"/>
        <v>1</v>
      </c>
      <c r="AO345">
        <f t="shared" si="126"/>
        <v>1</v>
      </c>
      <c r="BY345" s="52" t="str">
        <f t="shared" si="118"/>
        <v>P344</v>
      </c>
    </row>
    <row r="346" spans="1:77" ht="12.75">
      <c r="A346" s="1" t="s">
        <v>538</v>
      </c>
      <c r="B346" s="47">
        <v>6</v>
      </c>
      <c r="C346" s="3">
        <v>20220040200377</v>
      </c>
      <c r="D346">
        <v>0.31</v>
      </c>
      <c r="E346" s="3">
        <v>0</v>
      </c>
      <c r="F346">
        <v>0.343</v>
      </c>
      <c r="G346" s="90" t="s">
        <v>475</v>
      </c>
      <c r="H346" s="90">
        <v>0</v>
      </c>
      <c r="I346" s="113">
        <v>0.1</v>
      </c>
      <c r="J346" s="11">
        <v>1</v>
      </c>
      <c r="L346" s="11" t="s">
        <v>475</v>
      </c>
      <c r="M346" s="1" t="s">
        <v>22</v>
      </c>
      <c r="N346" s="1"/>
      <c r="O346" s="1"/>
      <c r="P346">
        <v>1</v>
      </c>
      <c r="U346">
        <f t="shared" si="127"/>
        <v>1</v>
      </c>
      <c r="V346">
        <f t="shared" si="128"/>
        <v>0</v>
      </c>
      <c r="W346">
        <f t="shared" si="129"/>
        <v>0</v>
      </c>
      <c r="X346">
        <f t="shared" si="130"/>
        <v>0</v>
      </c>
      <c r="Y346">
        <f t="shared" si="131"/>
        <v>0</v>
      </c>
      <c r="Z346">
        <v>1</v>
      </c>
      <c r="AI346">
        <v>1</v>
      </c>
      <c r="AJ346">
        <v>1</v>
      </c>
      <c r="AK346">
        <v>1</v>
      </c>
      <c r="AL346">
        <f t="shared" si="132"/>
        <v>1</v>
      </c>
      <c r="AM346">
        <f t="shared" si="133"/>
        <v>1</v>
      </c>
      <c r="AN346">
        <f t="shared" si="112"/>
        <v>1</v>
      </c>
      <c r="AO346">
        <f t="shared" si="126"/>
        <v>1</v>
      </c>
      <c r="BY346" s="52" t="str">
        <f t="shared" si="118"/>
        <v>P345</v>
      </c>
    </row>
    <row r="347" spans="1:77" ht="12.75">
      <c r="A347" s="1" t="s">
        <v>539</v>
      </c>
      <c r="B347" s="47">
        <v>0</v>
      </c>
      <c r="C347" s="3">
        <v>20220040200379</v>
      </c>
      <c r="D347">
        <v>0.33</v>
      </c>
      <c r="E347" s="3">
        <v>0</v>
      </c>
      <c r="F347">
        <v>0.354</v>
      </c>
      <c r="G347" s="90" t="s">
        <v>475</v>
      </c>
      <c r="H347" s="90">
        <v>0</v>
      </c>
      <c r="I347" s="113">
        <v>2</v>
      </c>
      <c r="J347" s="11">
        <v>1</v>
      </c>
      <c r="L347" s="11" t="s">
        <v>476</v>
      </c>
      <c r="M347" s="1" t="s">
        <v>22</v>
      </c>
      <c r="N347" s="1"/>
      <c r="O347" s="1"/>
      <c r="P347">
        <v>1</v>
      </c>
      <c r="U347">
        <f aca="true" t="shared" si="134" ref="U347:U360">IF(J347=1,P347,0)</f>
        <v>1</v>
      </c>
      <c r="V347">
        <f aca="true" t="shared" si="135" ref="V347:V360">IF(J347=1,Q347,0)</f>
        <v>0</v>
      </c>
      <c r="W347">
        <f aca="true" t="shared" si="136" ref="W347:W360">R347</f>
        <v>0</v>
      </c>
      <c r="X347">
        <f aca="true" t="shared" si="137" ref="X347:X360">S347</f>
        <v>0</v>
      </c>
      <c r="Y347">
        <f aca="true" t="shared" si="138" ref="Y347:Y360">T347</f>
        <v>0</v>
      </c>
      <c r="Z347">
        <v>1</v>
      </c>
      <c r="AI347">
        <v>1</v>
      </c>
      <c r="AJ347">
        <v>1</v>
      </c>
      <c r="AK347">
        <v>1</v>
      </c>
      <c r="AL347">
        <f aca="true" t="shared" si="139" ref="AL347:AL374">IF(C347&gt;200000000,1,0)</f>
        <v>1</v>
      </c>
      <c r="AM347">
        <f aca="true" t="shared" si="140" ref="AM347:AM374">IF(F347&gt;0,1,0)</f>
        <v>1</v>
      </c>
      <c r="AN347">
        <f aca="true" t="shared" si="141" ref="AN347:AN374">IF(F347&gt;0,1,0)</f>
        <v>1</v>
      </c>
      <c r="AO347">
        <f aca="true" t="shared" si="142" ref="AO347:AO374">J347</f>
        <v>1</v>
      </c>
      <c r="BY347" s="52" t="str">
        <f t="shared" si="118"/>
        <v>P346</v>
      </c>
    </row>
    <row r="348" spans="1:77" ht="12.75">
      <c r="A348" s="1" t="s">
        <v>540</v>
      </c>
      <c r="B348" s="47">
        <v>1</v>
      </c>
      <c r="C348" s="3">
        <v>20220040200383</v>
      </c>
      <c r="D348">
        <v>0.38</v>
      </c>
      <c r="E348" s="3">
        <v>0</v>
      </c>
      <c r="F348">
        <v>0.411</v>
      </c>
      <c r="G348" s="90" t="s">
        <v>475</v>
      </c>
      <c r="H348" s="90">
        <v>2</v>
      </c>
      <c r="I348" s="113">
        <v>0.1</v>
      </c>
      <c r="J348" s="11">
        <v>1</v>
      </c>
      <c r="L348" s="11" t="s">
        <v>475</v>
      </c>
      <c r="M348" s="1" t="s">
        <v>22</v>
      </c>
      <c r="N348" s="1"/>
      <c r="O348" s="1"/>
      <c r="P348">
        <v>1</v>
      </c>
      <c r="U348">
        <f t="shared" si="134"/>
        <v>1</v>
      </c>
      <c r="V348">
        <f t="shared" si="135"/>
        <v>0</v>
      </c>
      <c r="W348">
        <f t="shared" si="136"/>
        <v>0</v>
      </c>
      <c r="X348">
        <f t="shared" si="137"/>
        <v>0</v>
      </c>
      <c r="Y348">
        <f t="shared" si="138"/>
        <v>0</v>
      </c>
      <c r="Z348">
        <v>1</v>
      </c>
      <c r="AI348">
        <v>1</v>
      </c>
      <c r="AJ348">
        <v>1</v>
      </c>
      <c r="AK348">
        <v>1</v>
      </c>
      <c r="AL348">
        <f t="shared" si="139"/>
        <v>1</v>
      </c>
      <c r="AM348">
        <f t="shared" si="140"/>
        <v>1</v>
      </c>
      <c r="AN348">
        <f t="shared" si="141"/>
        <v>1</v>
      </c>
      <c r="AO348">
        <f t="shared" si="142"/>
        <v>1</v>
      </c>
      <c r="BY348" s="52" t="str">
        <f t="shared" si="118"/>
        <v>P347</v>
      </c>
    </row>
    <row r="349" spans="1:77" ht="12.75">
      <c r="A349" s="1" t="s">
        <v>541</v>
      </c>
      <c r="B349" s="47">
        <v>2</v>
      </c>
      <c r="C349" s="3">
        <v>20220040200365</v>
      </c>
      <c r="D349">
        <v>0.39</v>
      </c>
      <c r="E349" s="3">
        <v>0</v>
      </c>
      <c r="F349">
        <v>0.37</v>
      </c>
      <c r="G349" s="90" t="s">
        <v>475</v>
      </c>
      <c r="H349" s="90">
        <v>0</v>
      </c>
      <c r="I349" s="113">
        <v>5</v>
      </c>
      <c r="J349" s="11">
        <v>1</v>
      </c>
      <c r="L349" s="11" t="s">
        <v>476</v>
      </c>
      <c r="M349" s="1" t="s">
        <v>22</v>
      </c>
      <c r="N349" s="1"/>
      <c r="O349" s="1"/>
      <c r="P349">
        <v>1</v>
      </c>
      <c r="U349">
        <f t="shared" si="134"/>
        <v>1</v>
      </c>
      <c r="V349">
        <f t="shared" si="135"/>
        <v>0</v>
      </c>
      <c r="W349">
        <f t="shared" si="136"/>
        <v>0</v>
      </c>
      <c r="X349">
        <f t="shared" si="137"/>
        <v>0</v>
      </c>
      <c r="Y349">
        <f t="shared" si="138"/>
        <v>0</v>
      </c>
      <c r="Z349">
        <v>1</v>
      </c>
      <c r="AI349">
        <v>1</v>
      </c>
      <c r="AJ349">
        <v>1</v>
      </c>
      <c r="AK349">
        <v>1</v>
      </c>
      <c r="AL349">
        <f t="shared" si="139"/>
        <v>1</v>
      </c>
      <c r="AM349">
        <f t="shared" si="140"/>
        <v>1</v>
      </c>
      <c r="AN349">
        <f t="shared" si="141"/>
        <v>1</v>
      </c>
      <c r="AO349">
        <f t="shared" si="142"/>
        <v>1</v>
      </c>
      <c r="BY349" s="52" t="str">
        <f t="shared" si="118"/>
        <v>P348</v>
      </c>
    </row>
    <row r="350" spans="1:77" ht="12.75">
      <c r="A350" s="1" t="s">
        <v>542</v>
      </c>
      <c r="B350" s="47">
        <v>3</v>
      </c>
      <c r="C350" s="3">
        <v>20220040200171</v>
      </c>
      <c r="D350">
        <v>0.48</v>
      </c>
      <c r="E350" s="3">
        <v>0</v>
      </c>
      <c r="F350">
        <v>0.504</v>
      </c>
      <c r="G350" s="90" t="s">
        <v>475</v>
      </c>
      <c r="H350" s="90">
        <v>0</v>
      </c>
      <c r="I350" s="113">
        <v>0.1</v>
      </c>
      <c r="J350" s="11">
        <v>1</v>
      </c>
      <c r="L350" s="11" t="s">
        <v>475</v>
      </c>
      <c r="M350" s="1" t="s">
        <v>22</v>
      </c>
      <c r="N350" s="1"/>
      <c r="O350" s="1"/>
      <c r="P350">
        <v>1</v>
      </c>
      <c r="U350">
        <f t="shared" si="134"/>
        <v>1</v>
      </c>
      <c r="V350">
        <f t="shared" si="135"/>
        <v>0</v>
      </c>
      <c r="W350">
        <f t="shared" si="136"/>
        <v>0</v>
      </c>
      <c r="X350">
        <f t="shared" si="137"/>
        <v>0</v>
      </c>
      <c r="Y350">
        <f t="shared" si="138"/>
        <v>0</v>
      </c>
      <c r="Z350">
        <v>1</v>
      </c>
      <c r="AI350">
        <v>1</v>
      </c>
      <c r="AJ350">
        <v>1</v>
      </c>
      <c r="AK350">
        <v>1</v>
      </c>
      <c r="AL350">
        <f t="shared" si="139"/>
        <v>1</v>
      </c>
      <c r="AM350">
        <f t="shared" si="140"/>
        <v>1</v>
      </c>
      <c r="AN350">
        <f t="shared" si="141"/>
        <v>1</v>
      </c>
      <c r="AO350">
        <f t="shared" si="142"/>
        <v>1</v>
      </c>
      <c r="BY350" s="52" t="str">
        <f t="shared" si="118"/>
        <v>P349</v>
      </c>
    </row>
    <row r="351" spans="1:78" ht="12.75">
      <c r="A351" s="1" t="s">
        <v>543</v>
      </c>
      <c r="B351" s="47">
        <v>4</v>
      </c>
      <c r="C351" s="3">
        <v>20220040200357</v>
      </c>
      <c r="D351">
        <v>0.38</v>
      </c>
      <c r="E351" s="3">
        <v>0</v>
      </c>
      <c r="F351">
        <v>0.411</v>
      </c>
      <c r="G351" s="90" t="s">
        <v>475</v>
      </c>
      <c r="H351" s="90">
        <v>0</v>
      </c>
      <c r="I351" s="113">
        <v>0.1</v>
      </c>
      <c r="J351" s="11">
        <v>1</v>
      </c>
      <c r="L351" s="11" t="s">
        <v>475</v>
      </c>
      <c r="M351" s="1" t="s">
        <v>22</v>
      </c>
      <c r="N351" s="1"/>
      <c r="O351" s="1"/>
      <c r="P351">
        <v>1</v>
      </c>
      <c r="U351">
        <f t="shared" si="134"/>
        <v>1</v>
      </c>
      <c r="V351">
        <f t="shared" si="135"/>
        <v>0</v>
      </c>
      <c r="W351">
        <f t="shared" si="136"/>
        <v>0</v>
      </c>
      <c r="X351">
        <f t="shared" si="137"/>
        <v>0</v>
      </c>
      <c r="Y351">
        <f t="shared" si="138"/>
        <v>0</v>
      </c>
      <c r="Z351">
        <v>1</v>
      </c>
      <c r="AI351">
        <v>1</v>
      </c>
      <c r="AJ351">
        <v>1</v>
      </c>
      <c r="AK351">
        <v>1</v>
      </c>
      <c r="AL351">
        <f t="shared" si="139"/>
        <v>1</v>
      </c>
      <c r="AM351">
        <f t="shared" si="140"/>
        <v>1</v>
      </c>
      <c r="AN351">
        <f t="shared" si="141"/>
        <v>1</v>
      </c>
      <c r="AO351">
        <f t="shared" si="142"/>
        <v>1</v>
      </c>
      <c r="BY351" s="52" t="str">
        <f t="shared" si="118"/>
        <v>P350</v>
      </c>
      <c r="BZ351">
        <f>SUM(P302:P351)+SUM(Q302:Q351)</f>
        <v>47</v>
      </c>
    </row>
    <row r="352" spans="1:77" ht="12.75">
      <c r="A352" s="1" t="s">
        <v>544</v>
      </c>
      <c r="B352" s="47">
        <v>5</v>
      </c>
      <c r="C352" s="3">
        <v>20220040200349</v>
      </c>
      <c r="D352">
        <v>0.37</v>
      </c>
      <c r="E352" s="3">
        <v>0</v>
      </c>
      <c r="F352">
        <v>0.384</v>
      </c>
      <c r="G352" s="90" t="s">
        <v>475</v>
      </c>
      <c r="H352" s="90">
        <v>0</v>
      </c>
      <c r="I352" s="113">
        <v>0.1</v>
      </c>
      <c r="J352" s="11">
        <v>1</v>
      </c>
      <c r="L352" s="11" t="s">
        <v>476</v>
      </c>
      <c r="M352" s="1" t="s">
        <v>22</v>
      </c>
      <c r="N352" s="1"/>
      <c r="O352" s="1"/>
      <c r="P352">
        <v>1</v>
      </c>
      <c r="U352">
        <f t="shared" si="134"/>
        <v>1</v>
      </c>
      <c r="V352">
        <f t="shared" si="135"/>
        <v>0</v>
      </c>
      <c r="W352">
        <f t="shared" si="136"/>
        <v>0</v>
      </c>
      <c r="X352">
        <f t="shared" si="137"/>
        <v>0</v>
      </c>
      <c r="Y352">
        <f t="shared" si="138"/>
        <v>0</v>
      </c>
      <c r="Z352">
        <v>1</v>
      </c>
      <c r="AI352">
        <v>1</v>
      </c>
      <c r="AJ352">
        <v>1</v>
      </c>
      <c r="AK352">
        <v>1</v>
      </c>
      <c r="AL352">
        <f t="shared" si="139"/>
        <v>1</v>
      </c>
      <c r="AM352">
        <f t="shared" si="140"/>
        <v>1</v>
      </c>
      <c r="AN352">
        <f t="shared" si="141"/>
        <v>1</v>
      </c>
      <c r="AO352">
        <f t="shared" si="142"/>
        <v>1</v>
      </c>
      <c r="BY352" s="52" t="str">
        <f t="shared" si="118"/>
        <v>P351</v>
      </c>
    </row>
    <row r="353" spans="1:77" ht="12.75">
      <c r="A353" s="1" t="s">
        <v>545</v>
      </c>
      <c r="B353" s="47">
        <v>6</v>
      </c>
      <c r="C353" s="3">
        <v>20220040200334</v>
      </c>
      <c r="D353">
        <v>0.37</v>
      </c>
      <c r="E353" s="3">
        <v>0</v>
      </c>
      <c r="F353">
        <v>0.391</v>
      </c>
      <c r="G353" s="90" t="s">
        <v>475</v>
      </c>
      <c r="H353" s="90">
        <v>0</v>
      </c>
      <c r="I353" s="113">
        <v>0.1</v>
      </c>
      <c r="J353" s="11">
        <v>1</v>
      </c>
      <c r="L353" s="11" t="s">
        <v>475</v>
      </c>
      <c r="M353" s="1" t="s">
        <v>22</v>
      </c>
      <c r="N353" s="1"/>
      <c r="O353" s="1"/>
      <c r="P353">
        <v>1</v>
      </c>
      <c r="U353">
        <f t="shared" si="134"/>
        <v>1</v>
      </c>
      <c r="V353">
        <f t="shared" si="135"/>
        <v>0</v>
      </c>
      <c r="W353">
        <f t="shared" si="136"/>
        <v>0</v>
      </c>
      <c r="X353">
        <f t="shared" si="137"/>
        <v>0</v>
      </c>
      <c r="Y353">
        <f t="shared" si="138"/>
        <v>0</v>
      </c>
      <c r="Z353">
        <v>1</v>
      </c>
      <c r="AI353">
        <v>1</v>
      </c>
      <c r="AJ353">
        <v>1</v>
      </c>
      <c r="AK353">
        <v>1</v>
      </c>
      <c r="AL353">
        <f t="shared" si="139"/>
        <v>1</v>
      </c>
      <c r="AM353">
        <f t="shared" si="140"/>
        <v>1</v>
      </c>
      <c r="AN353">
        <f t="shared" si="141"/>
        <v>1</v>
      </c>
      <c r="AO353">
        <f t="shared" si="142"/>
        <v>1</v>
      </c>
      <c r="BY353" s="52" t="str">
        <f t="shared" si="118"/>
        <v>P352</v>
      </c>
    </row>
    <row r="354" spans="1:77" ht="12.75">
      <c r="A354" s="1" t="s">
        <v>546</v>
      </c>
      <c r="B354" s="47">
        <v>0</v>
      </c>
      <c r="C354" s="3">
        <v>20220040200333</v>
      </c>
      <c r="D354">
        <v>0.4</v>
      </c>
      <c r="E354" s="3">
        <v>0</v>
      </c>
      <c r="F354">
        <v>0.433</v>
      </c>
      <c r="G354" s="90" t="s">
        <v>475</v>
      </c>
      <c r="H354" s="90">
        <v>0</v>
      </c>
      <c r="I354" s="113">
        <v>0.1</v>
      </c>
      <c r="J354" s="11">
        <v>1</v>
      </c>
      <c r="L354" s="11" t="s">
        <v>475</v>
      </c>
      <c r="M354" s="1" t="s">
        <v>22</v>
      </c>
      <c r="N354" s="1"/>
      <c r="O354" s="1"/>
      <c r="P354">
        <v>1</v>
      </c>
      <c r="U354">
        <f t="shared" si="134"/>
        <v>1</v>
      </c>
      <c r="V354">
        <f t="shared" si="135"/>
        <v>0</v>
      </c>
      <c r="W354">
        <f t="shared" si="136"/>
        <v>0</v>
      </c>
      <c r="X354">
        <f t="shared" si="137"/>
        <v>0</v>
      </c>
      <c r="Y354">
        <f t="shared" si="138"/>
        <v>0</v>
      </c>
      <c r="Z354">
        <v>1</v>
      </c>
      <c r="AI354">
        <v>1</v>
      </c>
      <c r="AJ354">
        <v>1</v>
      </c>
      <c r="AK354">
        <v>1</v>
      </c>
      <c r="AL354">
        <f t="shared" si="139"/>
        <v>1</v>
      </c>
      <c r="AM354">
        <f t="shared" si="140"/>
        <v>1</v>
      </c>
      <c r="AN354">
        <f t="shared" si="141"/>
        <v>1</v>
      </c>
      <c r="AO354">
        <f t="shared" si="142"/>
        <v>1</v>
      </c>
      <c r="BY354" s="52" t="str">
        <f t="shared" si="118"/>
        <v>P353</v>
      </c>
    </row>
    <row r="355" spans="1:77" ht="12.75">
      <c r="A355" s="1" t="s">
        <v>547</v>
      </c>
      <c r="B355" s="47">
        <v>1</v>
      </c>
      <c r="C355" s="3">
        <v>20220040200297</v>
      </c>
      <c r="D355">
        <v>0.4</v>
      </c>
      <c r="E355" s="3">
        <v>0</v>
      </c>
      <c r="F355">
        <v>0.433</v>
      </c>
      <c r="H355" s="90">
        <v>1</v>
      </c>
      <c r="I355" s="113">
        <v>0.1</v>
      </c>
      <c r="J355" s="11">
        <v>1</v>
      </c>
      <c r="L355" s="11" t="s">
        <v>475</v>
      </c>
      <c r="M355" s="1" t="s">
        <v>22</v>
      </c>
      <c r="N355" s="1"/>
      <c r="O355" s="1"/>
      <c r="P355">
        <v>1</v>
      </c>
      <c r="U355">
        <f t="shared" si="134"/>
        <v>1</v>
      </c>
      <c r="V355">
        <f t="shared" si="135"/>
        <v>0</v>
      </c>
      <c r="W355">
        <f t="shared" si="136"/>
        <v>0</v>
      </c>
      <c r="X355">
        <f t="shared" si="137"/>
        <v>0</v>
      </c>
      <c r="Y355">
        <f t="shared" si="138"/>
        <v>0</v>
      </c>
      <c r="Z355">
        <v>1</v>
      </c>
      <c r="AI355">
        <v>1</v>
      </c>
      <c r="AJ355">
        <v>1</v>
      </c>
      <c r="AK355">
        <v>1</v>
      </c>
      <c r="AL355">
        <f t="shared" si="139"/>
        <v>1</v>
      </c>
      <c r="AM355">
        <f t="shared" si="140"/>
        <v>1</v>
      </c>
      <c r="AN355">
        <f t="shared" si="141"/>
        <v>1</v>
      </c>
      <c r="AO355">
        <f t="shared" si="142"/>
        <v>1</v>
      </c>
      <c r="BY355" s="52" t="str">
        <f t="shared" si="118"/>
        <v>P354</v>
      </c>
    </row>
    <row r="356" spans="1:77" ht="12.75">
      <c r="A356" s="47" t="s">
        <v>548</v>
      </c>
      <c r="B356" s="47">
        <v>2</v>
      </c>
      <c r="C356" s="129">
        <v>20220040200302</v>
      </c>
      <c r="D356" s="164">
        <v>3.7</v>
      </c>
      <c r="E356" s="129">
        <v>4</v>
      </c>
      <c r="F356" s="46">
        <v>0.432</v>
      </c>
      <c r="G356" s="130"/>
      <c r="H356" s="130">
        <v>2</v>
      </c>
      <c r="I356" s="129">
        <v>2</v>
      </c>
      <c r="J356" s="131">
        <v>1</v>
      </c>
      <c r="K356" s="46"/>
      <c r="L356" s="131" t="s">
        <v>475</v>
      </c>
      <c r="M356" s="47" t="s">
        <v>22</v>
      </c>
      <c r="N356" s="47"/>
      <c r="O356" s="47" t="s">
        <v>313</v>
      </c>
      <c r="P356" s="46">
        <v>1</v>
      </c>
      <c r="Q356" s="46"/>
      <c r="R356" s="46"/>
      <c r="U356">
        <f t="shared" si="134"/>
        <v>1</v>
      </c>
      <c r="V356">
        <f t="shared" si="135"/>
        <v>0</v>
      </c>
      <c r="W356">
        <f t="shared" si="136"/>
        <v>0</v>
      </c>
      <c r="X356">
        <f t="shared" si="137"/>
        <v>0</v>
      </c>
      <c r="Y356">
        <f t="shared" si="138"/>
        <v>0</v>
      </c>
      <c r="AA356">
        <v>1</v>
      </c>
      <c r="AI356">
        <v>1</v>
      </c>
      <c r="AJ356">
        <v>1</v>
      </c>
      <c r="AK356">
        <v>1</v>
      </c>
      <c r="AL356">
        <f t="shared" si="139"/>
        <v>1</v>
      </c>
      <c r="AM356">
        <f t="shared" si="140"/>
        <v>1</v>
      </c>
      <c r="AN356">
        <f t="shared" si="141"/>
        <v>1</v>
      </c>
      <c r="AO356">
        <v>1</v>
      </c>
      <c r="AQ356">
        <v>1</v>
      </c>
      <c r="BB356">
        <v>1</v>
      </c>
      <c r="BY356" s="52" t="str">
        <f t="shared" si="118"/>
        <v>P355</v>
      </c>
    </row>
    <row r="357" spans="1:77" ht="12.75">
      <c r="A357" s="47" t="s">
        <v>549</v>
      </c>
      <c r="B357" s="47">
        <v>3</v>
      </c>
      <c r="C357" s="3">
        <v>20220040200355</v>
      </c>
      <c r="D357" s="164">
        <v>3.1</v>
      </c>
      <c r="E357" s="129">
        <v>3</v>
      </c>
      <c r="F357" s="46">
        <v>2.814</v>
      </c>
      <c r="G357" s="130"/>
      <c r="H357" s="130">
        <v>0</v>
      </c>
      <c r="I357" s="146">
        <v>0.1</v>
      </c>
      <c r="J357" s="131">
        <v>1</v>
      </c>
      <c r="K357" s="46"/>
      <c r="L357" s="131" t="s">
        <v>475</v>
      </c>
      <c r="M357" s="47" t="s">
        <v>22</v>
      </c>
      <c r="N357" s="47"/>
      <c r="O357" s="47" t="s">
        <v>313</v>
      </c>
      <c r="P357" s="46">
        <v>1</v>
      </c>
      <c r="Q357" s="46"/>
      <c r="R357" s="46"/>
      <c r="U357">
        <f t="shared" si="134"/>
        <v>1</v>
      </c>
      <c r="V357">
        <f t="shared" si="135"/>
        <v>0</v>
      </c>
      <c r="W357">
        <f t="shared" si="136"/>
        <v>0</v>
      </c>
      <c r="X357">
        <f t="shared" si="137"/>
        <v>0</v>
      </c>
      <c r="Y357">
        <f t="shared" si="138"/>
        <v>0</v>
      </c>
      <c r="AA357">
        <v>1</v>
      </c>
      <c r="AI357">
        <v>1</v>
      </c>
      <c r="AJ357">
        <v>1</v>
      </c>
      <c r="AK357">
        <v>1</v>
      </c>
      <c r="AL357">
        <f t="shared" si="139"/>
        <v>1</v>
      </c>
      <c r="AM357">
        <f t="shared" si="140"/>
        <v>1</v>
      </c>
      <c r="AN357">
        <f t="shared" si="141"/>
        <v>1</v>
      </c>
      <c r="AO357">
        <f t="shared" si="142"/>
        <v>1</v>
      </c>
      <c r="AQ357">
        <v>1</v>
      </c>
      <c r="BY357" s="52" t="str">
        <f t="shared" si="118"/>
        <v>P356</v>
      </c>
    </row>
    <row r="358" spans="1:77" ht="12.75">
      <c r="A358" s="47" t="s">
        <v>550</v>
      </c>
      <c r="B358" s="47">
        <v>4</v>
      </c>
      <c r="C358" s="46"/>
      <c r="D358" s="164">
        <v>6.9</v>
      </c>
      <c r="E358" s="129">
        <v>3</v>
      </c>
      <c r="F358" s="46">
        <v>6.739</v>
      </c>
      <c r="G358" s="130"/>
      <c r="H358" s="130"/>
      <c r="I358" s="129"/>
      <c r="J358" s="131"/>
      <c r="K358" s="46"/>
      <c r="L358" s="131"/>
      <c r="M358" s="47" t="s">
        <v>22</v>
      </c>
      <c r="N358" s="47"/>
      <c r="O358" s="47" t="s">
        <v>313</v>
      </c>
      <c r="P358" s="46">
        <v>1</v>
      </c>
      <c r="Q358" s="46"/>
      <c r="R358" s="46"/>
      <c r="U358">
        <f t="shared" si="134"/>
        <v>0</v>
      </c>
      <c r="V358">
        <f t="shared" si="135"/>
        <v>0</v>
      </c>
      <c r="W358">
        <f t="shared" si="136"/>
        <v>0</v>
      </c>
      <c r="X358">
        <f t="shared" si="137"/>
        <v>0</v>
      </c>
      <c r="Y358">
        <f t="shared" si="138"/>
        <v>0</v>
      </c>
      <c r="AI358">
        <v>1</v>
      </c>
      <c r="AJ358">
        <v>1</v>
      </c>
      <c r="AK358">
        <v>1</v>
      </c>
      <c r="AL358">
        <f t="shared" si="139"/>
        <v>0</v>
      </c>
      <c r="AM358">
        <v>0</v>
      </c>
      <c r="AN358">
        <v>0</v>
      </c>
      <c r="AO358">
        <f t="shared" si="142"/>
        <v>0</v>
      </c>
      <c r="BY358" s="52" t="str">
        <f t="shared" si="118"/>
        <v>P357</v>
      </c>
    </row>
    <row r="359" spans="1:77" ht="12.75">
      <c r="A359" s="1" t="s">
        <v>551</v>
      </c>
      <c r="B359" s="47">
        <v>5</v>
      </c>
      <c r="C359" s="3">
        <v>20220040200354</v>
      </c>
      <c r="D359" s="157">
        <v>0.4</v>
      </c>
      <c r="E359" s="3">
        <v>1</v>
      </c>
      <c r="F359">
        <v>0.553</v>
      </c>
      <c r="H359" s="130">
        <v>0</v>
      </c>
      <c r="I359" s="146">
        <v>0.1</v>
      </c>
      <c r="J359" s="11">
        <v>1</v>
      </c>
      <c r="L359" s="11" t="s">
        <v>476</v>
      </c>
      <c r="M359" s="1" t="s">
        <v>22</v>
      </c>
      <c r="N359" s="1"/>
      <c r="O359" s="1"/>
      <c r="P359">
        <v>1</v>
      </c>
      <c r="U359">
        <f t="shared" si="134"/>
        <v>1</v>
      </c>
      <c r="V359">
        <f t="shared" si="135"/>
        <v>0</v>
      </c>
      <c r="W359">
        <f t="shared" si="136"/>
        <v>0</v>
      </c>
      <c r="X359">
        <f t="shared" si="137"/>
        <v>0</v>
      </c>
      <c r="Y359">
        <f t="shared" si="138"/>
        <v>0</v>
      </c>
      <c r="AA359">
        <v>1</v>
      </c>
      <c r="AI359">
        <v>1</v>
      </c>
      <c r="AJ359">
        <v>1</v>
      </c>
      <c r="AK359">
        <v>1</v>
      </c>
      <c r="AL359">
        <f t="shared" si="139"/>
        <v>1</v>
      </c>
      <c r="AM359">
        <f t="shared" si="140"/>
        <v>1</v>
      </c>
      <c r="AN359">
        <f t="shared" si="141"/>
        <v>1</v>
      </c>
      <c r="AO359">
        <f t="shared" si="142"/>
        <v>1</v>
      </c>
      <c r="AQ359">
        <v>1</v>
      </c>
      <c r="BY359" s="52" t="str">
        <f t="shared" si="118"/>
        <v>P358</v>
      </c>
    </row>
    <row r="360" spans="1:77" ht="12.75">
      <c r="A360" s="1" t="s">
        <v>552</v>
      </c>
      <c r="B360" s="47">
        <v>6</v>
      </c>
      <c r="C360" s="3">
        <v>20220040200353</v>
      </c>
      <c r="D360" s="157">
        <v>0.35</v>
      </c>
      <c r="E360" s="3">
        <v>0</v>
      </c>
      <c r="F360">
        <v>0.385</v>
      </c>
      <c r="H360" s="130">
        <v>0</v>
      </c>
      <c r="I360" s="129">
        <v>0.1</v>
      </c>
      <c r="J360" s="11">
        <v>1</v>
      </c>
      <c r="L360" s="11" t="s">
        <v>475</v>
      </c>
      <c r="M360" s="1" t="s">
        <v>577</v>
      </c>
      <c r="N360" s="1"/>
      <c r="O360" s="1"/>
      <c r="Q360">
        <v>1</v>
      </c>
      <c r="U360">
        <f t="shared" si="134"/>
        <v>0</v>
      </c>
      <c r="V360">
        <f t="shared" si="135"/>
        <v>1</v>
      </c>
      <c r="W360">
        <f t="shared" si="136"/>
        <v>0</v>
      </c>
      <c r="X360">
        <f t="shared" si="137"/>
        <v>0</v>
      </c>
      <c r="Y360">
        <f t="shared" si="138"/>
        <v>0</v>
      </c>
      <c r="AB360">
        <v>1</v>
      </c>
      <c r="AI360">
        <v>1</v>
      </c>
      <c r="AJ360">
        <v>1</v>
      </c>
      <c r="AK360">
        <v>1</v>
      </c>
      <c r="AL360">
        <f t="shared" si="139"/>
        <v>1</v>
      </c>
      <c r="AM360">
        <f t="shared" si="140"/>
        <v>1</v>
      </c>
      <c r="AN360">
        <f t="shared" si="141"/>
        <v>1</v>
      </c>
      <c r="AO360">
        <f t="shared" si="142"/>
        <v>1</v>
      </c>
      <c r="BY360" s="52" t="str">
        <f t="shared" si="118"/>
        <v>P359</v>
      </c>
    </row>
    <row r="361" spans="1:77" ht="12.75">
      <c r="A361" s="1" t="s">
        <v>563</v>
      </c>
      <c r="B361" s="47">
        <v>0</v>
      </c>
      <c r="C361" s="3">
        <v>20220040200382</v>
      </c>
      <c r="D361">
        <v>0.32</v>
      </c>
      <c r="E361" s="3">
        <v>0</v>
      </c>
      <c r="F361">
        <v>0.358</v>
      </c>
      <c r="H361" s="130">
        <v>2</v>
      </c>
      <c r="I361" s="146">
        <v>0.1</v>
      </c>
      <c r="J361" s="11">
        <v>1</v>
      </c>
      <c r="L361" s="11" t="s">
        <v>475</v>
      </c>
      <c r="M361" s="1" t="s">
        <v>22</v>
      </c>
      <c r="N361" s="1"/>
      <c r="O361" s="1"/>
      <c r="P361">
        <v>1</v>
      </c>
      <c r="U361">
        <f aca="true" t="shared" si="143" ref="U361:U374">IF(J361=1,P361,0)</f>
        <v>1</v>
      </c>
      <c r="V361">
        <f aca="true" t="shared" si="144" ref="V361:V374">IF(J361=1,Q361,0)</f>
        <v>0</v>
      </c>
      <c r="W361">
        <f aca="true" t="shared" si="145" ref="W361:W374">R361</f>
        <v>0</v>
      </c>
      <c r="X361">
        <f aca="true" t="shared" si="146" ref="X361:X374">S361</f>
        <v>0</v>
      </c>
      <c r="Y361">
        <f aca="true" t="shared" si="147" ref="Y361:Y374">T361</f>
        <v>0</v>
      </c>
      <c r="Z361">
        <v>1</v>
      </c>
      <c r="AI361">
        <v>1</v>
      </c>
      <c r="AJ361">
        <v>1</v>
      </c>
      <c r="AK361">
        <v>1</v>
      </c>
      <c r="AL361">
        <f t="shared" si="139"/>
        <v>1</v>
      </c>
      <c r="AM361">
        <f t="shared" si="140"/>
        <v>1</v>
      </c>
      <c r="AN361">
        <f t="shared" si="141"/>
        <v>1</v>
      </c>
      <c r="AO361">
        <f t="shared" si="142"/>
        <v>1</v>
      </c>
      <c r="BY361" s="52" t="str">
        <f t="shared" si="118"/>
        <v>P360</v>
      </c>
    </row>
    <row r="362" spans="1:77" ht="12.75">
      <c r="A362" s="1" t="s">
        <v>564</v>
      </c>
      <c r="B362" s="47">
        <v>1</v>
      </c>
      <c r="C362" s="3">
        <v>20220040200361</v>
      </c>
      <c r="D362">
        <v>0.36</v>
      </c>
      <c r="E362" s="3">
        <v>0</v>
      </c>
      <c r="F362">
        <v>0.385</v>
      </c>
      <c r="H362" s="130">
        <v>0</v>
      </c>
      <c r="I362" s="146">
        <v>1</v>
      </c>
      <c r="J362" s="11">
        <v>1</v>
      </c>
      <c r="L362" s="11" t="s">
        <v>475</v>
      </c>
      <c r="M362" s="1" t="s">
        <v>22</v>
      </c>
      <c r="N362" s="1"/>
      <c r="O362" s="1"/>
      <c r="P362">
        <v>1</v>
      </c>
      <c r="U362">
        <f t="shared" si="143"/>
        <v>1</v>
      </c>
      <c r="V362">
        <f t="shared" si="144"/>
        <v>0</v>
      </c>
      <c r="W362">
        <f t="shared" si="145"/>
        <v>0</v>
      </c>
      <c r="X362">
        <f t="shared" si="146"/>
        <v>0</v>
      </c>
      <c r="Y362">
        <f t="shared" si="147"/>
        <v>0</v>
      </c>
      <c r="Z362">
        <v>1</v>
      </c>
      <c r="AI362">
        <v>1</v>
      </c>
      <c r="AJ362">
        <v>1</v>
      </c>
      <c r="AK362">
        <v>1</v>
      </c>
      <c r="AL362">
        <f t="shared" si="139"/>
        <v>1</v>
      </c>
      <c r="AM362">
        <f t="shared" si="140"/>
        <v>1</v>
      </c>
      <c r="AN362">
        <f t="shared" si="141"/>
        <v>1</v>
      </c>
      <c r="AO362">
        <f t="shared" si="142"/>
        <v>1</v>
      </c>
      <c r="BY362" s="52" t="str">
        <f t="shared" si="118"/>
        <v>P361</v>
      </c>
    </row>
    <row r="363" spans="1:77" ht="12.75">
      <c r="A363" s="1" t="s">
        <v>565</v>
      </c>
      <c r="B363" s="47">
        <v>2</v>
      </c>
      <c r="C363" s="3">
        <v>20220040200340</v>
      </c>
      <c r="D363">
        <v>0.35</v>
      </c>
      <c r="E363" s="3">
        <v>0</v>
      </c>
      <c r="F363">
        <v>0.412</v>
      </c>
      <c r="H363" s="130">
        <v>0</v>
      </c>
      <c r="I363" s="146">
        <v>0.1</v>
      </c>
      <c r="J363" s="11">
        <v>1</v>
      </c>
      <c r="L363" s="11" t="s">
        <v>475</v>
      </c>
      <c r="M363" s="1" t="s">
        <v>22</v>
      </c>
      <c r="N363" s="1"/>
      <c r="O363" s="1"/>
      <c r="P363">
        <v>1</v>
      </c>
      <c r="U363">
        <f t="shared" si="143"/>
        <v>1</v>
      </c>
      <c r="V363">
        <f t="shared" si="144"/>
        <v>0</v>
      </c>
      <c r="W363">
        <f t="shared" si="145"/>
        <v>0</v>
      </c>
      <c r="X363">
        <f t="shared" si="146"/>
        <v>0</v>
      </c>
      <c r="Y363">
        <f t="shared" si="147"/>
        <v>0</v>
      </c>
      <c r="Z363">
        <v>1</v>
      </c>
      <c r="AI363">
        <v>1</v>
      </c>
      <c r="AJ363">
        <v>1</v>
      </c>
      <c r="AK363">
        <v>1</v>
      </c>
      <c r="AL363">
        <f t="shared" si="139"/>
        <v>1</v>
      </c>
      <c r="AM363">
        <f t="shared" si="140"/>
        <v>1</v>
      </c>
      <c r="AN363">
        <f t="shared" si="141"/>
        <v>1</v>
      </c>
      <c r="AO363">
        <f t="shared" si="142"/>
        <v>1</v>
      </c>
      <c r="BY363" s="52" t="str">
        <f t="shared" si="118"/>
        <v>P362</v>
      </c>
    </row>
    <row r="364" spans="1:77" ht="12.75">
      <c r="A364" s="1" t="s">
        <v>566</v>
      </c>
      <c r="B364" s="47">
        <v>3</v>
      </c>
      <c r="C364" s="3">
        <v>20220040200337</v>
      </c>
      <c r="D364">
        <v>0.38</v>
      </c>
      <c r="E364" s="3">
        <v>0</v>
      </c>
      <c r="F364">
        <v>0.417</v>
      </c>
      <c r="H364" s="130">
        <v>0</v>
      </c>
      <c r="I364" s="146">
        <v>0.1</v>
      </c>
      <c r="J364" s="11">
        <v>1</v>
      </c>
      <c r="L364" s="11" t="s">
        <v>475</v>
      </c>
      <c r="M364" s="1" t="s">
        <v>22</v>
      </c>
      <c r="N364" s="1"/>
      <c r="O364" s="1"/>
      <c r="P364">
        <v>1</v>
      </c>
      <c r="U364">
        <f t="shared" si="143"/>
        <v>1</v>
      </c>
      <c r="V364">
        <f t="shared" si="144"/>
        <v>0</v>
      </c>
      <c r="W364">
        <f t="shared" si="145"/>
        <v>0</v>
      </c>
      <c r="X364">
        <f t="shared" si="146"/>
        <v>0</v>
      </c>
      <c r="Y364">
        <f t="shared" si="147"/>
        <v>0</v>
      </c>
      <c r="Z364">
        <v>1</v>
      </c>
      <c r="AI364">
        <v>1</v>
      </c>
      <c r="AJ364">
        <v>1</v>
      </c>
      <c r="AK364">
        <v>1</v>
      </c>
      <c r="AL364">
        <f t="shared" si="139"/>
        <v>1</v>
      </c>
      <c r="AM364">
        <f t="shared" si="140"/>
        <v>1</v>
      </c>
      <c r="AN364">
        <f t="shared" si="141"/>
        <v>1</v>
      </c>
      <c r="AO364">
        <f t="shared" si="142"/>
        <v>1</v>
      </c>
      <c r="BY364" s="52" t="str">
        <f t="shared" si="118"/>
        <v>P363</v>
      </c>
    </row>
    <row r="365" spans="1:77" ht="12.75">
      <c r="A365" s="1" t="s">
        <v>567</v>
      </c>
      <c r="B365" s="47">
        <v>4</v>
      </c>
      <c r="C365" s="3">
        <v>20220040200381</v>
      </c>
      <c r="D365">
        <v>0.36</v>
      </c>
      <c r="E365" s="3">
        <v>0</v>
      </c>
      <c r="F365">
        <v>0.374</v>
      </c>
      <c r="H365" s="130">
        <v>0</v>
      </c>
      <c r="I365" s="146">
        <v>0.1</v>
      </c>
      <c r="J365" s="11">
        <v>1</v>
      </c>
      <c r="L365" s="11" t="s">
        <v>475</v>
      </c>
      <c r="M365" s="1" t="s">
        <v>22</v>
      </c>
      <c r="N365" s="1"/>
      <c r="O365" s="1"/>
      <c r="P365">
        <v>1</v>
      </c>
      <c r="U365">
        <f t="shared" si="143"/>
        <v>1</v>
      </c>
      <c r="V365">
        <f t="shared" si="144"/>
        <v>0</v>
      </c>
      <c r="W365">
        <f t="shared" si="145"/>
        <v>0</v>
      </c>
      <c r="X365">
        <f t="shared" si="146"/>
        <v>0</v>
      </c>
      <c r="Y365">
        <f t="shared" si="147"/>
        <v>0</v>
      </c>
      <c r="Z365">
        <v>1</v>
      </c>
      <c r="AI365">
        <v>1</v>
      </c>
      <c r="AJ365">
        <v>1</v>
      </c>
      <c r="AK365">
        <v>1</v>
      </c>
      <c r="AL365">
        <f t="shared" si="139"/>
        <v>1</v>
      </c>
      <c r="AM365">
        <f t="shared" si="140"/>
        <v>1</v>
      </c>
      <c r="AN365">
        <f t="shared" si="141"/>
        <v>1</v>
      </c>
      <c r="AO365">
        <f t="shared" si="142"/>
        <v>1</v>
      </c>
      <c r="BY365" s="52" t="str">
        <f t="shared" si="118"/>
        <v>P364</v>
      </c>
    </row>
    <row r="366" spans="1:77" ht="12.75">
      <c r="A366" s="1" t="s">
        <v>568</v>
      </c>
      <c r="B366" s="47">
        <v>5</v>
      </c>
      <c r="C366" s="3">
        <v>20220040200336</v>
      </c>
      <c r="D366">
        <v>0.42</v>
      </c>
      <c r="E366" s="3">
        <v>0</v>
      </c>
      <c r="F366">
        <v>0.465</v>
      </c>
      <c r="H366" s="90">
        <v>0</v>
      </c>
      <c r="I366" s="146">
        <v>0.1</v>
      </c>
      <c r="J366" s="11">
        <v>1</v>
      </c>
      <c r="L366" s="11" t="s">
        <v>475</v>
      </c>
      <c r="M366" s="1" t="s">
        <v>22</v>
      </c>
      <c r="N366" s="1"/>
      <c r="O366" s="1"/>
      <c r="P366">
        <v>1</v>
      </c>
      <c r="U366">
        <f t="shared" si="143"/>
        <v>1</v>
      </c>
      <c r="V366">
        <f t="shared" si="144"/>
        <v>0</v>
      </c>
      <c r="W366">
        <f t="shared" si="145"/>
        <v>0</v>
      </c>
      <c r="X366">
        <f t="shared" si="146"/>
        <v>0</v>
      </c>
      <c r="Y366">
        <f t="shared" si="147"/>
        <v>0</v>
      </c>
      <c r="Z366">
        <v>1</v>
      </c>
      <c r="AI366">
        <v>1</v>
      </c>
      <c r="AJ366">
        <v>1</v>
      </c>
      <c r="AK366">
        <v>1</v>
      </c>
      <c r="AL366">
        <f t="shared" si="139"/>
        <v>1</v>
      </c>
      <c r="AM366">
        <f t="shared" si="140"/>
        <v>1</v>
      </c>
      <c r="AN366">
        <f t="shared" si="141"/>
        <v>1</v>
      </c>
      <c r="AO366">
        <f t="shared" si="142"/>
        <v>1</v>
      </c>
      <c r="BY366" s="52" t="str">
        <f t="shared" si="118"/>
        <v>P365</v>
      </c>
    </row>
    <row r="367" spans="1:77" ht="12.75">
      <c r="A367" s="1" t="s">
        <v>569</v>
      </c>
      <c r="B367" s="47">
        <v>6</v>
      </c>
      <c r="C367" s="3">
        <v>20220040200378</v>
      </c>
      <c r="D367">
        <v>0.36</v>
      </c>
      <c r="E367" s="3">
        <v>0</v>
      </c>
      <c r="F367">
        <v>0.475</v>
      </c>
      <c r="H367" s="90">
        <v>2</v>
      </c>
      <c r="I367" s="146">
        <v>2</v>
      </c>
      <c r="J367" s="11">
        <v>1</v>
      </c>
      <c r="L367" s="11" t="s">
        <v>475</v>
      </c>
      <c r="M367" s="1" t="s">
        <v>578</v>
      </c>
      <c r="N367" s="1"/>
      <c r="O367" s="1"/>
      <c r="P367">
        <v>1</v>
      </c>
      <c r="U367">
        <f t="shared" si="143"/>
        <v>1</v>
      </c>
      <c r="V367">
        <f t="shared" si="144"/>
        <v>0</v>
      </c>
      <c r="W367">
        <f t="shared" si="145"/>
        <v>0</v>
      </c>
      <c r="X367">
        <f t="shared" si="146"/>
        <v>0</v>
      </c>
      <c r="Y367">
        <f t="shared" si="147"/>
        <v>0</v>
      </c>
      <c r="Z367">
        <v>1</v>
      </c>
      <c r="AI367">
        <v>1</v>
      </c>
      <c r="AJ367">
        <v>1</v>
      </c>
      <c r="AK367">
        <v>1</v>
      </c>
      <c r="AL367">
        <f t="shared" si="139"/>
        <v>1</v>
      </c>
      <c r="AM367">
        <f t="shared" si="140"/>
        <v>1</v>
      </c>
      <c r="AN367">
        <f t="shared" si="141"/>
        <v>1</v>
      </c>
      <c r="AO367">
        <f t="shared" si="142"/>
        <v>1</v>
      </c>
      <c r="BY367" s="52" t="str">
        <f t="shared" si="118"/>
        <v>P366</v>
      </c>
    </row>
    <row r="368" spans="1:77" ht="12.75">
      <c r="A368" s="1" t="s">
        <v>570</v>
      </c>
      <c r="B368" s="47">
        <v>0</v>
      </c>
      <c r="C368" s="3">
        <v>20220040200251</v>
      </c>
      <c r="D368">
        <v>0.37</v>
      </c>
      <c r="E368" s="3">
        <v>0</v>
      </c>
      <c r="F368">
        <v>0.42</v>
      </c>
      <c r="H368" s="90">
        <v>0</v>
      </c>
      <c r="I368" s="146">
        <v>1</v>
      </c>
      <c r="J368" s="11">
        <v>1</v>
      </c>
      <c r="L368" s="11" t="s">
        <v>475</v>
      </c>
      <c r="M368" s="1" t="s">
        <v>22</v>
      </c>
      <c r="N368" s="1"/>
      <c r="O368" s="1"/>
      <c r="P368">
        <v>1</v>
      </c>
      <c r="U368">
        <f t="shared" si="143"/>
        <v>1</v>
      </c>
      <c r="V368">
        <f t="shared" si="144"/>
        <v>0</v>
      </c>
      <c r="W368">
        <f t="shared" si="145"/>
        <v>0</v>
      </c>
      <c r="X368">
        <f t="shared" si="146"/>
        <v>0</v>
      </c>
      <c r="Y368">
        <f t="shared" si="147"/>
        <v>0</v>
      </c>
      <c r="Z368">
        <v>1</v>
      </c>
      <c r="AI368">
        <v>1</v>
      </c>
      <c r="AJ368">
        <v>1</v>
      </c>
      <c r="AK368">
        <v>1</v>
      </c>
      <c r="AL368">
        <f t="shared" si="139"/>
        <v>1</v>
      </c>
      <c r="AM368">
        <f t="shared" si="140"/>
        <v>1</v>
      </c>
      <c r="AN368">
        <f t="shared" si="141"/>
        <v>1</v>
      </c>
      <c r="AO368">
        <f t="shared" si="142"/>
        <v>1</v>
      </c>
      <c r="BY368" s="52" t="str">
        <f t="shared" si="118"/>
        <v>P367</v>
      </c>
    </row>
    <row r="369" spans="1:77" ht="12.75">
      <c r="A369" s="1" t="s">
        <v>571</v>
      </c>
      <c r="B369" s="47">
        <v>1</v>
      </c>
      <c r="C369" s="3">
        <v>20220040200366</v>
      </c>
      <c r="D369">
        <v>0.37</v>
      </c>
      <c r="E369" s="3">
        <v>0</v>
      </c>
      <c r="F369">
        <v>0.418</v>
      </c>
      <c r="H369" s="90">
        <v>1</v>
      </c>
      <c r="I369" s="146">
        <v>1</v>
      </c>
      <c r="J369" s="11">
        <v>1</v>
      </c>
      <c r="L369" s="11" t="s">
        <v>475</v>
      </c>
      <c r="M369" s="1" t="s">
        <v>22</v>
      </c>
      <c r="N369" s="1"/>
      <c r="O369" s="1"/>
      <c r="P369">
        <v>1</v>
      </c>
      <c r="U369">
        <f t="shared" si="143"/>
        <v>1</v>
      </c>
      <c r="V369">
        <f t="shared" si="144"/>
        <v>0</v>
      </c>
      <c r="W369">
        <f t="shared" si="145"/>
        <v>0</v>
      </c>
      <c r="X369">
        <f t="shared" si="146"/>
        <v>0</v>
      </c>
      <c r="Y369">
        <f t="shared" si="147"/>
        <v>0</v>
      </c>
      <c r="Z369">
        <v>1</v>
      </c>
      <c r="AI369">
        <v>1</v>
      </c>
      <c r="AJ369">
        <v>1</v>
      </c>
      <c r="AK369">
        <v>1</v>
      </c>
      <c r="AL369">
        <f t="shared" si="139"/>
        <v>1</v>
      </c>
      <c r="AM369">
        <f t="shared" si="140"/>
        <v>1</v>
      </c>
      <c r="AN369">
        <f t="shared" si="141"/>
        <v>1</v>
      </c>
      <c r="AO369">
        <f t="shared" si="142"/>
        <v>1</v>
      </c>
      <c r="BY369" s="52" t="str">
        <f t="shared" si="118"/>
        <v>P368</v>
      </c>
    </row>
    <row r="370" spans="1:77" ht="12.75">
      <c r="A370" s="1" t="s">
        <v>572</v>
      </c>
      <c r="B370" s="47">
        <v>2</v>
      </c>
      <c r="C370" s="3">
        <v>20220040200342</v>
      </c>
      <c r="D370">
        <v>0.34</v>
      </c>
      <c r="E370" s="3">
        <v>0</v>
      </c>
      <c r="F370">
        <v>0.396</v>
      </c>
      <c r="H370" s="90">
        <v>0</v>
      </c>
      <c r="I370" s="146">
        <v>0.1</v>
      </c>
      <c r="J370" s="11">
        <v>1</v>
      </c>
      <c r="L370" s="11" t="s">
        <v>475</v>
      </c>
      <c r="M370" s="1" t="s">
        <v>22</v>
      </c>
      <c r="N370" s="1"/>
      <c r="O370" s="1"/>
      <c r="P370">
        <v>1</v>
      </c>
      <c r="U370">
        <f t="shared" si="143"/>
        <v>1</v>
      </c>
      <c r="V370">
        <f t="shared" si="144"/>
        <v>0</v>
      </c>
      <c r="W370">
        <f t="shared" si="145"/>
        <v>0</v>
      </c>
      <c r="X370">
        <f t="shared" si="146"/>
        <v>0</v>
      </c>
      <c r="Y370">
        <f t="shared" si="147"/>
        <v>0</v>
      </c>
      <c r="Z370">
        <v>1</v>
      </c>
      <c r="AI370">
        <v>1</v>
      </c>
      <c r="AJ370">
        <v>1</v>
      </c>
      <c r="AK370">
        <v>1</v>
      </c>
      <c r="AL370">
        <f t="shared" si="139"/>
        <v>1</v>
      </c>
      <c r="AM370">
        <f t="shared" si="140"/>
        <v>1</v>
      </c>
      <c r="AN370">
        <f t="shared" si="141"/>
        <v>1</v>
      </c>
      <c r="AO370">
        <f t="shared" si="142"/>
        <v>1</v>
      </c>
      <c r="BY370" s="52" t="str">
        <f t="shared" si="118"/>
        <v>P369</v>
      </c>
    </row>
    <row r="371" spans="1:77" ht="12.75">
      <c r="A371" s="1" t="s">
        <v>573</v>
      </c>
      <c r="B371" s="47">
        <v>3</v>
      </c>
      <c r="C371" s="3">
        <v>20220040200332</v>
      </c>
      <c r="D371">
        <v>0.46</v>
      </c>
      <c r="E371" s="3">
        <v>0</v>
      </c>
      <c r="F371">
        <v>0.512</v>
      </c>
      <c r="H371" s="90">
        <v>0</v>
      </c>
      <c r="I371" s="146">
        <v>1</v>
      </c>
      <c r="J371" s="11">
        <v>1</v>
      </c>
      <c r="L371" s="11" t="s">
        <v>475</v>
      </c>
      <c r="M371" s="1" t="s">
        <v>22</v>
      </c>
      <c r="N371" s="1"/>
      <c r="O371" s="1"/>
      <c r="P371">
        <v>1</v>
      </c>
      <c r="U371">
        <f t="shared" si="143"/>
        <v>1</v>
      </c>
      <c r="V371">
        <f t="shared" si="144"/>
        <v>0</v>
      </c>
      <c r="W371">
        <f t="shared" si="145"/>
        <v>0</v>
      </c>
      <c r="X371">
        <f t="shared" si="146"/>
        <v>0</v>
      </c>
      <c r="Y371">
        <f t="shared" si="147"/>
        <v>0</v>
      </c>
      <c r="Z371">
        <v>1</v>
      </c>
      <c r="AI371">
        <v>1</v>
      </c>
      <c r="AJ371">
        <v>1</v>
      </c>
      <c r="AK371">
        <v>1</v>
      </c>
      <c r="AL371">
        <f t="shared" si="139"/>
        <v>1</v>
      </c>
      <c r="AM371">
        <f t="shared" si="140"/>
        <v>1</v>
      </c>
      <c r="AN371">
        <f t="shared" si="141"/>
        <v>1</v>
      </c>
      <c r="AO371">
        <f t="shared" si="142"/>
        <v>1</v>
      </c>
      <c r="BY371" s="52" t="str">
        <f t="shared" si="118"/>
        <v>P370</v>
      </c>
    </row>
    <row r="372" spans="1:77" ht="12.75">
      <c r="A372" s="1" t="s">
        <v>574</v>
      </c>
      <c r="B372" s="47">
        <v>4</v>
      </c>
      <c r="C372" s="3">
        <v>20220040200331</v>
      </c>
      <c r="D372">
        <v>0.36</v>
      </c>
      <c r="E372" s="3">
        <v>0</v>
      </c>
      <c r="F372">
        <v>0.394</v>
      </c>
      <c r="H372" s="90">
        <v>0</v>
      </c>
      <c r="I372" s="146">
        <v>2</v>
      </c>
      <c r="J372" s="11">
        <v>1</v>
      </c>
      <c r="L372" s="11" t="s">
        <v>475</v>
      </c>
      <c r="M372" s="1" t="s">
        <v>22</v>
      </c>
      <c r="N372" s="1"/>
      <c r="O372" s="1"/>
      <c r="P372">
        <v>1</v>
      </c>
      <c r="U372">
        <f t="shared" si="143"/>
        <v>1</v>
      </c>
      <c r="V372">
        <f t="shared" si="144"/>
        <v>0</v>
      </c>
      <c r="W372">
        <f t="shared" si="145"/>
        <v>0</v>
      </c>
      <c r="X372">
        <f t="shared" si="146"/>
        <v>0</v>
      </c>
      <c r="Y372">
        <f t="shared" si="147"/>
        <v>0</v>
      </c>
      <c r="Z372">
        <v>1</v>
      </c>
      <c r="AI372">
        <v>1</v>
      </c>
      <c r="AJ372">
        <v>1</v>
      </c>
      <c r="AK372">
        <v>1</v>
      </c>
      <c r="AL372">
        <f t="shared" si="139"/>
        <v>1</v>
      </c>
      <c r="AM372">
        <f t="shared" si="140"/>
        <v>1</v>
      </c>
      <c r="AN372">
        <f t="shared" si="141"/>
        <v>1</v>
      </c>
      <c r="AO372">
        <f t="shared" si="142"/>
        <v>1</v>
      </c>
      <c r="BY372" s="52" t="str">
        <f t="shared" si="118"/>
        <v>P371</v>
      </c>
    </row>
    <row r="373" spans="1:77" ht="12.75">
      <c r="A373" s="1" t="s">
        <v>575</v>
      </c>
      <c r="B373" s="47">
        <v>5</v>
      </c>
      <c r="C373" s="3">
        <v>20220040200385</v>
      </c>
      <c r="D373">
        <v>0.36</v>
      </c>
      <c r="E373" s="3">
        <v>0</v>
      </c>
      <c r="F373">
        <v>0.382</v>
      </c>
      <c r="H373" s="90">
        <v>0</v>
      </c>
      <c r="I373" s="146">
        <v>1</v>
      </c>
      <c r="J373" s="11">
        <v>1</v>
      </c>
      <c r="L373" s="11" t="s">
        <v>475</v>
      </c>
      <c r="M373" s="1" t="s">
        <v>22</v>
      </c>
      <c r="N373" s="1"/>
      <c r="O373" s="1"/>
      <c r="P373">
        <v>1</v>
      </c>
      <c r="U373">
        <f t="shared" si="143"/>
        <v>1</v>
      </c>
      <c r="V373">
        <f t="shared" si="144"/>
        <v>0</v>
      </c>
      <c r="W373">
        <f t="shared" si="145"/>
        <v>0</v>
      </c>
      <c r="X373">
        <f t="shared" si="146"/>
        <v>0</v>
      </c>
      <c r="Y373">
        <f t="shared" si="147"/>
        <v>0</v>
      </c>
      <c r="Z373">
        <v>1</v>
      </c>
      <c r="AI373">
        <v>1</v>
      </c>
      <c r="AJ373">
        <v>1</v>
      </c>
      <c r="AK373">
        <v>1</v>
      </c>
      <c r="AL373">
        <f t="shared" si="139"/>
        <v>1</v>
      </c>
      <c r="AM373">
        <f t="shared" si="140"/>
        <v>1</v>
      </c>
      <c r="AN373">
        <f t="shared" si="141"/>
        <v>1</v>
      </c>
      <c r="AO373">
        <f t="shared" si="142"/>
        <v>1</v>
      </c>
      <c r="BY373" s="52" t="str">
        <f t="shared" si="118"/>
        <v>P372</v>
      </c>
    </row>
    <row r="374" spans="1:77" ht="12.75">
      <c r="A374" s="1" t="s">
        <v>576</v>
      </c>
      <c r="B374" s="47">
        <v>6</v>
      </c>
      <c r="C374" s="3">
        <v>20220040200363</v>
      </c>
      <c r="D374">
        <v>0.39</v>
      </c>
      <c r="E374" s="3">
        <v>0</v>
      </c>
      <c r="F374">
        <v>0.403</v>
      </c>
      <c r="H374" s="90">
        <v>0</v>
      </c>
      <c r="I374" s="146">
        <v>0.1</v>
      </c>
      <c r="J374" s="11">
        <v>1</v>
      </c>
      <c r="L374" s="11" t="s">
        <v>476</v>
      </c>
      <c r="M374" s="1" t="s">
        <v>22</v>
      </c>
      <c r="N374" s="1"/>
      <c r="O374" s="1"/>
      <c r="P374">
        <v>1</v>
      </c>
      <c r="U374">
        <f t="shared" si="143"/>
        <v>1</v>
      </c>
      <c r="V374">
        <f t="shared" si="144"/>
        <v>0</v>
      </c>
      <c r="W374">
        <f t="shared" si="145"/>
        <v>0</v>
      </c>
      <c r="X374">
        <f t="shared" si="146"/>
        <v>0</v>
      </c>
      <c r="Y374">
        <f t="shared" si="147"/>
        <v>0</v>
      </c>
      <c r="Z374">
        <v>1</v>
      </c>
      <c r="AI374">
        <v>1</v>
      </c>
      <c r="AJ374">
        <v>1</v>
      </c>
      <c r="AK374">
        <v>1</v>
      </c>
      <c r="AL374">
        <f t="shared" si="139"/>
        <v>1</v>
      </c>
      <c r="AM374">
        <f t="shared" si="140"/>
        <v>1</v>
      </c>
      <c r="AN374">
        <f t="shared" si="141"/>
        <v>1</v>
      </c>
      <c r="AO374">
        <f t="shared" si="142"/>
        <v>1</v>
      </c>
      <c r="BY374" s="52" t="str">
        <f t="shared" si="118"/>
        <v>P373</v>
      </c>
    </row>
    <row r="375" spans="1:77" ht="12.75">
      <c r="A375" s="1" t="s">
        <v>580</v>
      </c>
      <c r="B375" s="47">
        <v>0</v>
      </c>
      <c r="C375" s="3">
        <v>20220040200384</v>
      </c>
      <c r="D375">
        <v>0.39</v>
      </c>
      <c r="E375" s="3">
        <v>0</v>
      </c>
      <c r="F375">
        <v>0.394</v>
      </c>
      <c r="H375" s="90">
        <v>1</v>
      </c>
      <c r="I375" s="146">
        <v>1</v>
      </c>
      <c r="J375" s="11">
        <v>1</v>
      </c>
      <c r="L375" s="11" t="s">
        <v>475</v>
      </c>
      <c r="M375" s="1" t="s">
        <v>22</v>
      </c>
      <c r="N375" s="1"/>
      <c r="O375" s="1"/>
      <c r="P375">
        <v>1</v>
      </c>
      <c r="U375">
        <f aca="true" t="shared" si="148" ref="U375:U381">IF(J375=1,P375,0)</f>
        <v>1</v>
      </c>
      <c r="V375">
        <f aca="true" t="shared" si="149" ref="V375:V381">IF(J375=1,Q375,0)</f>
        <v>0</v>
      </c>
      <c r="W375">
        <f aca="true" t="shared" si="150" ref="W375:Y381">R375</f>
        <v>0</v>
      </c>
      <c r="X375">
        <f t="shared" si="150"/>
        <v>0</v>
      </c>
      <c r="Y375">
        <f t="shared" si="150"/>
        <v>0</v>
      </c>
      <c r="Z375">
        <v>1</v>
      </c>
      <c r="AI375">
        <v>1</v>
      </c>
      <c r="AJ375">
        <v>1</v>
      </c>
      <c r="AK375">
        <v>1</v>
      </c>
      <c r="AL375">
        <f aca="true" t="shared" si="151" ref="AL375:AL382">IF(C375&gt;200000000,1,0)</f>
        <v>1</v>
      </c>
      <c r="AM375">
        <f aca="true" t="shared" si="152" ref="AM375:AM382">IF(F375&gt;0,1,0)</f>
        <v>1</v>
      </c>
      <c r="AN375">
        <f aca="true" t="shared" si="153" ref="AN375:AN382">IF(F375&gt;0,1,0)</f>
        <v>1</v>
      </c>
      <c r="AO375">
        <f aca="true" t="shared" si="154" ref="AO375:AO382">J375</f>
        <v>1</v>
      </c>
      <c r="BY375" s="52" t="str">
        <f t="shared" si="118"/>
        <v>P374</v>
      </c>
    </row>
    <row r="376" spans="1:77" ht="12.75">
      <c r="A376" s="1" t="s">
        <v>581</v>
      </c>
      <c r="B376" s="47">
        <v>1</v>
      </c>
      <c r="C376" s="3">
        <v>20220040200231</v>
      </c>
      <c r="D376">
        <v>0.37</v>
      </c>
      <c r="E376" s="3">
        <v>0</v>
      </c>
      <c r="F376">
        <v>0.328</v>
      </c>
      <c r="H376" s="90">
        <v>0</v>
      </c>
      <c r="I376" s="146">
        <v>2</v>
      </c>
      <c r="J376" s="11">
        <v>1</v>
      </c>
      <c r="L376" s="11" t="s">
        <v>475</v>
      </c>
      <c r="M376" s="1" t="s">
        <v>22</v>
      </c>
      <c r="N376" s="1"/>
      <c r="O376" s="1"/>
      <c r="P376">
        <v>1</v>
      </c>
      <c r="U376">
        <f t="shared" si="148"/>
        <v>1</v>
      </c>
      <c r="V376">
        <f t="shared" si="149"/>
        <v>0</v>
      </c>
      <c r="W376">
        <f t="shared" si="150"/>
        <v>0</v>
      </c>
      <c r="X376">
        <f t="shared" si="150"/>
        <v>0</v>
      </c>
      <c r="Y376">
        <f t="shared" si="150"/>
        <v>0</v>
      </c>
      <c r="Z376">
        <v>1</v>
      </c>
      <c r="AI376">
        <v>1</v>
      </c>
      <c r="AJ376">
        <v>1</v>
      </c>
      <c r="AK376">
        <v>1</v>
      </c>
      <c r="AL376">
        <f t="shared" si="151"/>
        <v>1</v>
      </c>
      <c r="AM376">
        <f t="shared" si="152"/>
        <v>1</v>
      </c>
      <c r="AN376">
        <f t="shared" si="153"/>
        <v>1</v>
      </c>
      <c r="AO376">
        <f t="shared" si="154"/>
        <v>1</v>
      </c>
      <c r="BY376" s="52" t="str">
        <f t="shared" si="118"/>
        <v>P375</v>
      </c>
    </row>
    <row r="377" spans="1:77" ht="12.75">
      <c r="A377" s="1" t="s">
        <v>582</v>
      </c>
      <c r="B377" s="47">
        <v>2</v>
      </c>
      <c r="C377" s="3">
        <v>20220040200284</v>
      </c>
      <c r="D377">
        <v>0.35</v>
      </c>
      <c r="E377" s="3">
        <v>0</v>
      </c>
      <c r="F377">
        <v>0.87</v>
      </c>
      <c r="H377" s="90">
        <v>7</v>
      </c>
      <c r="I377" s="146">
        <v>1</v>
      </c>
      <c r="J377" s="11">
        <v>1</v>
      </c>
      <c r="L377" s="11" t="s">
        <v>475</v>
      </c>
      <c r="M377" s="1" t="s">
        <v>22</v>
      </c>
      <c r="N377" s="1"/>
      <c r="O377" s="1"/>
      <c r="P377">
        <v>1</v>
      </c>
      <c r="U377">
        <f t="shared" si="148"/>
        <v>1</v>
      </c>
      <c r="V377">
        <f t="shared" si="149"/>
        <v>0</v>
      </c>
      <c r="W377">
        <f t="shared" si="150"/>
        <v>0</v>
      </c>
      <c r="X377">
        <f t="shared" si="150"/>
        <v>0</v>
      </c>
      <c r="Y377">
        <f t="shared" si="150"/>
        <v>0</v>
      </c>
      <c r="AA377">
        <v>1</v>
      </c>
      <c r="AI377">
        <v>1</v>
      </c>
      <c r="AJ377">
        <v>1</v>
      </c>
      <c r="AK377">
        <v>1</v>
      </c>
      <c r="AL377">
        <f t="shared" si="151"/>
        <v>1</v>
      </c>
      <c r="AM377">
        <f t="shared" si="152"/>
        <v>1</v>
      </c>
      <c r="AN377">
        <f t="shared" si="153"/>
        <v>1</v>
      </c>
      <c r="AO377">
        <f t="shared" si="154"/>
        <v>1</v>
      </c>
      <c r="AQ377">
        <v>1</v>
      </c>
      <c r="BY377" s="52" t="str">
        <f t="shared" si="118"/>
        <v>P376</v>
      </c>
    </row>
    <row r="378" spans="1:77" ht="12.75">
      <c r="A378" s="1" t="s">
        <v>583</v>
      </c>
      <c r="B378" s="47">
        <v>3</v>
      </c>
      <c r="C378" s="3">
        <v>20220040200335</v>
      </c>
      <c r="D378">
        <v>0.3</v>
      </c>
      <c r="E378" s="3">
        <v>0</v>
      </c>
      <c r="F378">
        <v>0.31</v>
      </c>
      <c r="H378" s="90">
        <v>0</v>
      </c>
      <c r="I378" s="146">
        <v>3</v>
      </c>
      <c r="J378" s="11">
        <v>1</v>
      </c>
      <c r="L378" s="11" t="s">
        <v>475</v>
      </c>
      <c r="M378" s="1" t="s">
        <v>22</v>
      </c>
      <c r="N378" s="1"/>
      <c r="O378" s="1"/>
      <c r="P378">
        <v>1</v>
      </c>
      <c r="U378">
        <f t="shared" si="148"/>
        <v>1</v>
      </c>
      <c r="V378">
        <f t="shared" si="149"/>
        <v>0</v>
      </c>
      <c r="W378">
        <f t="shared" si="150"/>
        <v>0</v>
      </c>
      <c r="X378">
        <f t="shared" si="150"/>
        <v>0</v>
      </c>
      <c r="Y378">
        <f t="shared" si="150"/>
        <v>0</v>
      </c>
      <c r="Z378">
        <v>1</v>
      </c>
      <c r="AI378">
        <v>1</v>
      </c>
      <c r="AJ378">
        <v>1</v>
      </c>
      <c r="AK378">
        <v>1</v>
      </c>
      <c r="AL378">
        <f t="shared" si="151"/>
        <v>1</v>
      </c>
      <c r="AM378">
        <f t="shared" si="152"/>
        <v>1</v>
      </c>
      <c r="AN378">
        <f t="shared" si="153"/>
        <v>1</v>
      </c>
      <c r="AO378">
        <f t="shared" si="154"/>
        <v>1</v>
      </c>
      <c r="BY378" s="52" t="str">
        <f t="shared" si="118"/>
        <v>P377</v>
      </c>
    </row>
    <row r="379" spans="1:77" ht="12.75">
      <c r="A379" s="103" t="s">
        <v>584</v>
      </c>
      <c r="B379" s="103">
        <v>4</v>
      </c>
      <c r="C379" s="108"/>
      <c r="D379" s="108">
        <v>0.34</v>
      </c>
      <c r="E379" s="106">
        <v>2</v>
      </c>
      <c r="F379" s="108"/>
      <c r="G379" s="125"/>
      <c r="H379" s="125"/>
      <c r="I379" s="106"/>
      <c r="J379" s="109"/>
      <c r="K379" s="108"/>
      <c r="L379" s="109"/>
      <c r="M379" s="103" t="s">
        <v>594</v>
      </c>
      <c r="N379" s="103" t="s">
        <v>595</v>
      </c>
      <c r="O379" s="103"/>
      <c r="P379" s="108"/>
      <c r="Q379" s="108"/>
      <c r="R379" s="108"/>
      <c r="S379" s="108"/>
      <c r="T379" s="108">
        <v>1</v>
      </c>
      <c r="U379">
        <f t="shared" si="148"/>
        <v>0</v>
      </c>
      <c r="V379">
        <f t="shared" si="149"/>
        <v>0</v>
      </c>
      <c r="W379">
        <f t="shared" si="150"/>
        <v>0</v>
      </c>
      <c r="X379">
        <f t="shared" si="150"/>
        <v>0</v>
      </c>
      <c r="Y379">
        <f t="shared" si="150"/>
        <v>1</v>
      </c>
      <c r="AH379">
        <v>1</v>
      </c>
      <c r="AI379">
        <v>1</v>
      </c>
      <c r="AJ379">
        <v>1</v>
      </c>
      <c r="AK379">
        <v>1</v>
      </c>
      <c r="AL379">
        <f t="shared" si="151"/>
        <v>0</v>
      </c>
      <c r="AM379">
        <f t="shared" si="152"/>
        <v>0</v>
      </c>
      <c r="AN379">
        <f t="shared" si="153"/>
        <v>0</v>
      </c>
      <c r="AO379">
        <f t="shared" si="154"/>
        <v>0</v>
      </c>
      <c r="AX379">
        <v>1</v>
      </c>
      <c r="BL379">
        <v>1</v>
      </c>
      <c r="BY379" s="52" t="str">
        <f t="shared" si="118"/>
        <v>P378</v>
      </c>
    </row>
    <row r="380" spans="1:77" ht="12.75">
      <c r="A380" s="1" t="s">
        <v>585</v>
      </c>
      <c r="B380" s="47">
        <v>5</v>
      </c>
      <c r="C380" s="3">
        <v>20220040200338</v>
      </c>
      <c r="D380">
        <v>0.33</v>
      </c>
      <c r="E380" s="3">
        <v>0</v>
      </c>
      <c r="F380">
        <v>0.35</v>
      </c>
      <c r="H380" s="90">
        <v>0</v>
      </c>
      <c r="I380" s="146">
        <v>1</v>
      </c>
      <c r="J380" s="11">
        <v>1</v>
      </c>
      <c r="L380" s="11" t="s">
        <v>475</v>
      </c>
      <c r="M380" s="1" t="s">
        <v>22</v>
      </c>
      <c r="N380" s="1"/>
      <c r="O380" s="1"/>
      <c r="P380">
        <v>1</v>
      </c>
      <c r="U380">
        <f t="shared" si="148"/>
        <v>1</v>
      </c>
      <c r="V380">
        <f t="shared" si="149"/>
        <v>0</v>
      </c>
      <c r="W380">
        <f t="shared" si="150"/>
        <v>0</v>
      </c>
      <c r="X380">
        <f t="shared" si="150"/>
        <v>0</v>
      </c>
      <c r="Y380">
        <f t="shared" si="150"/>
        <v>0</v>
      </c>
      <c r="Z380">
        <v>1</v>
      </c>
      <c r="AI380">
        <v>1</v>
      </c>
      <c r="AJ380">
        <v>1</v>
      </c>
      <c r="AK380">
        <v>1</v>
      </c>
      <c r="AL380">
        <f t="shared" si="151"/>
        <v>1</v>
      </c>
      <c r="AM380">
        <f t="shared" si="152"/>
        <v>1</v>
      </c>
      <c r="AN380">
        <f t="shared" si="153"/>
        <v>1</v>
      </c>
      <c r="AO380">
        <f t="shared" si="154"/>
        <v>1</v>
      </c>
      <c r="BY380" s="52" t="str">
        <f t="shared" si="118"/>
        <v>P379</v>
      </c>
    </row>
    <row r="381" spans="1:77" ht="12.75">
      <c r="A381" s="103" t="s">
        <v>586</v>
      </c>
      <c r="B381" s="103">
        <v>6</v>
      </c>
      <c r="C381" s="108"/>
      <c r="D381" s="108">
        <v>0.35</v>
      </c>
      <c r="E381" s="106">
        <v>1</v>
      </c>
      <c r="F381" s="108"/>
      <c r="G381" s="125"/>
      <c r="H381" s="125"/>
      <c r="I381" s="106"/>
      <c r="J381" s="109"/>
      <c r="K381" s="108"/>
      <c r="L381" s="109"/>
      <c r="M381" s="103" t="s">
        <v>596</v>
      </c>
      <c r="N381" s="103"/>
      <c r="O381" s="103"/>
      <c r="P381" s="108"/>
      <c r="Q381" s="108"/>
      <c r="R381" s="108">
        <v>1</v>
      </c>
      <c r="U381">
        <f t="shared" si="148"/>
        <v>0</v>
      </c>
      <c r="V381">
        <f t="shared" si="149"/>
        <v>0</v>
      </c>
      <c r="W381">
        <f t="shared" si="150"/>
        <v>1</v>
      </c>
      <c r="X381">
        <f t="shared" si="150"/>
        <v>0</v>
      </c>
      <c r="Y381">
        <f t="shared" si="150"/>
        <v>0</v>
      </c>
      <c r="AD381">
        <v>1</v>
      </c>
      <c r="AI381">
        <v>1</v>
      </c>
      <c r="AJ381">
        <v>1</v>
      </c>
      <c r="AK381">
        <v>1</v>
      </c>
      <c r="AL381">
        <f t="shared" si="151"/>
        <v>0</v>
      </c>
      <c r="AM381">
        <f t="shared" si="152"/>
        <v>0</v>
      </c>
      <c r="AN381">
        <f t="shared" si="153"/>
        <v>0</v>
      </c>
      <c r="AO381">
        <f t="shared" si="154"/>
        <v>0</v>
      </c>
      <c r="AW381">
        <v>1</v>
      </c>
      <c r="BY381" s="52" t="str">
        <f t="shared" si="118"/>
        <v>P380</v>
      </c>
    </row>
    <row r="382" spans="1:77" ht="12.75">
      <c r="A382" s="103" t="s">
        <v>587</v>
      </c>
      <c r="B382" s="103">
        <v>0</v>
      </c>
      <c r="C382" s="106">
        <v>20220040200362</v>
      </c>
      <c r="D382" s="108">
        <v>0.468</v>
      </c>
      <c r="E382" s="106"/>
      <c r="F382" s="108">
        <v>0.47</v>
      </c>
      <c r="G382" s="125"/>
      <c r="H382" s="125">
        <v>0</v>
      </c>
      <c r="I382" s="106"/>
      <c r="J382" s="109"/>
      <c r="K382" s="108"/>
      <c r="L382" s="109"/>
      <c r="M382" s="103" t="s">
        <v>22</v>
      </c>
      <c r="N382" s="103"/>
      <c r="O382" s="103"/>
      <c r="P382" s="108"/>
      <c r="Q382" s="108"/>
      <c r="R382" s="108"/>
      <c r="S382" s="108"/>
      <c r="T382" s="108">
        <v>1</v>
      </c>
      <c r="U382">
        <f aca="true" t="shared" si="155" ref="U382:U388">IF(J382=1,P382,0)</f>
        <v>0</v>
      </c>
      <c r="V382">
        <f aca="true" t="shared" si="156" ref="V382:V388">IF(J382=1,Q382,0)</f>
        <v>0</v>
      </c>
      <c r="W382">
        <f aca="true" t="shared" si="157" ref="W382:W388">R382</f>
        <v>0</v>
      </c>
      <c r="X382">
        <f aca="true" t="shared" si="158" ref="X382:X388">S382</f>
        <v>0</v>
      </c>
      <c r="Y382">
        <f aca="true" t="shared" si="159" ref="Y382:Y388">T382</f>
        <v>1</v>
      </c>
      <c r="AH382">
        <v>1</v>
      </c>
      <c r="AI382">
        <v>1</v>
      </c>
      <c r="AJ382">
        <v>1</v>
      </c>
      <c r="AK382">
        <v>1</v>
      </c>
      <c r="AL382">
        <f t="shared" si="151"/>
        <v>1</v>
      </c>
      <c r="AM382">
        <f t="shared" si="152"/>
        <v>1</v>
      </c>
      <c r="AN382">
        <f t="shared" si="153"/>
        <v>1</v>
      </c>
      <c r="AO382">
        <f t="shared" si="154"/>
        <v>0</v>
      </c>
      <c r="BH382">
        <v>1</v>
      </c>
      <c r="BY382" s="52" t="str">
        <f t="shared" si="118"/>
        <v>P381</v>
      </c>
    </row>
    <row r="383" spans="1:77" ht="12.75">
      <c r="A383" s="1" t="s">
        <v>588</v>
      </c>
      <c r="B383" s="47">
        <v>1</v>
      </c>
      <c r="C383" s="3">
        <v>20220040200380</v>
      </c>
      <c r="D383">
        <v>0.388</v>
      </c>
      <c r="F383" s="46">
        <v>0.39</v>
      </c>
      <c r="H383" s="130">
        <v>1</v>
      </c>
      <c r="I383" s="146">
        <v>1</v>
      </c>
      <c r="J383" s="11">
        <v>1</v>
      </c>
      <c r="L383" s="11" t="s">
        <v>475</v>
      </c>
      <c r="M383" s="1" t="s">
        <v>22</v>
      </c>
      <c r="N383" s="1"/>
      <c r="O383" s="1"/>
      <c r="P383">
        <v>1</v>
      </c>
      <c r="U383">
        <f t="shared" si="155"/>
        <v>1</v>
      </c>
      <c r="V383">
        <f t="shared" si="156"/>
        <v>0</v>
      </c>
      <c r="W383">
        <f t="shared" si="157"/>
        <v>0</v>
      </c>
      <c r="X383">
        <f t="shared" si="158"/>
        <v>0</v>
      </c>
      <c r="Y383">
        <f t="shared" si="159"/>
        <v>0</v>
      </c>
      <c r="Z383">
        <v>1</v>
      </c>
      <c r="AI383">
        <v>1</v>
      </c>
      <c r="AJ383">
        <v>1</v>
      </c>
      <c r="AK383">
        <v>1</v>
      </c>
      <c r="AL383">
        <f aca="true" t="shared" si="160" ref="AL383:AL388">IF(C383&gt;200000000,1,0)</f>
        <v>1</v>
      </c>
      <c r="AM383">
        <f aca="true" t="shared" si="161" ref="AM383:AM388">IF(F383&gt;0,1,0)</f>
        <v>1</v>
      </c>
      <c r="AN383">
        <f aca="true" t="shared" si="162" ref="AN383:AN388">IF(F383&gt;0,1,0)</f>
        <v>1</v>
      </c>
      <c r="AO383">
        <f aca="true" t="shared" si="163" ref="AO383:AO388">J383</f>
        <v>1</v>
      </c>
      <c r="BY383" s="52" t="str">
        <f t="shared" si="118"/>
        <v>P382</v>
      </c>
    </row>
    <row r="384" spans="1:77" ht="12.75">
      <c r="A384" s="1" t="s">
        <v>589</v>
      </c>
      <c r="B384" s="47">
        <v>2</v>
      </c>
      <c r="C384" s="3">
        <v>20220040200373</v>
      </c>
      <c r="D384">
        <v>0.485</v>
      </c>
      <c r="F384">
        <v>0.51</v>
      </c>
      <c r="H384" s="90">
        <v>0</v>
      </c>
      <c r="I384" s="3"/>
      <c r="M384" s="1" t="s">
        <v>22</v>
      </c>
      <c r="N384" s="1"/>
      <c r="O384" s="1"/>
      <c r="P384">
        <v>1</v>
      </c>
      <c r="U384">
        <f t="shared" si="155"/>
        <v>0</v>
      </c>
      <c r="V384">
        <f t="shared" si="156"/>
        <v>0</v>
      </c>
      <c r="W384">
        <f t="shared" si="157"/>
        <v>0</v>
      </c>
      <c r="X384">
        <f t="shared" si="158"/>
        <v>0</v>
      </c>
      <c r="Y384">
        <f t="shared" si="159"/>
        <v>0</v>
      </c>
      <c r="AI384">
        <v>1</v>
      </c>
      <c r="AJ384">
        <v>1</v>
      </c>
      <c r="AK384">
        <v>1</v>
      </c>
      <c r="AL384">
        <f t="shared" si="160"/>
        <v>1</v>
      </c>
      <c r="AM384">
        <f t="shared" si="161"/>
        <v>1</v>
      </c>
      <c r="AN384">
        <f t="shared" si="162"/>
        <v>1</v>
      </c>
      <c r="AO384">
        <f t="shared" si="163"/>
        <v>0</v>
      </c>
      <c r="BY384" s="52" t="str">
        <f t="shared" si="118"/>
        <v>P383</v>
      </c>
    </row>
    <row r="385" spans="1:77" ht="12.75">
      <c r="A385" s="1" t="s">
        <v>590</v>
      </c>
      <c r="B385" s="47">
        <v>3</v>
      </c>
      <c r="C385" s="3">
        <v>20220040200356</v>
      </c>
      <c r="D385">
        <v>0.61</v>
      </c>
      <c r="F385" s="46">
        <v>0.77</v>
      </c>
      <c r="H385" s="130">
        <v>0</v>
      </c>
      <c r="I385" s="146">
        <v>0.1</v>
      </c>
      <c r="J385" s="11">
        <v>1</v>
      </c>
      <c r="L385" s="11" t="s">
        <v>475</v>
      </c>
      <c r="M385" s="1" t="s">
        <v>22</v>
      </c>
      <c r="N385" s="1"/>
      <c r="O385" s="1"/>
      <c r="P385">
        <v>1</v>
      </c>
      <c r="U385">
        <f t="shared" si="155"/>
        <v>1</v>
      </c>
      <c r="V385">
        <f t="shared" si="156"/>
        <v>0</v>
      </c>
      <c r="W385">
        <f t="shared" si="157"/>
        <v>0</v>
      </c>
      <c r="X385">
        <f t="shared" si="158"/>
        <v>0</v>
      </c>
      <c r="Y385">
        <f t="shared" si="159"/>
        <v>0</v>
      </c>
      <c r="AA385">
        <v>1</v>
      </c>
      <c r="AI385">
        <v>1</v>
      </c>
      <c r="AJ385">
        <v>1</v>
      </c>
      <c r="AK385">
        <v>1</v>
      </c>
      <c r="AL385">
        <f t="shared" si="160"/>
        <v>1</v>
      </c>
      <c r="AM385">
        <f t="shared" si="161"/>
        <v>1</v>
      </c>
      <c r="AN385">
        <f t="shared" si="162"/>
        <v>1</v>
      </c>
      <c r="AO385">
        <f t="shared" si="163"/>
        <v>1</v>
      </c>
      <c r="AQ385">
        <v>1</v>
      </c>
      <c r="BY385" s="52" t="str">
        <f t="shared" si="118"/>
        <v>P384</v>
      </c>
    </row>
    <row r="386" spans="1:77" ht="12.75">
      <c r="A386" s="1" t="s">
        <v>591</v>
      </c>
      <c r="B386" s="47">
        <v>4</v>
      </c>
      <c r="C386" s="3">
        <v>20220040200371</v>
      </c>
      <c r="D386">
        <v>1.05</v>
      </c>
      <c r="F386" s="46">
        <v>11.5</v>
      </c>
      <c r="H386" s="90">
        <v>0</v>
      </c>
      <c r="I386" s="3">
        <v>0.1</v>
      </c>
      <c r="J386" s="11">
        <v>1</v>
      </c>
      <c r="M386" s="1" t="s">
        <v>269</v>
      </c>
      <c r="N386" s="1"/>
      <c r="O386" s="1"/>
      <c r="Q386">
        <v>1</v>
      </c>
      <c r="U386">
        <f t="shared" si="155"/>
        <v>0</v>
      </c>
      <c r="V386">
        <f t="shared" si="156"/>
        <v>1</v>
      </c>
      <c r="W386">
        <f t="shared" si="157"/>
        <v>0</v>
      </c>
      <c r="X386">
        <f t="shared" si="158"/>
        <v>0</v>
      </c>
      <c r="Y386">
        <f t="shared" si="159"/>
        <v>0</v>
      </c>
      <c r="AC386">
        <v>1</v>
      </c>
      <c r="AI386">
        <v>1</v>
      </c>
      <c r="AJ386">
        <v>1</v>
      </c>
      <c r="AK386">
        <v>1</v>
      </c>
      <c r="AL386">
        <f t="shared" si="160"/>
        <v>1</v>
      </c>
      <c r="AM386">
        <f t="shared" si="161"/>
        <v>1</v>
      </c>
      <c r="AN386">
        <f t="shared" si="162"/>
        <v>1</v>
      </c>
      <c r="AO386">
        <f t="shared" si="163"/>
        <v>1</v>
      </c>
      <c r="AQ386">
        <v>1</v>
      </c>
      <c r="BY386" s="52" t="str">
        <f t="shared" si="118"/>
        <v>P385</v>
      </c>
    </row>
    <row r="387" spans="1:77" ht="12.75">
      <c r="A387" s="1" t="s">
        <v>592</v>
      </c>
      <c r="B387" s="47">
        <v>5</v>
      </c>
      <c r="C387" s="3">
        <v>20220040200330</v>
      </c>
      <c r="D387">
        <v>0.52</v>
      </c>
      <c r="F387" s="46">
        <v>0.63</v>
      </c>
      <c r="H387" s="130">
        <v>1</v>
      </c>
      <c r="I387" s="146">
        <v>1</v>
      </c>
      <c r="J387" s="11">
        <v>1</v>
      </c>
      <c r="L387" s="11" t="s">
        <v>475</v>
      </c>
      <c r="M387" s="1" t="s">
        <v>22</v>
      </c>
      <c r="N387" s="1"/>
      <c r="O387" s="1"/>
      <c r="P387">
        <v>1</v>
      </c>
      <c r="U387">
        <f t="shared" si="155"/>
        <v>1</v>
      </c>
      <c r="V387">
        <f t="shared" si="156"/>
        <v>0</v>
      </c>
      <c r="W387">
        <f t="shared" si="157"/>
        <v>0</v>
      </c>
      <c r="X387">
        <f t="shared" si="158"/>
        <v>0</v>
      </c>
      <c r="Y387">
        <f t="shared" si="159"/>
        <v>0</v>
      </c>
      <c r="AA387">
        <v>1</v>
      </c>
      <c r="AI387">
        <v>1</v>
      </c>
      <c r="AJ387">
        <v>1</v>
      </c>
      <c r="AK387">
        <v>1</v>
      </c>
      <c r="AL387">
        <f t="shared" si="160"/>
        <v>1</v>
      </c>
      <c r="AM387">
        <f t="shared" si="161"/>
        <v>1</v>
      </c>
      <c r="AN387">
        <f t="shared" si="162"/>
        <v>1</v>
      </c>
      <c r="AO387">
        <f t="shared" si="163"/>
        <v>1</v>
      </c>
      <c r="AQ387">
        <v>1</v>
      </c>
      <c r="BY387" s="52" t="str">
        <f t="shared" si="118"/>
        <v>P386</v>
      </c>
    </row>
    <row r="388" spans="1:77" ht="12.75">
      <c r="A388" s="1" t="s">
        <v>593</v>
      </c>
      <c r="B388" s="47">
        <v>6</v>
      </c>
      <c r="C388" s="3">
        <v>20220040200283</v>
      </c>
      <c r="D388">
        <v>0.7</v>
      </c>
      <c r="F388" s="46">
        <v>11.9</v>
      </c>
      <c r="H388" s="90">
        <v>4</v>
      </c>
      <c r="I388" s="146">
        <v>0.1</v>
      </c>
      <c r="J388" s="11">
        <v>1</v>
      </c>
      <c r="L388" s="11" t="s">
        <v>475</v>
      </c>
      <c r="M388" s="1" t="s">
        <v>22</v>
      </c>
      <c r="N388" s="1"/>
      <c r="O388" s="1"/>
      <c r="P388">
        <v>1</v>
      </c>
      <c r="U388">
        <f t="shared" si="155"/>
        <v>1</v>
      </c>
      <c r="V388">
        <f t="shared" si="156"/>
        <v>0</v>
      </c>
      <c r="W388">
        <f t="shared" si="157"/>
        <v>0</v>
      </c>
      <c r="X388">
        <f t="shared" si="158"/>
        <v>0</v>
      </c>
      <c r="Y388">
        <f t="shared" si="159"/>
        <v>0</v>
      </c>
      <c r="AA388">
        <v>1</v>
      </c>
      <c r="AI388">
        <v>1</v>
      </c>
      <c r="AJ388">
        <v>1</v>
      </c>
      <c r="AK388">
        <v>1</v>
      </c>
      <c r="AL388">
        <f t="shared" si="160"/>
        <v>1</v>
      </c>
      <c r="AM388">
        <f t="shared" si="161"/>
        <v>1</v>
      </c>
      <c r="AN388">
        <f t="shared" si="162"/>
        <v>1</v>
      </c>
      <c r="AO388">
        <f t="shared" si="163"/>
        <v>1</v>
      </c>
      <c r="AQ388">
        <v>1</v>
      </c>
      <c r="BY388" s="52" t="str">
        <f t="shared" si="118"/>
        <v>P387</v>
      </c>
    </row>
    <row r="389" spans="1:77" ht="12.75">
      <c r="A389" s="103" t="s">
        <v>600</v>
      </c>
      <c r="B389" s="103">
        <v>0</v>
      </c>
      <c r="C389" s="108"/>
      <c r="D389" s="108">
        <v>26.4</v>
      </c>
      <c r="E389" s="106"/>
      <c r="F389" s="108"/>
      <c r="G389" s="125"/>
      <c r="H389" s="125"/>
      <c r="I389" s="106"/>
      <c r="J389" s="109"/>
      <c r="K389" s="108"/>
      <c r="L389" s="109"/>
      <c r="M389" s="103" t="s">
        <v>22</v>
      </c>
      <c r="N389" s="103"/>
      <c r="O389" s="103"/>
      <c r="P389" s="108" t="s">
        <v>615</v>
      </c>
      <c r="Q389" s="108"/>
      <c r="R389" s="108">
        <v>1</v>
      </c>
      <c r="U389">
        <f aca="true" t="shared" si="164" ref="U389:U402">IF(J389=1,P389,0)</f>
        <v>0</v>
      </c>
      <c r="V389">
        <f aca="true" t="shared" si="165" ref="V389:V402">IF(J389=1,Q389,0)</f>
        <v>0</v>
      </c>
      <c r="W389">
        <f aca="true" t="shared" si="166" ref="W389:W402">R389</f>
        <v>1</v>
      </c>
      <c r="X389">
        <f aca="true" t="shared" si="167" ref="X389:X402">S389</f>
        <v>0</v>
      </c>
      <c r="Y389">
        <f aca="true" t="shared" si="168" ref="Y389:Y402">T389</f>
        <v>0</v>
      </c>
      <c r="AD389">
        <v>1</v>
      </c>
      <c r="AI389">
        <v>1</v>
      </c>
      <c r="AJ389">
        <v>1</v>
      </c>
      <c r="AK389">
        <v>1</v>
      </c>
      <c r="AL389">
        <f aca="true" t="shared" si="169" ref="AL389:AL402">IF(C389&gt;200000000,1,0)</f>
        <v>0</v>
      </c>
      <c r="AM389">
        <f aca="true" t="shared" si="170" ref="AM389:AM402">IF(F389&gt;0,1,0)</f>
        <v>0</v>
      </c>
      <c r="AN389">
        <f aca="true" t="shared" si="171" ref="AN389:AN402">IF(F389&gt;0,1,0)</f>
        <v>0</v>
      </c>
      <c r="AO389">
        <f aca="true" t="shared" si="172" ref="AO389:AO402">J389</f>
        <v>0</v>
      </c>
      <c r="AX389">
        <v>1</v>
      </c>
      <c r="BY389" s="52" t="str">
        <f t="shared" si="118"/>
        <v>P388</v>
      </c>
    </row>
    <row r="390" spans="1:77" ht="12.75">
      <c r="A390" s="1" t="s">
        <v>601</v>
      </c>
      <c r="B390" s="47">
        <v>1</v>
      </c>
      <c r="C390" s="3">
        <v>20220040200396</v>
      </c>
      <c r="D390">
        <v>0.49</v>
      </c>
      <c r="F390" s="46">
        <v>21.2</v>
      </c>
      <c r="H390" s="90">
        <v>0</v>
      </c>
      <c r="I390" s="146">
        <v>0.1</v>
      </c>
      <c r="J390" s="11">
        <v>1</v>
      </c>
      <c r="L390" s="11" t="s">
        <v>475</v>
      </c>
      <c r="M390" s="1" t="s">
        <v>22</v>
      </c>
      <c r="N390" s="1"/>
      <c r="O390" s="1"/>
      <c r="P390">
        <v>1</v>
      </c>
      <c r="U390">
        <f t="shared" si="164"/>
        <v>1</v>
      </c>
      <c r="V390">
        <f t="shared" si="165"/>
        <v>0</v>
      </c>
      <c r="W390">
        <f t="shared" si="166"/>
        <v>0</v>
      </c>
      <c r="X390">
        <f t="shared" si="167"/>
        <v>0</v>
      </c>
      <c r="Y390">
        <f t="shared" si="168"/>
        <v>0</v>
      </c>
      <c r="AA390">
        <v>1</v>
      </c>
      <c r="AI390">
        <v>1</v>
      </c>
      <c r="AJ390">
        <v>1</v>
      </c>
      <c r="AK390">
        <v>1</v>
      </c>
      <c r="AL390">
        <f t="shared" si="169"/>
        <v>1</v>
      </c>
      <c r="AM390">
        <f t="shared" si="170"/>
        <v>1</v>
      </c>
      <c r="AN390">
        <f t="shared" si="171"/>
        <v>1</v>
      </c>
      <c r="AO390">
        <f t="shared" si="172"/>
        <v>1</v>
      </c>
      <c r="AQ390">
        <v>1</v>
      </c>
      <c r="BY390" s="52" t="str">
        <f t="shared" si="118"/>
        <v>P389</v>
      </c>
    </row>
    <row r="391" spans="1:77" ht="12.75">
      <c r="A391" s="1" t="s">
        <v>602</v>
      </c>
      <c r="B391" s="47">
        <v>2</v>
      </c>
      <c r="C391" s="3">
        <v>20220040200376</v>
      </c>
      <c r="D391">
        <v>0.42</v>
      </c>
      <c r="F391" s="46">
        <v>11.6</v>
      </c>
      <c r="H391" s="130">
        <v>0</v>
      </c>
      <c r="I391" s="146">
        <v>1</v>
      </c>
      <c r="J391" s="11">
        <v>1</v>
      </c>
      <c r="L391" s="11" t="s">
        <v>476</v>
      </c>
      <c r="M391" s="1" t="s">
        <v>614</v>
      </c>
      <c r="N391" s="1"/>
      <c r="O391" s="1"/>
      <c r="Q391">
        <v>1</v>
      </c>
      <c r="U391">
        <f t="shared" si="164"/>
        <v>0</v>
      </c>
      <c r="V391">
        <f t="shared" si="165"/>
        <v>1</v>
      </c>
      <c r="W391">
        <f t="shared" si="166"/>
        <v>0</v>
      </c>
      <c r="X391">
        <f t="shared" si="167"/>
        <v>0</v>
      </c>
      <c r="Y391">
        <f t="shared" si="168"/>
        <v>0</v>
      </c>
      <c r="AC391">
        <v>1</v>
      </c>
      <c r="AI391">
        <v>1</v>
      </c>
      <c r="AJ391">
        <v>1</v>
      </c>
      <c r="AK391">
        <v>1</v>
      </c>
      <c r="AL391">
        <f t="shared" si="169"/>
        <v>1</v>
      </c>
      <c r="AM391">
        <f t="shared" si="170"/>
        <v>1</v>
      </c>
      <c r="AN391">
        <f t="shared" si="171"/>
        <v>1</v>
      </c>
      <c r="AO391">
        <f t="shared" si="172"/>
        <v>1</v>
      </c>
      <c r="AQ391">
        <v>1</v>
      </c>
      <c r="BY391" s="52" t="str">
        <f t="shared" si="118"/>
        <v>P390</v>
      </c>
    </row>
    <row r="392" spans="1:77" ht="12.75">
      <c r="A392" s="103" t="s">
        <v>603</v>
      </c>
      <c r="B392" s="103">
        <v>3</v>
      </c>
      <c r="C392" s="106">
        <v>20220040200359</v>
      </c>
      <c r="D392" s="108">
        <v>0.411</v>
      </c>
      <c r="E392" s="106"/>
      <c r="F392" s="108">
        <v>21.4</v>
      </c>
      <c r="G392" s="125"/>
      <c r="H392" s="125">
        <v>0</v>
      </c>
      <c r="I392" s="106"/>
      <c r="J392" s="109"/>
      <c r="K392" s="108"/>
      <c r="L392" s="109"/>
      <c r="M392" s="103" t="s">
        <v>22</v>
      </c>
      <c r="N392" s="103"/>
      <c r="O392" s="103" t="s">
        <v>664</v>
      </c>
      <c r="P392" s="108"/>
      <c r="Q392" s="108"/>
      <c r="R392" s="108">
        <v>1</v>
      </c>
      <c r="U392">
        <f t="shared" si="164"/>
        <v>0</v>
      </c>
      <c r="V392">
        <f t="shared" si="165"/>
        <v>0</v>
      </c>
      <c r="W392">
        <f t="shared" si="166"/>
        <v>1</v>
      </c>
      <c r="X392">
        <f t="shared" si="167"/>
        <v>0</v>
      </c>
      <c r="Y392">
        <f t="shared" si="168"/>
        <v>0</v>
      </c>
      <c r="AE392">
        <v>1</v>
      </c>
      <c r="AI392">
        <v>1</v>
      </c>
      <c r="AJ392">
        <v>1</v>
      </c>
      <c r="AK392">
        <v>1</v>
      </c>
      <c r="AL392">
        <f t="shared" si="169"/>
        <v>1</v>
      </c>
      <c r="AM392">
        <f t="shared" si="170"/>
        <v>1</v>
      </c>
      <c r="AN392">
        <f t="shared" si="171"/>
        <v>1</v>
      </c>
      <c r="AO392">
        <f t="shared" si="172"/>
        <v>0</v>
      </c>
      <c r="AZ392">
        <v>1</v>
      </c>
      <c r="BY392" s="52" t="str">
        <f t="shared" si="118"/>
        <v>P391</v>
      </c>
    </row>
    <row r="393" spans="1:77" ht="12.75">
      <c r="A393" s="1" t="s">
        <v>604</v>
      </c>
      <c r="B393" s="47">
        <v>4</v>
      </c>
      <c r="C393" s="3">
        <v>20220040200374</v>
      </c>
      <c r="D393">
        <v>0.482</v>
      </c>
      <c r="F393" s="46">
        <v>0.6</v>
      </c>
      <c r="H393" s="130">
        <v>0</v>
      </c>
      <c r="I393" s="146">
        <v>1</v>
      </c>
      <c r="J393" s="11">
        <v>1</v>
      </c>
      <c r="L393" s="11" t="s">
        <v>475</v>
      </c>
      <c r="M393" s="1" t="s">
        <v>22</v>
      </c>
      <c r="N393" s="1"/>
      <c r="O393" s="1"/>
      <c r="P393">
        <v>1</v>
      </c>
      <c r="U393">
        <f t="shared" si="164"/>
        <v>1</v>
      </c>
      <c r="V393">
        <f t="shared" si="165"/>
        <v>0</v>
      </c>
      <c r="W393">
        <f t="shared" si="166"/>
        <v>0</v>
      </c>
      <c r="X393">
        <f t="shared" si="167"/>
        <v>0</v>
      </c>
      <c r="Y393">
        <f t="shared" si="168"/>
        <v>0</v>
      </c>
      <c r="AA393">
        <v>1</v>
      </c>
      <c r="AI393">
        <v>1</v>
      </c>
      <c r="AJ393">
        <v>1</v>
      </c>
      <c r="AK393">
        <v>1</v>
      </c>
      <c r="AL393">
        <f t="shared" si="169"/>
        <v>1</v>
      </c>
      <c r="AM393">
        <f t="shared" si="170"/>
        <v>1</v>
      </c>
      <c r="AN393">
        <f t="shared" si="171"/>
        <v>1</v>
      </c>
      <c r="AO393">
        <f t="shared" si="172"/>
        <v>1</v>
      </c>
      <c r="AR393">
        <v>1</v>
      </c>
      <c r="BY393" s="52" t="str">
        <f t="shared" si="118"/>
        <v>P392</v>
      </c>
    </row>
    <row r="394" spans="1:77" ht="12.75">
      <c r="A394" s="1" t="s">
        <v>605</v>
      </c>
      <c r="B394" s="47">
        <v>5</v>
      </c>
      <c r="C394" s="3">
        <v>20220040200403</v>
      </c>
      <c r="D394">
        <v>3.1</v>
      </c>
      <c r="H394" s="130">
        <v>0</v>
      </c>
      <c r="I394" s="146">
        <v>2</v>
      </c>
      <c r="J394" s="11">
        <v>1</v>
      </c>
      <c r="L394" s="11" t="s">
        <v>475</v>
      </c>
      <c r="M394" s="1" t="s">
        <v>22</v>
      </c>
      <c r="N394" s="1"/>
      <c r="O394" s="1"/>
      <c r="P394">
        <v>1</v>
      </c>
      <c r="U394">
        <f t="shared" si="164"/>
        <v>1</v>
      </c>
      <c r="V394">
        <f t="shared" si="165"/>
        <v>0</v>
      </c>
      <c r="W394">
        <f t="shared" si="166"/>
        <v>0</v>
      </c>
      <c r="X394">
        <f t="shared" si="167"/>
        <v>0</v>
      </c>
      <c r="Y394">
        <f t="shared" si="168"/>
        <v>0</v>
      </c>
      <c r="AA394">
        <v>1</v>
      </c>
      <c r="AI394">
        <v>1</v>
      </c>
      <c r="AJ394">
        <v>1</v>
      </c>
      <c r="AK394">
        <v>1</v>
      </c>
      <c r="AL394">
        <f t="shared" si="169"/>
        <v>1</v>
      </c>
      <c r="AM394">
        <f t="shared" si="170"/>
        <v>0</v>
      </c>
      <c r="AN394">
        <f t="shared" si="171"/>
        <v>0</v>
      </c>
      <c r="AO394">
        <f t="shared" si="172"/>
        <v>1</v>
      </c>
      <c r="AQ394">
        <v>1</v>
      </c>
      <c r="BY394" s="52" t="str">
        <f t="shared" si="118"/>
        <v>P393</v>
      </c>
    </row>
    <row r="395" spans="1:77" ht="12.75">
      <c r="A395" s="103" t="s">
        <v>606</v>
      </c>
      <c r="B395" s="103">
        <v>6</v>
      </c>
      <c r="C395" s="108"/>
      <c r="D395" s="108">
        <v>0.566</v>
      </c>
      <c r="E395" s="106"/>
      <c r="F395" s="108"/>
      <c r="G395" s="125"/>
      <c r="H395" s="125"/>
      <c r="I395" s="106"/>
      <c r="J395" s="109"/>
      <c r="K395" s="108"/>
      <c r="L395" s="109"/>
      <c r="M395" s="103" t="s">
        <v>22</v>
      </c>
      <c r="N395" s="103"/>
      <c r="O395" s="103" t="s">
        <v>665</v>
      </c>
      <c r="P395" s="108"/>
      <c r="Q395" s="108"/>
      <c r="R395" s="108">
        <v>1</v>
      </c>
      <c r="U395">
        <f t="shared" si="164"/>
        <v>0</v>
      </c>
      <c r="V395">
        <f t="shared" si="165"/>
        <v>0</v>
      </c>
      <c r="W395">
        <f t="shared" si="166"/>
        <v>1</v>
      </c>
      <c r="X395">
        <f t="shared" si="167"/>
        <v>0</v>
      </c>
      <c r="Y395">
        <f t="shared" si="168"/>
        <v>0</v>
      </c>
      <c r="AD395">
        <v>1</v>
      </c>
      <c r="AI395">
        <v>1</v>
      </c>
      <c r="AJ395">
        <v>1</v>
      </c>
      <c r="AK395">
        <v>1</v>
      </c>
      <c r="AL395">
        <f t="shared" si="169"/>
        <v>0</v>
      </c>
      <c r="AM395">
        <f t="shared" si="170"/>
        <v>0</v>
      </c>
      <c r="AN395">
        <f t="shared" si="171"/>
        <v>0</v>
      </c>
      <c r="AO395">
        <f t="shared" si="172"/>
        <v>0</v>
      </c>
      <c r="AX395">
        <v>1</v>
      </c>
      <c r="BY395" s="52" t="str">
        <f t="shared" si="118"/>
        <v>P394</v>
      </c>
    </row>
    <row r="396" spans="1:77" ht="12.75">
      <c r="A396" s="1" t="s">
        <v>607</v>
      </c>
      <c r="B396" s="47">
        <v>0</v>
      </c>
      <c r="C396" s="3">
        <v>20220040200395</v>
      </c>
      <c r="D396">
        <v>0.596</v>
      </c>
      <c r="F396">
        <v>0.61</v>
      </c>
      <c r="H396" s="130">
        <v>0</v>
      </c>
      <c r="I396" s="146">
        <v>1</v>
      </c>
      <c r="J396" s="11">
        <v>1</v>
      </c>
      <c r="L396" s="11" t="s">
        <v>475</v>
      </c>
      <c r="M396" s="1" t="s">
        <v>22</v>
      </c>
      <c r="N396" s="1"/>
      <c r="O396" s="1"/>
      <c r="P396">
        <v>1</v>
      </c>
      <c r="U396">
        <f t="shared" si="164"/>
        <v>1</v>
      </c>
      <c r="V396">
        <f t="shared" si="165"/>
        <v>0</v>
      </c>
      <c r="W396">
        <f t="shared" si="166"/>
        <v>0</v>
      </c>
      <c r="X396">
        <f t="shared" si="167"/>
        <v>0</v>
      </c>
      <c r="Y396">
        <f t="shared" si="168"/>
        <v>0</v>
      </c>
      <c r="Z396">
        <v>1</v>
      </c>
      <c r="AI396">
        <v>1</v>
      </c>
      <c r="AJ396">
        <v>1</v>
      </c>
      <c r="AK396">
        <v>1</v>
      </c>
      <c r="AL396">
        <f t="shared" si="169"/>
        <v>1</v>
      </c>
      <c r="AM396">
        <f t="shared" si="170"/>
        <v>1</v>
      </c>
      <c r="AN396">
        <f t="shared" si="171"/>
        <v>1</v>
      </c>
      <c r="AO396">
        <f t="shared" si="172"/>
        <v>1</v>
      </c>
      <c r="BY396" s="52" t="str">
        <f t="shared" si="118"/>
        <v>P395</v>
      </c>
    </row>
    <row r="397" spans="1:77" ht="12.75">
      <c r="A397" s="1" t="s">
        <v>608</v>
      </c>
      <c r="B397" s="47">
        <v>1</v>
      </c>
      <c r="C397" s="3">
        <v>20220040200339</v>
      </c>
      <c r="D397">
        <v>0.457</v>
      </c>
      <c r="F397">
        <v>0.47</v>
      </c>
      <c r="H397" s="130">
        <v>0</v>
      </c>
      <c r="I397" s="146">
        <v>5</v>
      </c>
      <c r="M397" s="1" t="s">
        <v>22</v>
      </c>
      <c r="N397" s="1"/>
      <c r="O397" s="1"/>
      <c r="P397">
        <v>1</v>
      </c>
      <c r="U397">
        <f t="shared" si="164"/>
        <v>0</v>
      </c>
      <c r="V397">
        <f t="shared" si="165"/>
        <v>0</v>
      </c>
      <c r="W397">
        <f t="shared" si="166"/>
        <v>0</v>
      </c>
      <c r="X397">
        <f t="shared" si="167"/>
        <v>0</v>
      </c>
      <c r="Y397">
        <f t="shared" si="168"/>
        <v>0</v>
      </c>
      <c r="AI397">
        <v>1</v>
      </c>
      <c r="AJ397">
        <v>1</v>
      </c>
      <c r="AK397">
        <v>1</v>
      </c>
      <c r="AL397">
        <f t="shared" si="169"/>
        <v>1</v>
      </c>
      <c r="AM397">
        <f t="shared" si="170"/>
        <v>1</v>
      </c>
      <c r="AN397">
        <f t="shared" si="171"/>
        <v>1</v>
      </c>
      <c r="AO397">
        <f t="shared" si="172"/>
        <v>0</v>
      </c>
      <c r="BY397" s="52" t="str">
        <f t="shared" si="118"/>
        <v>P396</v>
      </c>
    </row>
    <row r="398" spans="1:77" ht="12.75">
      <c r="A398" s="1" t="s">
        <v>609</v>
      </c>
      <c r="B398" s="47">
        <v>2</v>
      </c>
      <c r="C398" s="3">
        <v>20220040200402</v>
      </c>
      <c r="D398">
        <v>0.47</v>
      </c>
      <c r="F398">
        <v>0.51</v>
      </c>
      <c r="H398" s="130">
        <v>0</v>
      </c>
      <c r="I398" s="146">
        <v>3</v>
      </c>
      <c r="J398" s="11">
        <v>1</v>
      </c>
      <c r="L398" s="11" t="s">
        <v>475</v>
      </c>
      <c r="M398" s="1" t="s">
        <v>22</v>
      </c>
      <c r="N398" s="1"/>
      <c r="O398" s="1"/>
      <c r="P398">
        <v>1</v>
      </c>
      <c r="U398">
        <f t="shared" si="164"/>
        <v>1</v>
      </c>
      <c r="V398">
        <f t="shared" si="165"/>
        <v>0</v>
      </c>
      <c r="W398">
        <f t="shared" si="166"/>
        <v>0</v>
      </c>
      <c r="X398">
        <f t="shared" si="167"/>
        <v>0</v>
      </c>
      <c r="Y398">
        <f t="shared" si="168"/>
        <v>0</v>
      </c>
      <c r="Z398">
        <v>1</v>
      </c>
      <c r="AI398">
        <v>1</v>
      </c>
      <c r="AJ398">
        <v>1</v>
      </c>
      <c r="AK398">
        <v>1</v>
      </c>
      <c r="AL398">
        <f t="shared" si="169"/>
        <v>1</v>
      </c>
      <c r="AM398">
        <f t="shared" si="170"/>
        <v>1</v>
      </c>
      <c r="AN398">
        <f t="shared" si="171"/>
        <v>1</v>
      </c>
      <c r="AO398">
        <f t="shared" si="172"/>
        <v>1</v>
      </c>
      <c r="BY398" s="52" t="str">
        <f t="shared" si="118"/>
        <v>P397</v>
      </c>
    </row>
    <row r="399" spans="1:77" ht="12.75">
      <c r="A399" s="1" t="s">
        <v>610</v>
      </c>
      <c r="B399" s="47">
        <v>3</v>
      </c>
      <c r="C399" s="3">
        <v>20220040200405</v>
      </c>
      <c r="D399">
        <v>0.6</v>
      </c>
      <c r="F399">
        <v>0.76</v>
      </c>
      <c r="H399" s="130">
        <v>0</v>
      </c>
      <c r="I399" s="146">
        <v>0.1</v>
      </c>
      <c r="J399" s="11">
        <v>1</v>
      </c>
      <c r="L399" s="11" t="s">
        <v>475</v>
      </c>
      <c r="M399" s="1" t="s">
        <v>22</v>
      </c>
      <c r="N399" s="1"/>
      <c r="O399" s="1" t="s">
        <v>632</v>
      </c>
      <c r="P399">
        <v>1</v>
      </c>
      <c r="U399">
        <f t="shared" si="164"/>
        <v>1</v>
      </c>
      <c r="V399">
        <f t="shared" si="165"/>
        <v>0</v>
      </c>
      <c r="W399">
        <f t="shared" si="166"/>
        <v>0</v>
      </c>
      <c r="X399">
        <f t="shared" si="167"/>
        <v>0</v>
      </c>
      <c r="Y399">
        <f t="shared" si="168"/>
        <v>0</v>
      </c>
      <c r="AA399">
        <v>1</v>
      </c>
      <c r="AI399">
        <v>1</v>
      </c>
      <c r="AJ399">
        <v>1</v>
      </c>
      <c r="AK399">
        <v>1</v>
      </c>
      <c r="AL399">
        <f t="shared" si="169"/>
        <v>1</v>
      </c>
      <c r="AM399">
        <f t="shared" si="170"/>
        <v>1</v>
      </c>
      <c r="AN399">
        <f t="shared" si="171"/>
        <v>1</v>
      </c>
      <c r="AO399">
        <f t="shared" si="172"/>
        <v>1</v>
      </c>
      <c r="AQ399">
        <v>1</v>
      </c>
      <c r="BY399" s="52" t="str">
        <f t="shared" si="118"/>
        <v>P398</v>
      </c>
    </row>
    <row r="400" spans="1:77" ht="12.75">
      <c r="A400" s="1" t="s">
        <v>611</v>
      </c>
      <c r="B400" s="47">
        <v>4</v>
      </c>
      <c r="C400" s="3">
        <v>20220040200399</v>
      </c>
      <c r="D400">
        <v>0.438</v>
      </c>
      <c r="F400">
        <v>0.49</v>
      </c>
      <c r="H400" s="130">
        <v>0</v>
      </c>
      <c r="I400" s="146">
        <v>0.1</v>
      </c>
      <c r="J400" s="11">
        <v>1</v>
      </c>
      <c r="L400" s="11" t="s">
        <v>475</v>
      </c>
      <c r="M400" s="1" t="s">
        <v>22</v>
      </c>
      <c r="N400" s="1"/>
      <c r="O400" s="1"/>
      <c r="P400">
        <v>1</v>
      </c>
      <c r="U400">
        <f t="shared" si="164"/>
        <v>1</v>
      </c>
      <c r="V400">
        <f t="shared" si="165"/>
        <v>0</v>
      </c>
      <c r="W400">
        <f t="shared" si="166"/>
        <v>0</v>
      </c>
      <c r="X400">
        <f t="shared" si="167"/>
        <v>0</v>
      </c>
      <c r="Y400">
        <f t="shared" si="168"/>
        <v>0</v>
      </c>
      <c r="Z400">
        <v>1</v>
      </c>
      <c r="AI400">
        <v>1</v>
      </c>
      <c r="AJ400">
        <v>1</v>
      </c>
      <c r="AK400">
        <v>1</v>
      </c>
      <c r="AL400">
        <f t="shared" si="169"/>
        <v>1</v>
      </c>
      <c r="AM400">
        <f t="shared" si="170"/>
        <v>1</v>
      </c>
      <c r="AN400">
        <f t="shared" si="171"/>
        <v>1</v>
      </c>
      <c r="AO400">
        <f t="shared" si="172"/>
        <v>1</v>
      </c>
      <c r="BY400" s="52" t="str">
        <f t="shared" si="118"/>
        <v>P399</v>
      </c>
    </row>
    <row r="401" spans="1:78" ht="12.75">
      <c r="A401" s="1" t="s">
        <v>612</v>
      </c>
      <c r="B401" s="47">
        <v>5</v>
      </c>
      <c r="C401" s="3">
        <v>20220040200400</v>
      </c>
      <c r="D401">
        <v>0.438</v>
      </c>
      <c r="F401">
        <v>0.47</v>
      </c>
      <c r="H401" s="130">
        <v>0</v>
      </c>
      <c r="I401" s="146">
        <v>0.1</v>
      </c>
      <c r="J401" s="11">
        <v>1</v>
      </c>
      <c r="L401" s="11" t="s">
        <v>475</v>
      </c>
      <c r="M401" s="1" t="s">
        <v>22</v>
      </c>
      <c r="N401" s="1"/>
      <c r="O401" s="1"/>
      <c r="P401">
        <v>1</v>
      </c>
      <c r="U401">
        <f t="shared" si="164"/>
        <v>1</v>
      </c>
      <c r="V401">
        <f t="shared" si="165"/>
        <v>0</v>
      </c>
      <c r="W401">
        <f t="shared" si="166"/>
        <v>0</v>
      </c>
      <c r="X401">
        <f t="shared" si="167"/>
        <v>0</v>
      </c>
      <c r="Y401">
        <f t="shared" si="168"/>
        <v>0</v>
      </c>
      <c r="Z401">
        <v>1</v>
      </c>
      <c r="AI401">
        <v>1</v>
      </c>
      <c r="AJ401">
        <v>1</v>
      </c>
      <c r="AK401">
        <v>1</v>
      </c>
      <c r="AL401">
        <f t="shared" si="169"/>
        <v>1</v>
      </c>
      <c r="AM401">
        <f t="shared" si="170"/>
        <v>1</v>
      </c>
      <c r="AN401">
        <f t="shared" si="171"/>
        <v>1</v>
      </c>
      <c r="AO401">
        <f t="shared" si="172"/>
        <v>1</v>
      </c>
      <c r="BY401" s="52" t="str">
        <f t="shared" si="118"/>
        <v>P400</v>
      </c>
      <c r="BZ401">
        <f>SUM(P352:P401)+SUM(Q352:Q401)</f>
        <v>44</v>
      </c>
    </row>
    <row r="402" spans="1:77" ht="12.75">
      <c r="A402" s="1" t="s">
        <v>613</v>
      </c>
      <c r="B402" s="47">
        <v>6</v>
      </c>
      <c r="C402" s="3">
        <v>20220040200401</v>
      </c>
      <c r="D402">
        <v>0.369</v>
      </c>
      <c r="F402">
        <v>0.96</v>
      </c>
      <c r="H402" s="130">
        <v>3</v>
      </c>
      <c r="I402" s="146">
        <v>0</v>
      </c>
      <c r="J402" s="11">
        <v>1</v>
      </c>
      <c r="L402" s="11" t="s">
        <v>475</v>
      </c>
      <c r="M402" s="1" t="s">
        <v>22</v>
      </c>
      <c r="N402" s="1"/>
      <c r="O402" s="1"/>
      <c r="P402">
        <v>1</v>
      </c>
      <c r="U402">
        <f t="shared" si="164"/>
        <v>1</v>
      </c>
      <c r="V402">
        <f t="shared" si="165"/>
        <v>0</v>
      </c>
      <c r="W402">
        <f t="shared" si="166"/>
        <v>0</v>
      </c>
      <c r="X402">
        <f t="shared" si="167"/>
        <v>0</v>
      </c>
      <c r="Y402">
        <f t="shared" si="168"/>
        <v>0</v>
      </c>
      <c r="AA402">
        <v>1</v>
      </c>
      <c r="AI402">
        <v>1</v>
      </c>
      <c r="AJ402">
        <v>1</v>
      </c>
      <c r="AK402">
        <v>1</v>
      </c>
      <c r="AL402">
        <f t="shared" si="169"/>
        <v>1</v>
      </c>
      <c r="AM402">
        <f t="shared" si="170"/>
        <v>1</v>
      </c>
      <c r="AN402">
        <f t="shared" si="171"/>
        <v>1</v>
      </c>
      <c r="AO402">
        <f t="shared" si="172"/>
        <v>1</v>
      </c>
      <c r="AR402">
        <v>1</v>
      </c>
      <c r="BY402" s="52" t="str">
        <f t="shared" si="118"/>
        <v>P401</v>
      </c>
    </row>
    <row r="403" spans="1:77" ht="12.75">
      <c r="A403" s="1" t="s">
        <v>617</v>
      </c>
      <c r="B403" s="47">
        <v>0</v>
      </c>
      <c r="C403" s="3">
        <v>20220040200408</v>
      </c>
      <c r="D403">
        <v>0.374</v>
      </c>
      <c r="F403">
        <v>0.43</v>
      </c>
      <c r="H403" s="130">
        <v>0</v>
      </c>
      <c r="I403" s="146">
        <v>0</v>
      </c>
      <c r="J403" s="11">
        <v>1</v>
      </c>
      <c r="L403" s="11" t="s">
        <v>475</v>
      </c>
      <c r="M403" s="1" t="s">
        <v>22</v>
      </c>
      <c r="N403" s="1"/>
      <c r="O403" s="1"/>
      <c r="P403">
        <v>1</v>
      </c>
      <c r="U403">
        <f aca="true" t="shared" si="173" ref="U403:U416">IF(J403=1,P403,0)</f>
        <v>1</v>
      </c>
      <c r="V403">
        <f aca="true" t="shared" si="174" ref="V403:V416">IF(J403=1,Q403,0)</f>
        <v>0</v>
      </c>
      <c r="W403">
        <f aca="true" t="shared" si="175" ref="W403:W416">R403</f>
        <v>0</v>
      </c>
      <c r="X403">
        <f aca="true" t="shared" si="176" ref="X403:X416">S403</f>
        <v>0</v>
      </c>
      <c r="Y403">
        <f aca="true" t="shared" si="177" ref="Y403:Y416">T403</f>
        <v>0</v>
      </c>
      <c r="Z403">
        <v>1</v>
      </c>
      <c r="AI403">
        <v>1</v>
      </c>
      <c r="AJ403">
        <v>1</v>
      </c>
      <c r="AK403">
        <v>1</v>
      </c>
      <c r="AL403">
        <f aca="true" t="shared" si="178" ref="AL403:AL416">IF(C403&gt;200000000,1,0)</f>
        <v>1</v>
      </c>
      <c r="AM403">
        <f aca="true" t="shared" si="179" ref="AM403:AM416">IF(F403&gt;0,1,0)</f>
        <v>1</v>
      </c>
      <c r="AN403">
        <f aca="true" t="shared" si="180" ref="AN403:AN416">IF(F403&gt;0,1,0)</f>
        <v>1</v>
      </c>
      <c r="AO403">
        <f aca="true" t="shared" si="181" ref="AO403:AO416">J403</f>
        <v>1</v>
      </c>
      <c r="BY403" s="52" t="str">
        <f t="shared" si="118"/>
        <v>P402</v>
      </c>
    </row>
    <row r="404" spans="1:77" ht="12.75">
      <c r="A404" s="1" t="s">
        <v>618</v>
      </c>
      <c r="B404" s="47">
        <v>1</v>
      </c>
      <c r="C404" s="3">
        <v>20220040200416</v>
      </c>
      <c r="D404">
        <v>0.392</v>
      </c>
      <c r="F404">
        <v>0.38</v>
      </c>
      <c r="H404" s="130">
        <v>2</v>
      </c>
      <c r="I404" s="146">
        <v>0</v>
      </c>
      <c r="J404" s="11">
        <v>1</v>
      </c>
      <c r="L404" s="11" t="s">
        <v>475</v>
      </c>
      <c r="M404" s="1" t="s">
        <v>22</v>
      </c>
      <c r="N404" s="1"/>
      <c r="O404" s="1"/>
      <c r="P404">
        <v>1</v>
      </c>
      <c r="U404">
        <f t="shared" si="173"/>
        <v>1</v>
      </c>
      <c r="V404">
        <f t="shared" si="174"/>
        <v>0</v>
      </c>
      <c r="W404">
        <f t="shared" si="175"/>
        <v>0</v>
      </c>
      <c r="X404">
        <f t="shared" si="176"/>
        <v>0</v>
      </c>
      <c r="Y404">
        <f t="shared" si="177"/>
        <v>0</v>
      </c>
      <c r="Z404">
        <v>1</v>
      </c>
      <c r="AI404">
        <v>1</v>
      </c>
      <c r="AJ404">
        <v>1</v>
      </c>
      <c r="AK404">
        <v>1</v>
      </c>
      <c r="AL404">
        <f t="shared" si="178"/>
        <v>1</v>
      </c>
      <c r="AM404">
        <f t="shared" si="179"/>
        <v>1</v>
      </c>
      <c r="AN404">
        <f t="shared" si="180"/>
        <v>1</v>
      </c>
      <c r="AO404">
        <f t="shared" si="181"/>
        <v>1</v>
      </c>
      <c r="BY404" s="52" t="str">
        <f t="shared" si="118"/>
        <v>P403</v>
      </c>
    </row>
    <row r="405" spans="1:77" ht="12.75">
      <c r="A405" s="1" t="s">
        <v>619</v>
      </c>
      <c r="B405" s="47">
        <v>2</v>
      </c>
      <c r="C405" s="3">
        <v>20220040200414</v>
      </c>
      <c r="D405">
        <v>0.468</v>
      </c>
      <c r="F405">
        <v>0.54</v>
      </c>
      <c r="H405" s="130">
        <v>0</v>
      </c>
      <c r="M405" s="1" t="s">
        <v>22</v>
      </c>
      <c r="N405" s="1"/>
      <c r="O405" s="1"/>
      <c r="P405">
        <v>1</v>
      </c>
      <c r="U405">
        <f t="shared" si="173"/>
        <v>0</v>
      </c>
      <c r="V405">
        <f t="shared" si="174"/>
        <v>0</v>
      </c>
      <c r="W405">
        <f t="shared" si="175"/>
        <v>0</v>
      </c>
      <c r="X405">
        <f t="shared" si="176"/>
        <v>0</v>
      </c>
      <c r="Y405">
        <f t="shared" si="177"/>
        <v>0</v>
      </c>
      <c r="AI405">
        <v>1</v>
      </c>
      <c r="AJ405">
        <v>1</v>
      </c>
      <c r="AK405">
        <v>1</v>
      </c>
      <c r="AL405">
        <f t="shared" si="178"/>
        <v>1</v>
      </c>
      <c r="AM405">
        <f t="shared" si="179"/>
        <v>1</v>
      </c>
      <c r="AN405">
        <f t="shared" si="180"/>
        <v>1</v>
      </c>
      <c r="AO405">
        <f t="shared" si="181"/>
        <v>0</v>
      </c>
      <c r="BY405" s="52" t="str">
        <f t="shared" si="118"/>
        <v>P404</v>
      </c>
    </row>
    <row r="406" spans="1:77" ht="12.75">
      <c r="A406" s="1" t="s">
        <v>620</v>
      </c>
      <c r="B406" s="47">
        <v>3</v>
      </c>
      <c r="C406" s="3">
        <v>20220040200415</v>
      </c>
      <c r="D406">
        <v>0.434</v>
      </c>
      <c r="F406">
        <v>0.47</v>
      </c>
      <c r="H406" s="130">
        <v>0</v>
      </c>
      <c r="M406" s="1" t="s">
        <v>22</v>
      </c>
      <c r="N406" s="1"/>
      <c r="O406" s="1"/>
      <c r="P406">
        <v>1</v>
      </c>
      <c r="U406">
        <f t="shared" si="173"/>
        <v>0</v>
      </c>
      <c r="V406">
        <f t="shared" si="174"/>
        <v>0</v>
      </c>
      <c r="W406">
        <f t="shared" si="175"/>
        <v>0</v>
      </c>
      <c r="X406">
        <f t="shared" si="176"/>
        <v>0</v>
      </c>
      <c r="Y406">
        <f t="shared" si="177"/>
        <v>0</v>
      </c>
      <c r="AI406">
        <v>1</v>
      </c>
      <c r="AJ406">
        <v>1</v>
      </c>
      <c r="AK406">
        <v>1</v>
      </c>
      <c r="AL406">
        <f t="shared" si="178"/>
        <v>1</v>
      </c>
      <c r="AM406">
        <f t="shared" si="179"/>
        <v>1</v>
      </c>
      <c r="AN406">
        <f t="shared" si="180"/>
        <v>1</v>
      </c>
      <c r="AO406">
        <f t="shared" si="181"/>
        <v>0</v>
      </c>
      <c r="BY406" s="52" t="str">
        <f t="shared" si="118"/>
        <v>P405</v>
      </c>
    </row>
    <row r="407" spans="1:77" ht="12.75">
      <c r="A407" s="1" t="s">
        <v>621</v>
      </c>
      <c r="B407" s="47">
        <v>4</v>
      </c>
      <c r="C407" s="3">
        <v>20220040200413</v>
      </c>
      <c r="D407">
        <v>0.427</v>
      </c>
      <c r="F407">
        <v>0.49</v>
      </c>
      <c r="H407" s="130">
        <v>0</v>
      </c>
      <c r="M407" s="1" t="s">
        <v>22</v>
      </c>
      <c r="N407" s="1"/>
      <c r="O407" s="1"/>
      <c r="P407">
        <v>1</v>
      </c>
      <c r="U407">
        <f t="shared" si="173"/>
        <v>0</v>
      </c>
      <c r="V407">
        <f t="shared" si="174"/>
        <v>0</v>
      </c>
      <c r="W407">
        <f t="shared" si="175"/>
        <v>0</v>
      </c>
      <c r="X407">
        <f t="shared" si="176"/>
        <v>0</v>
      </c>
      <c r="Y407">
        <f t="shared" si="177"/>
        <v>0</v>
      </c>
      <c r="AI407">
        <v>1</v>
      </c>
      <c r="AJ407">
        <v>1</v>
      </c>
      <c r="AK407">
        <v>1</v>
      </c>
      <c r="AL407">
        <f t="shared" si="178"/>
        <v>1</v>
      </c>
      <c r="AM407">
        <f t="shared" si="179"/>
        <v>1</v>
      </c>
      <c r="AN407">
        <f t="shared" si="180"/>
        <v>1</v>
      </c>
      <c r="AO407">
        <f t="shared" si="181"/>
        <v>0</v>
      </c>
      <c r="BY407" s="52" t="str">
        <f t="shared" si="118"/>
        <v>P406</v>
      </c>
    </row>
    <row r="408" spans="1:77" ht="12.75">
      <c r="A408" s="1" t="s">
        <v>622</v>
      </c>
      <c r="B408" s="47">
        <v>5</v>
      </c>
      <c r="C408" s="3">
        <v>20220040200419</v>
      </c>
      <c r="D408">
        <v>0.449</v>
      </c>
      <c r="F408">
        <v>0.5</v>
      </c>
      <c r="H408" s="130">
        <v>0</v>
      </c>
      <c r="M408" s="1" t="s">
        <v>22</v>
      </c>
      <c r="N408" s="1"/>
      <c r="O408" s="1"/>
      <c r="P408">
        <v>1</v>
      </c>
      <c r="U408">
        <f t="shared" si="173"/>
        <v>0</v>
      </c>
      <c r="V408">
        <f t="shared" si="174"/>
        <v>0</v>
      </c>
      <c r="W408">
        <f t="shared" si="175"/>
        <v>0</v>
      </c>
      <c r="X408">
        <f t="shared" si="176"/>
        <v>0</v>
      </c>
      <c r="Y408">
        <f t="shared" si="177"/>
        <v>0</v>
      </c>
      <c r="AI408">
        <v>1</v>
      </c>
      <c r="AJ408">
        <v>1</v>
      </c>
      <c r="AK408">
        <v>1</v>
      </c>
      <c r="AL408">
        <f t="shared" si="178"/>
        <v>1</v>
      </c>
      <c r="AM408">
        <f t="shared" si="179"/>
        <v>1</v>
      </c>
      <c r="AN408">
        <f t="shared" si="180"/>
        <v>1</v>
      </c>
      <c r="AO408">
        <f t="shared" si="181"/>
        <v>0</v>
      </c>
      <c r="BY408" s="52" t="str">
        <f t="shared" si="118"/>
        <v>P407</v>
      </c>
    </row>
    <row r="409" spans="1:77" ht="12.75">
      <c r="A409" s="1" t="s">
        <v>623</v>
      </c>
      <c r="B409" s="47">
        <v>6</v>
      </c>
      <c r="C409" s="3">
        <v>20220040200417</v>
      </c>
      <c r="D409">
        <v>0.48</v>
      </c>
      <c r="F409">
        <v>0.46</v>
      </c>
      <c r="H409" s="90">
        <v>2</v>
      </c>
      <c r="M409" s="1" t="s">
        <v>22</v>
      </c>
      <c r="N409" s="1"/>
      <c r="O409" s="1" t="s">
        <v>632</v>
      </c>
      <c r="P409">
        <v>1</v>
      </c>
      <c r="U409">
        <f t="shared" si="173"/>
        <v>0</v>
      </c>
      <c r="V409">
        <f t="shared" si="174"/>
        <v>0</v>
      </c>
      <c r="W409">
        <f t="shared" si="175"/>
        <v>0</v>
      </c>
      <c r="X409">
        <f t="shared" si="176"/>
        <v>0</v>
      </c>
      <c r="Y409">
        <f t="shared" si="177"/>
        <v>0</v>
      </c>
      <c r="AI409">
        <v>1</v>
      </c>
      <c r="AJ409">
        <v>1</v>
      </c>
      <c r="AK409">
        <v>1</v>
      </c>
      <c r="AL409">
        <f t="shared" si="178"/>
        <v>1</v>
      </c>
      <c r="AM409">
        <f t="shared" si="179"/>
        <v>1</v>
      </c>
      <c r="AN409">
        <f t="shared" si="180"/>
        <v>1</v>
      </c>
      <c r="AO409">
        <f t="shared" si="181"/>
        <v>0</v>
      </c>
      <c r="BY409" s="52" t="str">
        <f t="shared" si="118"/>
        <v>P408</v>
      </c>
    </row>
    <row r="410" spans="1:77" ht="12.75">
      <c r="A410" s="103" t="s">
        <v>624</v>
      </c>
      <c r="B410" s="103">
        <v>0</v>
      </c>
      <c r="C410" s="106">
        <v>20220040200418</v>
      </c>
      <c r="D410" s="108">
        <v>0.432</v>
      </c>
      <c r="E410" s="106"/>
      <c r="F410" s="108"/>
      <c r="G410" s="125"/>
      <c r="H410" s="125">
        <v>0</v>
      </c>
      <c r="I410" s="108"/>
      <c r="J410" s="109"/>
      <c r="K410" s="108"/>
      <c r="L410" s="109"/>
      <c r="M410" s="103" t="s">
        <v>22</v>
      </c>
      <c r="N410" s="103" t="s">
        <v>705</v>
      </c>
      <c r="O410" s="103"/>
      <c r="P410" s="108"/>
      <c r="Q410" s="108"/>
      <c r="R410" s="108">
        <v>1</v>
      </c>
      <c r="U410">
        <f t="shared" si="173"/>
        <v>0</v>
      </c>
      <c r="V410">
        <f t="shared" si="174"/>
        <v>0</v>
      </c>
      <c r="W410">
        <f t="shared" si="175"/>
        <v>1</v>
      </c>
      <c r="X410">
        <f t="shared" si="176"/>
        <v>0</v>
      </c>
      <c r="Y410">
        <f t="shared" si="177"/>
        <v>0</v>
      </c>
      <c r="AE410">
        <v>1</v>
      </c>
      <c r="AI410">
        <v>1</v>
      </c>
      <c r="AJ410">
        <v>1</v>
      </c>
      <c r="AK410">
        <v>1</v>
      </c>
      <c r="AL410">
        <f t="shared" si="178"/>
        <v>1</v>
      </c>
      <c r="AM410">
        <f t="shared" si="179"/>
        <v>0</v>
      </c>
      <c r="AN410">
        <f t="shared" si="180"/>
        <v>0</v>
      </c>
      <c r="AO410">
        <f t="shared" si="181"/>
        <v>0</v>
      </c>
      <c r="BE410">
        <v>1</v>
      </c>
      <c r="BY410" s="52" t="str">
        <f t="shared" si="118"/>
        <v>P409</v>
      </c>
    </row>
    <row r="411" spans="1:77" ht="12.75">
      <c r="A411" s="1" t="s">
        <v>625</v>
      </c>
      <c r="B411" s="47">
        <v>1</v>
      </c>
      <c r="C411" s="3">
        <v>20220040200424</v>
      </c>
      <c r="D411">
        <v>6.6</v>
      </c>
      <c r="F411">
        <v>0.5</v>
      </c>
      <c r="H411" s="90">
        <v>1</v>
      </c>
      <c r="M411" s="1" t="s">
        <v>22</v>
      </c>
      <c r="N411" s="1"/>
      <c r="O411" s="1"/>
      <c r="P411">
        <v>1</v>
      </c>
      <c r="U411">
        <f t="shared" si="173"/>
        <v>0</v>
      </c>
      <c r="V411">
        <f t="shared" si="174"/>
        <v>0</v>
      </c>
      <c r="W411">
        <f t="shared" si="175"/>
        <v>0</v>
      </c>
      <c r="X411">
        <f t="shared" si="176"/>
        <v>0</v>
      </c>
      <c r="Y411">
        <f t="shared" si="177"/>
        <v>0</v>
      </c>
      <c r="AI411">
        <v>1</v>
      </c>
      <c r="AJ411">
        <v>1</v>
      </c>
      <c r="AK411">
        <v>1</v>
      </c>
      <c r="AL411">
        <f t="shared" si="178"/>
        <v>1</v>
      </c>
      <c r="AM411">
        <f t="shared" si="179"/>
        <v>1</v>
      </c>
      <c r="AN411">
        <f t="shared" si="180"/>
        <v>1</v>
      </c>
      <c r="AO411">
        <f t="shared" si="181"/>
        <v>0</v>
      </c>
      <c r="BY411" s="52" t="str">
        <f t="shared" si="118"/>
        <v>P410</v>
      </c>
    </row>
    <row r="412" spans="1:77" ht="12.75">
      <c r="A412" s="1" t="s">
        <v>626</v>
      </c>
      <c r="B412" s="47">
        <v>2</v>
      </c>
      <c r="C412" s="3">
        <v>20220040200420</v>
      </c>
      <c r="D412">
        <v>0.465</v>
      </c>
      <c r="H412" s="90">
        <v>1</v>
      </c>
      <c r="M412" s="1" t="s">
        <v>22</v>
      </c>
      <c r="N412" s="1"/>
      <c r="O412" s="1"/>
      <c r="P412">
        <v>1</v>
      </c>
      <c r="U412">
        <f t="shared" si="173"/>
        <v>0</v>
      </c>
      <c r="V412">
        <f t="shared" si="174"/>
        <v>0</v>
      </c>
      <c r="W412">
        <f t="shared" si="175"/>
        <v>0</v>
      </c>
      <c r="X412">
        <f t="shared" si="176"/>
        <v>0</v>
      </c>
      <c r="Y412">
        <f t="shared" si="177"/>
        <v>0</v>
      </c>
      <c r="AI412">
        <v>1</v>
      </c>
      <c r="AJ412">
        <v>1</v>
      </c>
      <c r="AK412">
        <v>1</v>
      </c>
      <c r="AL412">
        <f t="shared" si="178"/>
        <v>1</v>
      </c>
      <c r="AM412">
        <f t="shared" si="179"/>
        <v>0</v>
      </c>
      <c r="AN412">
        <f t="shared" si="180"/>
        <v>0</v>
      </c>
      <c r="AO412">
        <f t="shared" si="181"/>
        <v>0</v>
      </c>
      <c r="BY412" s="52" t="str">
        <f t="shared" si="118"/>
        <v>P411</v>
      </c>
    </row>
    <row r="413" spans="1:77" ht="12.75">
      <c r="A413" s="1" t="s">
        <v>627</v>
      </c>
      <c r="B413" s="47">
        <v>3</v>
      </c>
      <c r="C413" s="3"/>
      <c r="D413">
        <v>0.511</v>
      </c>
      <c r="M413" s="1" t="s">
        <v>22</v>
      </c>
      <c r="N413" s="1"/>
      <c r="O413" s="1"/>
      <c r="P413">
        <v>1</v>
      </c>
      <c r="U413">
        <f t="shared" si="173"/>
        <v>0</v>
      </c>
      <c r="V413">
        <f t="shared" si="174"/>
        <v>0</v>
      </c>
      <c r="W413">
        <f t="shared" si="175"/>
        <v>0</v>
      </c>
      <c r="X413">
        <f t="shared" si="176"/>
        <v>0</v>
      </c>
      <c r="Y413">
        <f t="shared" si="177"/>
        <v>0</v>
      </c>
      <c r="AI413">
        <v>1</v>
      </c>
      <c r="AJ413">
        <v>1</v>
      </c>
      <c r="AK413">
        <v>1</v>
      </c>
      <c r="AL413">
        <f t="shared" si="178"/>
        <v>0</v>
      </c>
      <c r="AM413">
        <f t="shared" si="179"/>
        <v>0</v>
      </c>
      <c r="AN413">
        <f t="shared" si="180"/>
        <v>0</v>
      </c>
      <c r="AO413">
        <f t="shared" si="181"/>
        <v>0</v>
      </c>
      <c r="BY413" s="52" t="str">
        <f t="shared" si="118"/>
        <v>P412</v>
      </c>
    </row>
    <row r="414" spans="1:77" ht="12.75">
      <c r="A414" s="1" t="s">
        <v>628</v>
      </c>
      <c r="B414" s="47">
        <v>4</v>
      </c>
      <c r="C414" s="3">
        <v>20220040200409</v>
      </c>
      <c r="D414">
        <v>0.514</v>
      </c>
      <c r="H414" s="90">
        <v>1</v>
      </c>
      <c r="M414" s="1" t="s">
        <v>22</v>
      </c>
      <c r="N414" s="1"/>
      <c r="O414" s="1"/>
      <c r="P414">
        <v>1</v>
      </c>
      <c r="U414">
        <f t="shared" si="173"/>
        <v>0</v>
      </c>
      <c r="V414">
        <f t="shared" si="174"/>
        <v>0</v>
      </c>
      <c r="W414">
        <f t="shared" si="175"/>
        <v>0</v>
      </c>
      <c r="X414">
        <f t="shared" si="176"/>
        <v>0</v>
      </c>
      <c r="Y414">
        <f t="shared" si="177"/>
        <v>0</v>
      </c>
      <c r="AI414">
        <v>1</v>
      </c>
      <c r="AJ414">
        <v>1</v>
      </c>
      <c r="AK414">
        <v>1</v>
      </c>
      <c r="AL414">
        <f t="shared" si="178"/>
        <v>1</v>
      </c>
      <c r="AM414">
        <f t="shared" si="179"/>
        <v>0</v>
      </c>
      <c r="AN414">
        <f t="shared" si="180"/>
        <v>0</v>
      </c>
      <c r="AO414">
        <f t="shared" si="181"/>
        <v>0</v>
      </c>
      <c r="BY414" s="52" t="str">
        <f t="shared" si="118"/>
        <v>P413</v>
      </c>
    </row>
    <row r="415" spans="1:77" ht="12.75">
      <c r="A415" s="103" t="s">
        <v>629</v>
      </c>
      <c r="B415" s="103">
        <v>5</v>
      </c>
      <c r="C415" s="108"/>
      <c r="D415" s="108">
        <v>0.668</v>
      </c>
      <c r="E415" s="106"/>
      <c r="F415" s="108"/>
      <c r="G415" s="125"/>
      <c r="H415" s="125"/>
      <c r="I415" s="108"/>
      <c r="J415" s="109"/>
      <c r="K415" s="108"/>
      <c r="L415" s="109"/>
      <c r="M415" s="103" t="s">
        <v>22</v>
      </c>
      <c r="N415" s="103" t="s">
        <v>631</v>
      </c>
      <c r="O415" s="103"/>
      <c r="P415" s="108"/>
      <c r="Q415" s="108"/>
      <c r="R415" s="108">
        <v>1</v>
      </c>
      <c r="U415">
        <f t="shared" si="173"/>
        <v>0</v>
      </c>
      <c r="V415">
        <f t="shared" si="174"/>
        <v>0</v>
      </c>
      <c r="W415" s="186">
        <f t="shared" si="175"/>
        <v>1</v>
      </c>
      <c r="X415">
        <f t="shared" si="176"/>
        <v>0</v>
      </c>
      <c r="Y415">
        <f t="shared" si="177"/>
        <v>0</v>
      </c>
      <c r="AF415">
        <v>1</v>
      </c>
      <c r="AI415">
        <v>1</v>
      </c>
      <c r="AJ415">
        <v>1</v>
      </c>
      <c r="AK415">
        <v>1</v>
      </c>
      <c r="AL415">
        <f t="shared" si="178"/>
        <v>0</v>
      </c>
      <c r="AM415">
        <f t="shared" si="179"/>
        <v>0</v>
      </c>
      <c r="AN415">
        <f t="shared" si="180"/>
        <v>0</v>
      </c>
      <c r="AO415">
        <f t="shared" si="181"/>
        <v>0</v>
      </c>
      <c r="BQ415">
        <v>1</v>
      </c>
      <c r="BY415" s="52" t="str">
        <f t="shared" si="118"/>
        <v>P414</v>
      </c>
    </row>
    <row r="416" spans="1:77" ht="12.75">
      <c r="A416" s="1" t="s">
        <v>630</v>
      </c>
      <c r="B416" s="47">
        <v>6</v>
      </c>
      <c r="C416" s="3">
        <v>20220040200412</v>
      </c>
      <c r="D416">
        <v>0.404</v>
      </c>
      <c r="H416" s="90">
        <v>0</v>
      </c>
      <c r="M416" s="1" t="s">
        <v>22</v>
      </c>
      <c r="N416" s="1"/>
      <c r="O416" s="1"/>
      <c r="P416">
        <v>1</v>
      </c>
      <c r="U416">
        <f t="shared" si="173"/>
        <v>0</v>
      </c>
      <c r="V416">
        <f t="shared" si="174"/>
        <v>0</v>
      </c>
      <c r="W416">
        <f t="shared" si="175"/>
        <v>0</v>
      </c>
      <c r="X416">
        <f t="shared" si="176"/>
        <v>0</v>
      </c>
      <c r="Y416">
        <f t="shared" si="177"/>
        <v>0</v>
      </c>
      <c r="AI416">
        <v>1</v>
      </c>
      <c r="AJ416">
        <v>1</v>
      </c>
      <c r="AK416">
        <v>1</v>
      </c>
      <c r="AL416">
        <f t="shared" si="178"/>
        <v>1</v>
      </c>
      <c r="AM416">
        <f t="shared" si="179"/>
        <v>0</v>
      </c>
      <c r="AN416">
        <f t="shared" si="180"/>
        <v>0</v>
      </c>
      <c r="AO416">
        <f t="shared" si="181"/>
        <v>0</v>
      </c>
      <c r="BY416" s="52" t="str">
        <f t="shared" si="118"/>
        <v>P415</v>
      </c>
    </row>
    <row r="417" spans="1:77" ht="12.75">
      <c r="A417" s="1" t="s">
        <v>633</v>
      </c>
      <c r="B417" s="47">
        <v>0</v>
      </c>
      <c r="C417" s="3">
        <v>20220040200423</v>
      </c>
      <c r="D417">
        <v>0.384</v>
      </c>
      <c r="H417" s="90">
        <v>0</v>
      </c>
      <c r="M417" s="1" t="s">
        <v>22</v>
      </c>
      <c r="N417" s="1"/>
      <c r="O417" s="1"/>
      <c r="P417">
        <v>1</v>
      </c>
      <c r="U417">
        <f aca="true" t="shared" si="182" ref="U417:U430">IF(J417=1,P417,0)</f>
        <v>0</v>
      </c>
      <c r="V417">
        <f aca="true" t="shared" si="183" ref="V417:V430">IF(J417=1,Q417,0)</f>
        <v>0</v>
      </c>
      <c r="W417">
        <f aca="true" t="shared" si="184" ref="W417:W430">R417</f>
        <v>0</v>
      </c>
      <c r="X417">
        <f aca="true" t="shared" si="185" ref="X417:X430">S417</f>
        <v>0</v>
      </c>
      <c r="Y417">
        <f aca="true" t="shared" si="186" ref="Y417:Y430">T417</f>
        <v>0</v>
      </c>
      <c r="AI417">
        <v>1</v>
      </c>
      <c r="AJ417">
        <v>1</v>
      </c>
      <c r="AK417">
        <v>1</v>
      </c>
      <c r="AL417">
        <f aca="true" t="shared" si="187" ref="AL417:AL430">IF(C417&gt;200000000,1,0)</f>
        <v>1</v>
      </c>
      <c r="AM417">
        <f aca="true" t="shared" si="188" ref="AM417:AM430">IF(F417&gt;0,1,0)</f>
        <v>0</v>
      </c>
      <c r="AN417">
        <f aca="true" t="shared" si="189" ref="AN417:AN430">IF(F417&gt;0,1,0)</f>
        <v>0</v>
      </c>
      <c r="AO417">
        <f aca="true" t="shared" si="190" ref="AO417:AO430">J417</f>
        <v>0</v>
      </c>
      <c r="BY417" s="52" t="str">
        <f t="shared" si="118"/>
        <v>P416</v>
      </c>
    </row>
    <row r="418" spans="1:77" ht="12.75">
      <c r="A418" s="1" t="s">
        <v>634</v>
      </c>
      <c r="B418" s="47">
        <v>1</v>
      </c>
      <c r="C418" s="3">
        <v>20220040200360</v>
      </c>
      <c r="D418">
        <v>0.423</v>
      </c>
      <c r="H418" s="90">
        <v>0</v>
      </c>
      <c r="M418" s="1" t="s">
        <v>22</v>
      </c>
      <c r="N418" s="1"/>
      <c r="O418" s="1"/>
      <c r="P418">
        <v>1</v>
      </c>
      <c r="U418">
        <f t="shared" si="182"/>
        <v>0</v>
      </c>
      <c r="V418">
        <f t="shared" si="183"/>
        <v>0</v>
      </c>
      <c r="W418">
        <f t="shared" si="184"/>
        <v>0</v>
      </c>
      <c r="X418">
        <f t="shared" si="185"/>
        <v>0</v>
      </c>
      <c r="Y418">
        <f t="shared" si="186"/>
        <v>0</v>
      </c>
      <c r="AI418">
        <v>1</v>
      </c>
      <c r="AJ418">
        <v>1</v>
      </c>
      <c r="AK418">
        <v>1</v>
      </c>
      <c r="AL418">
        <f t="shared" si="187"/>
        <v>1</v>
      </c>
      <c r="AM418">
        <f t="shared" si="188"/>
        <v>0</v>
      </c>
      <c r="AN418">
        <f t="shared" si="189"/>
        <v>0</v>
      </c>
      <c r="AO418">
        <f t="shared" si="190"/>
        <v>0</v>
      </c>
      <c r="BY418" s="52" t="str">
        <f t="shared" si="118"/>
        <v>P417</v>
      </c>
    </row>
    <row r="419" spans="1:77" ht="12.75">
      <c r="A419" s="103" t="s">
        <v>635</v>
      </c>
      <c r="B419" s="103">
        <v>2</v>
      </c>
      <c r="C419" s="108"/>
      <c r="D419" s="108">
        <v>0.417</v>
      </c>
      <c r="E419" s="106"/>
      <c r="F419" s="108"/>
      <c r="G419" s="125"/>
      <c r="H419" s="125"/>
      <c r="I419" s="108"/>
      <c r="J419" s="109"/>
      <c r="K419" s="108"/>
      <c r="L419" s="109"/>
      <c r="M419" s="103" t="s">
        <v>647</v>
      </c>
      <c r="N419" s="103"/>
      <c r="O419" s="103"/>
      <c r="P419" s="108"/>
      <c r="Q419" s="108"/>
      <c r="R419" s="108">
        <v>1</v>
      </c>
      <c r="U419">
        <f t="shared" si="182"/>
        <v>0</v>
      </c>
      <c r="V419">
        <f t="shared" si="183"/>
        <v>0</v>
      </c>
      <c r="W419">
        <f t="shared" si="184"/>
        <v>1</v>
      </c>
      <c r="X419">
        <f t="shared" si="185"/>
        <v>0</v>
      </c>
      <c r="Y419">
        <f t="shared" si="186"/>
        <v>0</v>
      </c>
      <c r="AD419">
        <v>1</v>
      </c>
      <c r="AI419">
        <v>1</v>
      </c>
      <c r="AJ419">
        <v>1</v>
      </c>
      <c r="AK419">
        <v>1</v>
      </c>
      <c r="AL419">
        <f t="shared" si="187"/>
        <v>0</v>
      </c>
      <c r="AM419">
        <f t="shared" si="188"/>
        <v>0</v>
      </c>
      <c r="AN419">
        <f t="shared" si="189"/>
        <v>0</v>
      </c>
      <c r="AO419">
        <f t="shared" si="190"/>
        <v>0</v>
      </c>
      <c r="AW419">
        <v>1</v>
      </c>
      <c r="BY419" s="52" t="str">
        <f t="shared" si="118"/>
        <v>P418</v>
      </c>
    </row>
    <row r="420" spans="1:77" ht="12.75">
      <c r="A420" s="1" t="s">
        <v>636</v>
      </c>
      <c r="B420" s="47">
        <v>3</v>
      </c>
      <c r="C420" s="3">
        <v>20220040200360</v>
      </c>
      <c r="D420">
        <v>0.476</v>
      </c>
      <c r="H420" s="90">
        <v>0</v>
      </c>
      <c r="M420" s="1" t="s">
        <v>22</v>
      </c>
      <c r="N420" s="1"/>
      <c r="O420" s="1"/>
      <c r="P420">
        <v>1</v>
      </c>
      <c r="U420">
        <f t="shared" si="182"/>
        <v>0</v>
      </c>
      <c r="V420">
        <f t="shared" si="183"/>
        <v>0</v>
      </c>
      <c r="W420">
        <f t="shared" si="184"/>
        <v>0</v>
      </c>
      <c r="X420">
        <f t="shared" si="185"/>
        <v>0</v>
      </c>
      <c r="Y420">
        <f t="shared" si="186"/>
        <v>0</v>
      </c>
      <c r="AI420">
        <v>1</v>
      </c>
      <c r="AJ420">
        <v>1</v>
      </c>
      <c r="AK420">
        <v>1</v>
      </c>
      <c r="AL420">
        <f t="shared" si="187"/>
        <v>1</v>
      </c>
      <c r="AM420">
        <f t="shared" si="188"/>
        <v>0</v>
      </c>
      <c r="AN420">
        <f t="shared" si="189"/>
        <v>0</v>
      </c>
      <c r="AO420">
        <f t="shared" si="190"/>
        <v>0</v>
      </c>
      <c r="BY420" s="52" t="str">
        <f t="shared" si="118"/>
        <v>P419</v>
      </c>
    </row>
    <row r="421" spans="1:77" ht="12.75">
      <c r="A421" s="1" t="s">
        <v>637</v>
      </c>
      <c r="B421" s="47">
        <v>4</v>
      </c>
      <c r="C421" s="3">
        <v>20220040200394</v>
      </c>
      <c r="D421">
        <v>0.465</v>
      </c>
      <c r="H421" s="90">
        <v>0</v>
      </c>
      <c r="M421" s="1" t="s">
        <v>22</v>
      </c>
      <c r="N421" s="1"/>
      <c r="O421" s="1"/>
      <c r="P421">
        <v>1</v>
      </c>
      <c r="U421">
        <f t="shared" si="182"/>
        <v>0</v>
      </c>
      <c r="V421">
        <f t="shared" si="183"/>
        <v>0</v>
      </c>
      <c r="W421">
        <f t="shared" si="184"/>
        <v>0</v>
      </c>
      <c r="X421">
        <f t="shared" si="185"/>
        <v>0</v>
      </c>
      <c r="Y421">
        <f t="shared" si="186"/>
        <v>0</v>
      </c>
      <c r="AI421">
        <v>1</v>
      </c>
      <c r="AJ421">
        <v>1</v>
      </c>
      <c r="AK421">
        <v>1</v>
      </c>
      <c r="AL421">
        <f t="shared" si="187"/>
        <v>1</v>
      </c>
      <c r="AM421">
        <f t="shared" si="188"/>
        <v>0</v>
      </c>
      <c r="AN421">
        <f t="shared" si="189"/>
        <v>0</v>
      </c>
      <c r="AO421">
        <f t="shared" si="190"/>
        <v>0</v>
      </c>
      <c r="BY421" s="52" t="str">
        <f t="shared" si="118"/>
        <v>P420</v>
      </c>
    </row>
    <row r="422" spans="1:77" ht="12.75">
      <c r="A422" s="1" t="s">
        <v>638</v>
      </c>
      <c r="B422" s="47">
        <v>5</v>
      </c>
      <c r="C422" s="3">
        <v>20220040200344</v>
      </c>
      <c r="D422">
        <v>0.422</v>
      </c>
      <c r="H422" s="90">
        <v>7</v>
      </c>
      <c r="M422" s="1" t="s">
        <v>22</v>
      </c>
      <c r="N422" s="1"/>
      <c r="O422" s="1"/>
      <c r="P422">
        <v>1</v>
      </c>
      <c r="U422">
        <f t="shared" si="182"/>
        <v>0</v>
      </c>
      <c r="V422">
        <f t="shared" si="183"/>
        <v>0</v>
      </c>
      <c r="W422">
        <f t="shared" si="184"/>
        <v>0</v>
      </c>
      <c r="X422">
        <f t="shared" si="185"/>
        <v>0</v>
      </c>
      <c r="Y422">
        <f t="shared" si="186"/>
        <v>0</v>
      </c>
      <c r="AI422">
        <v>1</v>
      </c>
      <c r="AJ422">
        <v>1</v>
      </c>
      <c r="AK422">
        <v>1</v>
      </c>
      <c r="AL422">
        <f t="shared" si="187"/>
        <v>1</v>
      </c>
      <c r="AM422">
        <f t="shared" si="188"/>
        <v>0</v>
      </c>
      <c r="AN422">
        <f t="shared" si="189"/>
        <v>0</v>
      </c>
      <c r="AO422">
        <f t="shared" si="190"/>
        <v>0</v>
      </c>
      <c r="BY422" s="52" t="str">
        <f t="shared" si="118"/>
        <v>P421</v>
      </c>
    </row>
    <row r="423" spans="1:77" ht="12.75">
      <c r="A423" s="1" t="s">
        <v>639</v>
      </c>
      <c r="B423" s="47">
        <v>6</v>
      </c>
      <c r="C423" s="3">
        <v>20220040200398</v>
      </c>
      <c r="D423">
        <v>0.431</v>
      </c>
      <c r="H423" s="90">
        <v>0</v>
      </c>
      <c r="M423" s="1" t="s">
        <v>22</v>
      </c>
      <c r="N423" s="1"/>
      <c r="O423" s="1"/>
      <c r="P423">
        <v>1</v>
      </c>
      <c r="U423">
        <f t="shared" si="182"/>
        <v>0</v>
      </c>
      <c r="V423">
        <f t="shared" si="183"/>
        <v>0</v>
      </c>
      <c r="W423">
        <f t="shared" si="184"/>
        <v>0</v>
      </c>
      <c r="X423">
        <f t="shared" si="185"/>
        <v>0</v>
      </c>
      <c r="Y423">
        <f t="shared" si="186"/>
        <v>0</v>
      </c>
      <c r="AI423">
        <v>1</v>
      </c>
      <c r="AJ423">
        <v>1</v>
      </c>
      <c r="AK423">
        <v>1</v>
      </c>
      <c r="AL423">
        <f t="shared" si="187"/>
        <v>1</v>
      </c>
      <c r="AM423">
        <f t="shared" si="188"/>
        <v>0</v>
      </c>
      <c r="AN423">
        <f t="shared" si="189"/>
        <v>0</v>
      </c>
      <c r="AO423">
        <f t="shared" si="190"/>
        <v>0</v>
      </c>
      <c r="BY423" s="52" t="str">
        <f t="shared" si="118"/>
        <v>P422</v>
      </c>
    </row>
    <row r="424" spans="1:77" ht="12.75">
      <c r="A424" s="1" t="s">
        <v>640</v>
      </c>
      <c r="B424" s="47">
        <v>0</v>
      </c>
      <c r="C424" s="3">
        <v>20220040200345</v>
      </c>
      <c r="D424">
        <v>0.45</v>
      </c>
      <c r="H424" s="90">
        <v>0</v>
      </c>
      <c r="M424" s="1" t="s">
        <v>22</v>
      </c>
      <c r="N424" s="1"/>
      <c r="O424" s="1"/>
      <c r="P424">
        <v>1</v>
      </c>
      <c r="U424">
        <f t="shared" si="182"/>
        <v>0</v>
      </c>
      <c r="V424">
        <f t="shared" si="183"/>
        <v>0</v>
      </c>
      <c r="W424">
        <f t="shared" si="184"/>
        <v>0</v>
      </c>
      <c r="X424">
        <f t="shared" si="185"/>
        <v>0</v>
      </c>
      <c r="Y424">
        <f t="shared" si="186"/>
        <v>0</v>
      </c>
      <c r="AI424">
        <v>1</v>
      </c>
      <c r="AJ424">
        <v>1</v>
      </c>
      <c r="AK424">
        <v>1</v>
      </c>
      <c r="AL424">
        <f t="shared" si="187"/>
        <v>1</v>
      </c>
      <c r="AM424">
        <f t="shared" si="188"/>
        <v>0</v>
      </c>
      <c r="AN424">
        <f t="shared" si="189"/>
        <v>0</v>
      </c>
      <c r="AO424">
        <f t="shared" si="190"/>
        <v>0</v>
      </c>
      <c r="BY424" s="52" t="str">
        <f t="shared" si="118"/>
        <v>P423</v>
      </c>
    </row>
    <row r="425" spans="1:77" ht="12.75">
      <c r="A425" s="1" t="s">
        <v>641</v>
      </c>
      <c r="B425" s="47">
        <v>1</v>
      </c>
      <c r="C425" s="3">
        <v>20220040200350</v>
      </c>
      <c r="D425">
        <v>0.48</v>
      </c>
      <c r="H425" s="90">
        <v>0</v>
      </c>
      <c r="M425" s="1" t="s">
        <v>661</v>
      </c>
      <c r="N425" s="1"/>
      <c r="O425" s="1"/>
      <c r="Q425">
        <v>1</v>
      </c>
      <c r="U425">
        <f t="shared" si="182"/>
        <v>0</v>
      </c>
      <c r="V425">
        <f t="shared" si="183"/>
        <v>0</v>
      </c>
      <c r="W425">
        <f t="shared" si="184"/>
        <v>0</v>
      </c>
      <c r="X425">
        <f t="shared" si="185"/>
        <v>0</v>
      </c>
      <c r="Y425">
        <f t="shared" si="186"/>
        <v>0</v>
      </c>
      <c r="AI425">
        <v>1</v>
      </c>
      <c r="AJ425">
        <v>1</v>
      </c>
      <c r="AK425">
        <v>1</v>
      </c>
      <c r="AL425">
        <f t="shared" si="187"/>
        <v>1</v>
      </c>
      <c r="AM425">
        <f t="shared" si="188"/>
        <v>0</v>
      </c>
      <c r="AN425">
        <f t="shared" si="189"/>
        <v>0</v>
      </c>
      <c r="AO425">
        <f t="shared" si="190"/>
        <v>0</v>
      </c>
      <c r="BY425" s="52" t="str">
        <f t="shared" si="118"/>
        <v>P424</v>
      </c>
    </row>
    <row r="426" spans="1:77" ht="12.75">
      <c r="A426" s="103" t="s">
        <v>642</v>
      </c>
      <c r="B426" s="103">
        <v>2</v>
      </c>
      <c r="C426" s="108"/>
      <c r="D426" s="108">
        <v>0.57</v>
      </c>
      <c r="E426" s="106"/>
      <c r="F426" s="108"/>
      <c r="G426" s="125"/>
      <c r="H426" s="125"/>
      <c r="I426" s="108"/>
      <c r="J426" s="109"/>
      <c r="K426" s="108"/>
      <c r="L426" s="109"/>
      <c r="M426" s="103" t="s">
        <v>162</v>
      </c>
      <c r="N426" s="103"/>
      <c r="O426" s="103"/>
      <c r="P426" s="108"/>
      <c r="Q426" s="108"/>
      <c r="R426" s="108">
        <v>1</v>
      </c>
      <c r="U426">
        <f t="shared" si="182"/>
        <v>0</v>
      </c>
      <c r="V426">
        <f t="shared" si="183"/>
        <v>0</v>
      </c>
      <c r="W426">
        <f t="shared" si="184"/>
        <v>1</v>
      </c>
      <c r="X426">
        <f t="shared" si="185"/>
        <v>0</v>
      </c>
      <c r="Y426">
        <f t="shared" si="186"/>
        <v>0</v>
      </c>
      <c r="AD426">
        <v>1</v>
      </c>
      <c r="AI426">
        <v>1</v>
      </c>
      <c r="AJ426">
        <v>1</v>
      </c>
      <c r="AK426">
        <v>1</v>
      </c>
      <c r="AL426">
        <f t="shared" si="187"/>
        <v>0</v>
      </c>
      <c r="AM426">
        <f t="shared" si="188"/>
        <v>0</v>
      </c>
      <c r="AN426">
        <f t="shared" si="189"/>
        <v>0</v>
      </c>
      <c r="AO426">
        <f t="shared" si="190"/>
        <v>0</v>
      </c>
      <c r="AW426">
        <v>1</v>
      </c>
      <c r="BY426" s="52" t="str">
        <f t="shared" si="118"/>
        <v>P425</v>
      </c>
    </row>
    <row r="427" spans="1:77" ht="12.75">
      <c r="A427" s="1" t="s">
        <v>643</v>
      </c>
      <c r="B427" s="47">
        <v>3</v>
      </c>
      <c r="C427" s="3">
        <v>20220040200410</v>
      </c>
      <c r="D427">
        <v>0.47</v>
      </c>
      <c r="H427" s="90">
        <v>0</v>
      </c>
      <c r="M427" s="1" t="s">
        <v>22</v>
      </c>
      <c r="N427" s="1"/>
      <c r="O427" s="1"/>
      <c r="P427">
        <v>1</v>
      </c>
      <c r="U427">
        <f t="shared" si="182"/>
        <v>0</v>
      </c>
      <c r="V427">
        <f t="shared" si="183"/>
        <v>0</v>
      </c>
      <c r="W427">
        <f t="shared" si="184"/>
        <v>0</v>
      </c>
      <c r="X427">
        <f t="shared" si="185"/>
        <v>0</v>
      </c>
      <c r="Y427">
        <f t="shared" si="186"/>
        <v>0</v>
      </c>
      <c r="AI427">
        <v>1</v>
      </c>
      <c r="AJ427">
        <v>1</v>
      </c>
      <c r="AK427">
        <v>1</v>
      </c>
      <c r="AL427">
        <f t="shared" si="187"/>
        <v>1</v>
      </c>
      <c r="AM427">
        <f t="shared" si="188"/>
        <v>0</v>
      </c>
      <c r="AN427">
        <f t="shared" si="189"/>
        <v>0</v>
      </c>
      <c r="AO427">
        <f t="shared" si="190"/>
        <v>0</v>
      </c>
      <c r="BY427" s="52" t="str">
        <f t="shared" si="118"/>
        <v>P426</v>
      </c>
    </row>
    <row r="428" spans="1:77" ht="12.75">
      <c r="A428" s="103" t="s">
        <v>644</v>
      </c>
      <c r="B428" s="103">
        <v>4</v>
      </c>
      <c r="C428" s="3">
        <v>20220040200406</v>
      </c>
      <c r="D428" s="108">
        <v>0.4</v>
      </c>
      <c r="E428" s="106"/>
      <c r="F428" s="108"/>
      <c r="G428" s="125"/>
      <c r="H428" s="125">
        <v>1</v>
      </c>
      <c r="I428" s="108"/>
      <c r="J428" s="109"/>
      <c r="K428" s="108"/>
      <c r="L428" s="109"/>
      <c r="M428" s="103" t="s">
        <v>662</v>
      </c>
      <c r="N428" s="103"/>
      <c r="O428" s="103"/>
      <c r="P428" s="108"/>
      <c r="Q428" s="108"/>
      <c r="R428" s="108">
        <v>1</v>
      </c>
      <c r="U428">
        <f t="shared" si="182"/>
        <v>0</v>
      </c>
      <c r="V428">
        <f t="shared" si="183"/>
        <v>0</v>
      </c>
      <c r="W428">
        <f t="shared" si="184"/>
        <v>1</v>
      </c>
      <c r="X428">
        <f t="shared" si="185"/>
        <v>0</v>
      </c>
      <c r="Y428">
        <f t="shared" si="186"/>
        <v>0</v>
      </c>
      <c r="AD428">
        <v>1</v>
      </c>
      <c r="AI428">
        <v>1</v>
      </c>
      <c r="AJ428">
        <v>1</v>
      </c>
      <c r="AK428">
        <v>1</v>
      </c>
      <c r="AL428">
        <f t="shared" si="187"/>
        <v>1</v>
      </c>
      <c r="AM428">
        <f t="shared" si="188"/>
        <v>0</v>
      </c>
      <c r="AN428">
        <f t="shared" si="189"/>
        <v>0</v>
      </c>
      <c r="AO428">
        <f t="shared" si="190"/>
        <v>0</v>
      </c>
      <c r="AW428">
        <v>1</v>
      </c>
      <c r="BY428" s="52" t="str">
        <f t="shared" si="118"/>
        <v>P427</v>
      </c>
    </row>
    <row r="429" spans="1:77" ht="12.75">
      <c r="A429" s="103" t="s">
        <v>645</v>
      </c>
      <c r="B429" s="103">
        <v>5</v>
      </c>
      <c r="C429" s="108"/>
      <c r="D429" s="108">
        <v>0.38</v>
      </c>
      <c r="E429" s="106"/>
      <c r="F429" s="108"/>
      <c r="G429" s="125"/>
      <c r="H429" s="125"/>
      <c r="I429" s="108"/>
      <c r="J429" s="109"/>
      <c r="K429" s="108"/>
      <c r="L429" s="109"/>
      <c r="M429" s="103" t="s">
        <v>663</v>
      </c>
      <c r="N429" s="103"/>
      <c r="O429" s="103"/>
      <c r="P429" s="108"/>
      <c r="Q429" s="108"/>
      <c r="R429" s="108">
        <v>1</v>
      </c>
      <c r="U429">
        <f t="shared" si="182"/>
        <v>0</v>
      </c>
      <c r="V429">
        <f t="shared" si="183"/>
        <v>0</v>
      </c>
      <c r="W429">
        <f t="shared" si="184"/>
        <v>1</v>
      </c>
      <c r="X429">
        <f t="shared" si="185"/>
        <v>0</v>
      </c>
      <c r="Y429">
        <f t="shared" si="186"/>
        <v>0</v>
      </c>
      <c r="AD429">
        <v>1</v>
      </c>
      <c r="AI429">
        <v>1</v>
      </c>
      <c r="AJ429">
        <v>1</v>
      </c>
      <c r="AK429">
        <v>1</v>
      </c>
      <c r="AL429">
        <f t="shared" si="187"/>
        <v>0</v>
      </c>
      <c r="AM429">
        <f t="shared" si="188"/>
        <v>0</v>
      </c>
      <c r="AN429">
        <f t="shared" si="189"/>
        <v>0</v>
      </c>
      <c r="AO429">
        <f t="shared" si="190"/>
        <v>0</v>
      </c>
      <c r="AW429">
        <v>1</v>
      </c>
      <c r="BY429" s="52" t="str">
        <f t="shared" si="118"/>
        <v>P428</v>
      </c>
    </row>
    <row r="430" spans="1:77" ht="12.75">
      <c r="A430" s="1" t="s">
        <v>646</v>
      </c>
      <c r="B430" s="47">
        <v>6</v>
      </c>
      <c r="C430" s="3">
        <v>20220040200422</v>
      </c>
      <c r="D430" s="46">
        <v>0.42</v>
      </c>
      <c r="H430" s="90">
        <v>0</v>
      </c>
      <c r="M430" s="1" t="s">
        <v>22</v>
      </c>
      <c r="N430" s="1"/>
      <c r="O430" s="1"/>
      <c r="P430">
        <v>1</v>
      </c>
      <c r="U430">
        <f t="shared" si="182"/>
        <v>0</v>
      </c>
      <c r="V430">
        <f t="shared" si="183"/>
        <v>0</v>
      </c>
      <c r="W430">
        <f t="shared" si="184"/>
        <v>0</v>
      </c>
      <c r="X430">
        <f t="shared" si="185"/>
        <v>0</v>
      </c>
      <c r="Y430">
        <f t="shared" si="186"/>
        <v>0</v>
      </c>
      <c r="AI430">
        <v>1</v>
      </c>
      <c r="AJ430">
        <v>1</v>
      </c>
      <c r="AK430">
        <v>1</v>
      </c>
      <c r="AL430">
        <f t="shared" si="187"/>
        <v>1</v>
      </c>
      <c r="AM430">
        <f t="shared" si="188"/>
        <v>0</v>
      </c>
      <c r="AN430">
        <f t="shared" si="189"/>
        <v>0</v>
      </c>
      <c r="AO430">
        <f t="shared" si="190"/>
        <v>0</v>
      </c>
      <c r="BY430" s="52" t="str">
        <f t="shared" si="118"/>
        <v>P429</v>
      </c>
    </row>
    <row r="431" spans="1:77" ht="12.75">
      <c r="A431" s="1" t="s">
        <v>648</v>
      </c>
      <c r="B431" s="47">
        <v>0</v>
      </c>
      <c r="C431" s="3">
        <v>20220040200282</v>
      </c>
      <c r="D431" s="46">
        <v>0.46</v>
      </c>
      <c r="M431" s="47" t="s">
        <v>22</v>
      </c>
      <c r="N431" s="1"/>
      <c r="O431" s="1"/>
      <c r="P431">
        <v>1</v>
      </c>
      <c r="U431">
        <f aca="true" t="shared" si="191" ref="U431:U443">IF(J431=1,P431,0)</f>
        <v>0</v>
      </c>
      <c r="V431">
        <f aca="true" t="shared" si="192" ref="V431:V443">IF(J431=1,Q431,0)</f>
        <v>0</v>
      </c>
      <c r="W431">
        <f aca="true" t="shared" si="193" ref="W431:W443">R431</f>
        <v>0</v>
      </c>
      <c r="X431">
        <f aca="true" t="shared" si="194" ref="X431:X443">S431</f>
        <v>0</v>
      </c>
      <c r="Y431">
        <f aca="true" t="shared" si="195" ref="Y431:Y443">T431</f>
        <v>0</v>
      </c>
      <c r="AI431">
        <v>1</v>
      </c>
      <c r="AJ431">
        <v>1</v>
      </c>
      <c r="AK431">
        <v>1</v>
      </c>
      <c r="AL431">
        <f aca="true" t="shared" si="196" ref="AL431:AL443">IF(C431&gt;200000000,1,0)</f>
        <v>1</v>
      </c>
      <c r="AM431">
        <f aca="true" t="shared" si="197" ref="AM431:AM443">IF(F431&gt;0,1,0)</f>
        <v>0</v>
      </c>
      <c r="AN431">
        <f aca="true" t="shared" si="198" ref="AN431:AN443">IF(F431&gt;0,1,0)</f>
        <v>0</v>
      </c>
      <c r="AO431">
        <f aca="true" t="shared" si="199" ref="AO431:AO443">J431</f>
        <v>0</v>
      </c>
      <c r="BY431" s="52" t="str">
        <f t="shared" si="118"/>
        <v>P430</v>
      </c>
    </row>
    <row r="432" spans="1:77" ht="12.75">
      <c r="A432" s="1" t="s">
        <v>649</v>
      </c>
      <c r="B432" s="47">
        <v>1</v>
      </c>
      <c r="C432" s="3">
        <v>20220040200445</v>
      </c>
      <c r="D432" s="46">
        <v>0.49</v>
      </c>
      <c r="M432" s="47" t="s">
        <v>22</v>
      </c>
      <c r="N432" s="1"/>
      <c r="O432" s="1"/>
      <c r="P432">
        <v>1</v>
      </c>
      <c r="U432">
        <f t="shared" si="191"/>
        <v>0</v>
      </c>
      <c r="V432">
        <f t="shared" si="192"/>
        <v>0</v>
      </c>
      <c r="W432">
        <f t="shared" si="193"/>
        <v>0</v>
      </c>
      <c r="X432">
        <f t="shared" si="194"/>
        <v>0</v>
      </c>
      <c r="Y432">
        <f t="shared" si="195"/>
        <v>0</v>
      </c>
      <c r="AI432">
        <v>1</v>
      </c>
      <c r="AJ432">
        <v>1</v>
      </c>
      <c r="AK432">
        <v>1</v>
      </c>
      <c r="AL432">
        <f t="shared" si="196"/>
        <v>1</v>
      </c>
      <c r="AM432">
        <f t="shared" si="197"/>
        <v>0</v>
      </c>
      <c r="AN432">
        <f t="shared" si="198"/>
        <v>0</v>
      </c>
      <c r="AO432">
        <f t="shared" si="199"/>
        <v>0</v>
      </c>
      <c r="BY432" s="52" t="str">
        <f t="shared" si="118"/>
        <v>P431</v>
      </c>
    </row>
    <row r="433" spans="1:77" ht="12.75">
      <c r="A433" s="1" t="s">
        <v>650</v>
      </c>
      <c r="B433" s="47">
        <v>3</v>
      </c>
      <c r="C433" s="3">
        <v>20220040200358</v>
      </c>
      <c r="D433" s="46">
        <v>0.5</v>
      </c>
      <c r="M433" s="47" t="s">
        <v>22</v>
      </c>
      <c r="N433" s="1"/>
      <c r="O433" s="1"/>
      <c r="P433">
        <v>1</v>
      </c>
      <c r="U433">
        <f t="shared" si="191"/>
        <v>0</v>
      </c>
      <c r="V433">
        <f t="shared" si="192"/>
        <v>0</v>
      </c>
      <c r="W433">
        <f t="shared" si="193"/>
        <v>0</v>
      </c>
      <c r="X433">
        <f t="shared" si="194"/>
        <v>0</v>
      </c>
      <c r="Y433">
        <f t="shared" si="195"/>
        <v>0</v>
      </c>
      <c r="AI433">
        <v>1</v>
      </c>
      <c r="AJ433">
        <v>1</v>
      </c>
      <c r="AK433">
        <v>1</v>
      </c>
      <c r="AL433">
        <f t="shared" si="196"/>
        <v>1</v>
      </c>
      <c r="AM433">
        <f t="shared" si="197"/>
        <v>0</v>
      </c>
      <c r="AN433">
        <f t="shared" si="198"/>
        <v>0</v>
      </c>
      <c r="AO433">
        <f t="shared" si="199"/>
        <v>0</v>
      </c>
      <c r="BY433" s="52" t="str">
        <f t="shared" si="118"/>
        <v>P432</v>
      </c>
    </row>
    <row r="434" spans="1:77" ht="12.75">
      <c r="A434" s="1" t="s">
        <v>651</v>
      </c>
      <c r="B434" s="47">
        <v>4</v>
      </c>
      <c r="C434" s="3">
        <v>20220040200372</v>
      </c>
      <c r="D434" s="46">
        <v>0.4</v>
      </c>
      <c r="M434" s="47" t="s">
        <v>22</v>
      </c>
      <c r="N434" s="1"/>
      <c r="O434" s="1"/>
      <c r="P434">
        <v>1</v>
      </c>
      <c r="U434">
        <f t="shared" si="191"/>
        <v>0</v>
      </c>
      <c r="V434">
        <f t="shared" si="192"/>
        <v>0</v>
      </c>
      <c r="W434">
        <f t="shared" si="193"/>
        <v>0</v>
      </c>
      <c r="X434">
        <f t="shared" si="194"/>
        <v>0</v>
      </c>
      <c r="Y434">
        <f t="shared" si="195"/>
        <v>0</v>
      </c>
      <c r="AI434">
        <v>1</v>
      </c>
      <c r="AJ434">
        <v>1</v>
      </c>
      <c r="AK434">
        <v>1</v>
      </c>
      <c r="AL434">
        <f t="shared" si="196"/>
        <v>1</v>
      </c>
      <c r="AM434">
        <f t="shared" si="197"/>
        <v>0</v>
      </c>
      <c r="AN434">
        <f t="shared" si="198"/>
        <v>0</v>
      </c>
      <c r="AO434">
        <f t="shared" si="199"/>
        <v>0</v>
      </c>
      <c r="BY434" s="52" t="str">
        <f t="shared" si="118"/>
        <v>P433</v>
      </c>
    </row>
    <row r="435" spans="1:77" ht="12.75">
      <c r="A435" s="103" t="s">
        <v>652</v>
      </c>
      <c r="B435" s="103">
        <v>5</v>
      </c>
      <c r="C435" s="108"/>
      <c r="D435" s="108">
        <v>0.38</v>
      </c>
      <c r="E435" s="106"/>
      <c r="F435" s="108"/>
      <c r="G435" s="125"/>
      <c r="H435" s="125"/>
      <c r="I435" s="108"/>
      <c r="J435" s="109"/>
      <c r="K435" s="108"/>
      <c r="L435" s="109"/>
      <c r="M435" s="103" t="s">
        <v>22</v>
      </c>
      <c r="N435" s="103" t="s">
        <v>631</v>
      </c>
      <c r="O435" s="103"/>
      <c r="P435" s="108"/>
      <c r="Q435" s="108"/>
      <c r="R435" s="108">
        <v>1</v>
      </c>
      <c r="U435">
        <f t="shared" si="191"/>
        <v>0</v>
      </c>
      <c r="V435">
        <f t="shared" si="192"/>
        <v>0</v>
      </c>
      <c r="W435">
        <f t="shared" si="193"/>
        <v>1</v>
      </c>
      <c r="X435">
        <f t="shared" si="194"/>
        <v>0</v>
      </c>
      <c r="Y435">
        <f t="shared" si="195"/>
        <v>0</v>
      </c>
      <c r="AF435">
        <v>1</v>
      </c>
      <c r="AI435">
        <v>1</v>
      </c>
      <c r="AJ435">
        <v>1</v>
      </c>
      <c r="AK435">
        <v>1</v>
      </c>
      <c r="AL435">
        <f t="shared" si="196"/>
        <v>0</v>
      </c>
      <c r="AM435">
        <f t="shared" si="197"/>
        <v>0</v>
      </c>
      <c r="AN435">
        <f t="shared" si="198"/>
        <v>0</v>
      </c>
      <c r="AO435">
        <f t="shared" si="199"/>
        <v>0</v>
      </c>
      <c r="BQ435">
        <v>1</v>
      </c>
      <c r="BY435" s="52" t="str">
        <f t="shared" si="118"/>
        <v>P434</v>
      </c>
    </row>
    <row r="436" spans="1:77" ht="12.75">
      <c r="A436" s="1" t="s">
        <v>653</v>
      </c>
      <c r="B436" s="47">
        <v>6</v>
      </c>
      <c r="C436" s="3">
        <v>20220040200435</v>
      </c>
      <c r="D436" s="46">
        <v>0.41</v>
      </c>
      <c r="M436" s="47" t="s">
        <v>22</v>
      </c>
      <c r="N436" s="1"/>
      <c r="O436" s="1"/>
      <c r="P436">
        <v>1</v>
      </c>
      <c r="U436">
        <f t="shared" si="191"/>
        <v>0</v>
      </c>
      <c r="V436">
        <f t="shared" si="192"/>
        <v>0</v>
      </c>
      <c r="W436">
        <f t="shared" si="193"/>
        <v>0</v>
      </c>
      <c r="X436">
        <f t="shared" si="194"/>
        <v>0</v>
      </c>
      <c r="Y436">
        <f t="shared" si="195"/>
        <v>0</v>
      </c>
      <c r="AI436">
        <v>1</v>
      </c>
      <c r="AJ436">
        <v>1</v>
      </c>
      <c r="AK436">
        <v>1</v>
      </c>
      <c r="AL436">
        <f t="shared" si="196"/>
        <v>1</v>
      </c>
      <c r="AM436">
        <f t="shared" si="197"/>
        <v>0</v>
      </c>
      <c r="AN436">
        <f t="shared" si="198"/>
        <v>0</v>
      </c>
      <c r="AO436">
        <f t="shared" si="199"/>
        <v>0</v>
      </c>
      <c r="BY436" s="52" t="str">
        <f t="shared" si="118"/>
        <v>P435</v>
      </c>
    </row>
    <row r="437" spans="1:77" ht="12.75">
      <c r="A437" s="1" t="s">
        <v>654</v>
      </c>
      <c r="B437" s="47">
        <v>0</v>
      </c>
      <c r="D437" s="46">
        <v>0.45</v>
      </c>
      <c r="M437" s="47" t="s">
        <v>22</v>
      </c>
      <c r="N437" s="1"/>
      <c r="O437" s="1"/>
      <c r="P437">
        <v>1</v>
      </c>
      <c r="U437">
        <f t="shared" si="191"/>
        <v>0</v>
      </c>
      <c r="V437">
        <f t="shared" si="192"/>
        <v>0</v>
      </c>
      <c r="W437">
        <f t="shared" si="193"/>
        <v>0</v>
      </c>
      <c r="X437">
        <f t="shared" si="194"/>
        <v>0</v>
      </c>
      <c r="Y437">
        <f t="shared" si="195"/>
        <v>0</v>
      </c>
      <c r="AI437">
        <v>1</v>
      </c>
      <c r="AJ437">
        <v>1</v>
      </c>
      <c r="AK437">
        <v>1</v>
      </c>
      <c r="AL437">
        <f t="shared" si="196"/>
        <v>0</v>
      </c>
      <c r="AM437">
        <f t="shared" si="197"/>
        <v>0</v>
      </c>
      <c r="AN437">
        <f t="shared" si="198"/>
        <v>0</v>
      </c>
      <c r="AO437">
        <f t="shared" si="199"/>
        <v>0</v>
      </c>
      <c r="BY437" s="52" t="str">
        <f t="shared" si="118"/>
        <v>P436</v>
      </c>
    </row>
    <row r="438" spans="1:77" ht="12.75">
      <c r="A438" s="1" t="s">
        <v>655</v>
      </c>
      <c r="B438" s="47">
        <v>1</v>
      </c>
      <c r="D438" s="46">
        <v>0.46</v>
      </c>
      <c r="M438" s="47" t="s">
        <v>22</v>
      </c>
      <c r="N438" s="1"/>
      <c r="O438" s="1"/>
      <c r="P438">
        <v>1</v>
      </c>
      <c r="U438">
        <f t="shared" si="191"/>
        <v>0</v>
      </c>
      <c r="V438">
        <f t="shared" si="192"/>
        <v>0</v>
      </c>
      <c r="W438">
        <f t="shared" si="193"/>
        <v>0</v>
      </c>
      <c r="X438">
        <f t="shared" si="194"/>
        <v>0</v>
      </c>
      <c r="Y438">
        <f t="shared" si="195"/>
        <v>0</v>
      </c>
      <c r="AI438">
        <v>1</v>
      </c>
      <c r="AJ438">
        <v>1</v>
      </c>
      <c r="AK438">
        <v>1</v>
      </c>
      <c r="AL438">
        <f t="shared" si="196"/>
        <v>0</v>
      </c>
      <c r="AM438">
        <f t="shared" si="197"/>
        <v>0</v>
      </c>
      <c r="AN438">
        <f t="shared" si="198"/>
        <v>0</v>
      </c>
      <c r="AO438">
        <f t="shared" si="199"/>
        <v>0</v>
      </c>
      <c r="BY438" s="52" t="str">
        <f t="shared" si="118"/>
        <v>P437</v>
      </c>
    </row>
    <row r="439" spans="1:77" ht="12.75">
      <c r="A439" s="103" t="s">
        <v>656</v>
      </c>
      <c r="B439" s="103">
        <v>2</v>
      </c>
      <c r="C439" s="108"/>
      <c r="D439" s="108">
        <v>0.45</v>
      </c>
      <c r="E439" s="106"/>
      <c r="F439" s="108"/>
      <c r="G439" s="125"/>
      <c r="H439" s="125"/>
      <c r="I439" s="108"/>
      <c r="J439" s="109"/>
      <c r="K439" s="108"/>
      <c r="L439" s="109"/>
      <c r="M439" s="103" t="s">
        <v>674</v>
      </c>
      <c r="N439" s="103"/>
      <c r="O439" s="103"/>
      <c r="P439" s="108"/>
      <c r="Q439" s="108"/>
      <c r="R439" s="108">
        <v>1</v>
      </c>
      <c r="U439">
        <f t="shared" si="191"/>
        <v>0</v>
      </c>
      <c r="V439">
        <f t="shared" si="192"/>
        <v>0</v>
      </c>
      <c r="W439">
        <f t="shared" si="193"/>
        <v>1</v>
      </c>
      <c r="X439">
        <f t="shared" si="194"/>
        <v>0</v>
      </c>
      <c r="Y439">
        <f t="shared" si="195"/>
        <v>0</v>
      </c>
      <c r="AD439">
        <v>1</v>
      </c>
      <c r="AI439">
        <v>1</v>
      </c>
      <c r="AJ439">
        <v>1</v>
      </c>
      <c r="AK439">
        <v>1</v>
      </c>
      <c r="AL439">
        <f t="shared" si="196"/>
        <v>0</v>
      </c>
      <c r="AM439">
        <f t="shared" si="197"/>
        <v>0</v>
      </c>
      <c r="AN439">
        <f t="shared" si="198"/>
        <v>0</v>
      </c>
      <c r="AO439">
        <f t="shared" si="199"/>
        <v>0</v>
      </c>
      <c r="AW439">
        <v>1</v>
      </c>
      <c r="BY439" s="52" t="str">
        <f t="shared" si="118"/>
        <v>P438</v>
      </c>
    </row>
    <row r="440" spans="1:77" ht="12.75">
      <c r="A440" s="1" t="s">
        <v>657</v>
      </c>
      <c r="B440" s="47">
        <v>3</v>
      </c>
      <c r="D440" s="46">
        <v>0.42</v>
      </c>
      <c r="M440" s="47" t="s">
        <v>22</v>
      </c>
      <c r="N440" s="1"/>
      <c r="O440" s="1"/>
      <c r="P440">
        <v>1</v>
      </c>
      <c r="U440">
        <f t="shared" si="191"/>
        <v>0</v>
      </c>
      <c r="V440">
        <f t="shared" si="192"/>
        <v>0</v>
      </c>
      <c r="W440">
        <f t="shared" si="193"/>
        <v>0</v>
      </c>
      <c r="X440">
        <f t="shared" si="194"/>
        <v>0</v>
      </c>
      <c r="Y440">
        <f t="shared" si="195"/>
        <v>0</v>
      </c>
      <c r="AI440">
        <v>1</v>
      </c>
      <c r="AJ440">
        <v>1</v>
      </c>
      <c r="AK440">
        <v>1</v>
      </c>
      <c r="AL440">
        <f t="shared" si="196"/>
        <v>0</v>
      </c>
      <c r="AM440">
        <f t="shared" si="197"/>
        <v>0</v>
      </c>
      <c r="AN440">
        <f t="shared" si="198"/>
        <v>0</v>
      </c>
      <c r="AO440">
        <f t="shared" si="199"/>
        <v>0</v>
      </c>
      <c r="BY440" s="52" t="str">
        <f t="shared" si="118"/>
        <v>P439</v>
      </c>
    </row>
    <row r="441" spans="1:77" ht="12.75">
      <c r="A441" s="1" t="s">
        <v>658</v>
      </c>
      <c r="B441" s="47">
        <v>4</v>
      </c>
      <c r="D441" s="46">
        <v>0.42</v>
      </c>
      <c r="M441" s="47" t="s">
        <v>22</v>
      </c>
      <c r="N441" s="1"/>
      <c r="O441" s="1"/>
      <c r="P441">
        <v>1</v>
      </c>
      <c r="U441">
        <f t="shared" si="191"/>
        <v>0</v>
      </c>
      <c r="V441">
        <f t="shared" si="192"/>
        <v>0</v>
      </c>
      <c r="W441">
        <f t="shared" si="193"/>
        <v>0</v>
      </c>
      <c r="X441">
        <f t="shared" si="194"/>
        <v>0</v>
      </c>
      <c r="Y441">
        <f t="shared" si="195"/>
        <v>0</v>
      </c>
      <c r="AI441">
        <v>1</v>
      </c>
      <c r="AJ441">
        <v>1</v>
      </c>
      <c r="AK441">
        <v>1</v>
      </c>
      <c r="AL441">
        <f t="shared" si="196"/>
        <v>0</v>
      </c>
      <c r="AM441">
        <f t="shared" si="197"/>
        <v>0</v>
      </c>
      <c r="AN441">
        <f t="shared" si="198"/>
        <v>0</v>
      </c>
      <c r="AO441">
        <f t="shared" si="199"/>
        <v>0</v>
      </c>
      <c r="BY441" s="52" t="str">
        <f t="shared" si="118"/>
        <v>P440</v>
      </c>
    </row>
    <row r="442" spans="1:77" ht="12.75">
      <c r="A442" s="1" t="s">
        <v>659</v>
      </c>
      <c r="B442" s="47">
        <v>5</v>
      </c>
      <c r="D442" s="46">
        <v>0.44</v>
      </c>
      <c r="M442" s="47" t="s">
        <v>22</v>
      </c>
      <c r="N442" s="1"/>
      <c r="O442" s="1"/>
      <c r="P442">
        <v>1</v>
      </c>
      <c r="U442">
        <f t="shared" si="191"/>
        <v>0</v>
      </c>
      <c r="V442">
        <f t="shared" si="192"/>
        <v>0</v>
      </c>
      <c r="W442">
        <f t="shared" si="193"/>
        <v>0</v>
      </c>
      <c r="X442">
        <f t="shared" si="194"/>
        <v>0</v>
      </c>
      <c r="Y442">
        <f t="shared" si="195"/>
        <v>0</v>
      </c>
      <c r="AI442">
        <v>1</v>
      </c>
      <c r="AJ442">
        <v>1</v>
      </c>
      <c r="AK442">
        <v>1</v>
      </c>
      <c r="AL442">
        <f t="shared" si="196"/>
        <v>0</v>
      </c>
      <c r="AM442">
        <f t="shared" si="197"/>
        <v>0</v>
      </c>
      <c r="AN442">
        <f t="shared" si="198"/>
        <v>0</v>
      </c>
      <c r="AO442">
        <f t="shared" si="199"/>
        <v>0</v>
      </c>
      <c r="BY442" s="52" t="str">
        <f t="shared" si="118"/>
        <v>P441</v>
      </c>
    </row>
    <row r="443" spans="1:77" ht="12.75">
      <c r="A443" s="1" t="s">
        <v>660</v>
      </c>
      <c r="B443" s="47">
        <v>6</v>
      </c>
      <c r="D443" s="46">
        <v>0.51</v>
      </c>
      <c r="M443" s="47" t="s">
        <v>22</v>
      </c>
      <c r="N443" s="1"/>
      <c r="O443" s="1"/>
      <c r="P443">
        <v>1</v>
      </c>
      <c r="U443">
        <f t="shared" si="191"/>
        <v>0</v>
      </c>
      <c r="V443">
        <f t="shared" si="192"/>
        <v>0</v>
      </c>
      <c r="W443">
        <f t="shared" si="193"/>
        <v>0</v>
      </c>
      <c r="X443">
        <f t="shared" si="194"/>
        <v>0</v>
      </c>
      <c r="Y443">
        <f t="shared" si="195"/>
        <v>0</v>
      </c>
      <c r="AI443">
        <v>1</v>
      </c>
      <c r="AJ443">
        <v>1</v>
      </c>
      <c r="AK443">
        <v>1</v>
      </c>
      <c r="AL443">
        <f t="shared" si="196"/>
        <v>0</v>
      </c>
      <c r="AM443">
        <f t="shared" si="197"/>
        <v>0</v>
      </c>
      <c r="AN443">
        <f t="shared" si="198"/>
        <v>0</v>
      </c>
      <c r="AO443">
        <f t="shared" si="199"/>
        <v>0</v>
      </c>
      <c r="BY443" s="52" t="str">
        <f t="shared" si="118"/>
        <v>P442</v>
      </c>
    </row>
    <row r="444" spans="1:77" ht="12.75">
      <c r="A444" s="1" t="s">
        <v>666</v>
      </c>
      <c r="B444" s="47">
        <v>0</v>
      </c>
      <c r="D444" s="46">
        <v>0.76</v>
      </c>
      <c r="M444" s="47" t="s">
        <v>22</v>
      </c>
      <c r="N444" s="1"/>
      <c r="O444" s="1"/>
      <c r="P444">
        <v>1</v>
      </c>
      <c r="U444">
        <f aca="true" t="shared" si="200" ref="U444:U451">IF(J444=1,P444,0)</f>
        <v>0</v>
      </c>
      <c r="V444">
        <f aca="true" t="shared" si="201" ref="V444:V451">IF(J444=1,Q444,0)</f>
        <v>0</v>
      </c>
      <c r="W444">
        <f aca="true" t="shared" si="202" ref="W444:W451">R444</f>
        <v>0</v>
      </c>
      <c r="X444">
        <f aca="true" t="shared" si="203" ref="X444:X451">S444</f>
        <v>0</v>
      </c>
      <c r="Y444">
        <f aca="true" t="shared" si="204" ref="Y444:Y451">T444</f>
        <v>0</v>
      </c>
      <c r="AI444">
        <v>1</v>
      </c>
      <c r="AJ444">
        <v>1</v>
      </c>
      <c r="AK444">
        <v>1</v>
      </c>
      <c r="AL444">
        <f>IF(C444&gt;200000000,1,0)</f>
        <v>0</v>
      </c>
      <c r="AM444">
        <f>IF(F444&gt;0,1,0)</f>
        <v>0</v>
      </c>
      <c r="AN444">
        <f>IF(F444&gt;0,1,0)</f>
        <v>0</v>
      </c>
      <c r="AO444">
        <f>J444</f>
        <v>0</v>
      </c>
      <c r="BY444" s="52" t="str">
        <f t="shared" si="118"/>
        <v>P443</v>
      </c>
    </row>
    <row r="445" spans="1:77" ht="12.75">
      <c r="A445" s="1" t="s">
        <v>667</v>
      </c>
      <c r="B445" s="47">
        <v>1</v>
      </c>
      <c r="D445" s="46">
        <v>0.43</v>
      </c>
      <c r="M445" s="47" t="s">
        <v>22</v>
      </c>
      <c r="N445" s="1"/>
      <c r="O445" s="1"/>
      <c r="P445">
        <v>1</v>
      </c>
      <c r="U445">
        <f t="shared" si="200"/>
        <v>0</v>
      </c>
      <c r="V445">
        <f t="shared" si="201"/>
        <v>0</v>
      </c>
      <c r="W445">
        <f t="shared" si="202"/>
        <v>0</v>
      </c>
      <c r="X445">
        <f t="shared" si="203"/>
        <v>0</v>
      </c>
      <c r="Y445">
        <f t="shared" si="204"/>
        <v>0</v>
      </c>
      <c r="AI445">
        <v>1</v>
      </c>
      <c r="AJ445">
        <v>1</v>
      </c>
      <c r="AK445">
        <v>1</v>
      </c>
      <c r="AL445">
        <f aca="true" t="shared" si="205" ref="AL445:AL457">IF(C445&gt;200000000,1,0)</f>
        <v>0</v>
      </c>
      <c r="AM445">
        <f aca="true" t="shared" si="206" ref="AM445:AM457">IF(F445&gt;0,1,0)</f>
        <v>0</v>
      </c>
      <c r="AN445">
        <f aca="true" t="shared" si="207" ref="AN445:AN457">IF(F445&gt;0,1,0)</f>
        <v>0</v>
      </c>
      <c r="AO445">
        <f aca="true" t="shared" si="208" ref="AO445:AO457">J445</f>
        <v>0</v>
      </c>
      <c r="BY445" s="52" t="str">
        <f t="shared" si="118"/>
        <v>P444</v>
      </c>
    </row>
    <row r="446" spans="1:77" ht="12.75">
      <c r="A446" s="1" t="s">
        <v>668</v>
      </c>
      <c r="B446" s="47">
        <v>2</v>
      </c>
      <c r="D446" s="46">
        <v>0.44</v>
      </c>
      <c r="M446" s="47" t="s">
        <v>22</v>
      </c>
      <c r="N446" s="1"/>
      <c r="O446" s="1"/>
      <c r="P446">
        <v>1</v>
      </c>
      <c r="U446">
        <f t="shared" si="200"/>
        <v>0</v>
      </c>
      <c r="V446">
        <f t="shared" si="201"/>
        <v>0</v>
      </c>
      <c r="W446">
        <f t="shared" si="202"/>
        <v>0</v>
      </c>
      <c r="X446">
        <f t="shared" si="203"/>
        <v>0</v>
      </c>
      <c r="Y446">
        <f t="shared" si="204"/>
        <v>0</v>
      </c>
      <c r="AI446">
        <v>1</v>
      </c>
      <c r="AJ446">
        <v>1</v>
      </c>
      <c r="AK446">
        <v>1</v>
      </c>
      <c r="AL446">
        <f t="shared" si="205"/>
        <v>0</v>
      </c>
      <c r="AM446">
        <f t="shared" si="206"/>
        <v>0</v>
      </c>
      <c r="AN446">
        <f t="shared" si="207"/>
        <v>0</v>
      </c>
      <c r="AO446">
        <f t="shared" si="208"/>
        <v>0</v>
      </c>
      <c r="BY446" s="52" t="str">
        <f t="shared" si="118"/>
        <v>P445</v>
      </c>
    </row>
    <row r="447" spans="1:77" ht="12.75">
      <c r="A447" s="1" t="s">
        <v>669</v>
      </c>
      <c r="B447" s="47">
        <v>3</v>
      </c>
      <c r="D447" s="46">
        <v>0.51</v>
      </c>
      <c r="M447" s="47" t="s">
        <v>22</v>
      </c>
      <c r="N447" s="1"/>
      <c r="O447" s="1"/>
      <c r="P447">
        <v>1</v>
      </c>
      <c r="U447">
        <f t="shared" si="200"/>
        <v>0</v>
      </c>
      <c r="V447">
        <f t="shared" si="201"/>
        <v>0</v>
      </c>
      <c r="W447">
        <f t="shared" si="202"/>
        <v>0</v>
      </c>
      <c r="X447">
        <f t="shared" si="203"/>
        <v>0</v>
      </c>
      <c r="Y447">
        <f t="shared" si="204"/>
        <v>0</v>
      </c>
      <c r="AI447">
        <v>1</v>
      </c>
      <c r="AJ447">
        <v>1</v>
      </c>
      <c r="AK447">
        <v>1</v>
      </c>
      <c r="AL447">
        <f t="shared" si="205"/>
        <v>0</v>
      </c>
      <c r="AM447">
        <f t="shared" si="206"/>
        <v>0</v>
      </c>
      <c r="AN447">
        <f t="shared" si="207"/>
        <v>0</v>
      </c>
      <c r="AO447">
        <f t="shared" si="208"/>
        <v>0</v>
      </c>
      <c r="BY447" s="52" t="str">
        <f t="shared" si="118"/>
        <v>P446</v>
      </c>
    </row>
    <row r="448" spans="1:77" ht="12.75">
      <c r="A448" s="1" t="s">
        <v>670</v>
      </c>
      <c r="B448" s="47">
        <v>4</v>
      </c>
      <c r="D448" s="46">
        <v>0.54</v>
      </c>
      <c r="M448" s="47" t="s">
        <v>682</v>
      </c>
      <c r="N448" s="1"/>
      <c r="O448" s="1"/>
      <c r="Q448">
        <v>1</v>
      </c>
      <c r="U448">
        <f t="shared" si="200"/>
        <v>0</v>
      </c>
      <c r="V448">
        <f t="shared" si="201"/>
        <v>0</v>
      </c>
      <c r="W448">
        <f t="shared" si="202"/>
        <v>0</v>
      </c>
      <c r="X448">
        <f t="shared" si="203"/>
        <v>0</v>
      </c>
      <c r="Y448">
        <f t="shared" si="204"/>
        <v>0</v>
      </c>
      <c r="AI448">
        <v>1</v>
      </c>
      <c r="AJ448">
        <v>1</v>
      </c>
      <c r="AK448">
        <v>1</v>
      </c>
      <c r="AL448">
        <f t="shared" si="205"/>
        <v>0</v>
      </c>
      <c r="AM448">
        <f t="shared" si="206"/>
        <v>0</v>
      </c>
      <c r="AN448">
        <f t="shared" si="207"/>
        <v>0</v>
      </c>
      <c r="AO448">
        <f t="shared" si="208"/>
        <v>0</v>
      </c>
      <c r="BY448" s="52" t="str">
        <f t="shared" si="118"/>
        <v>P447</v>
      </c>
    </row>
    <row r="449" spans="1:77" ht="12.75">
      <c r="A449" s="1" t="s">
        <v>671</v>
      </c>
      <c r="B449" s="47">
        <v>5</v>
      </c>
      <c r="D449" s="46">
        <v>0.46</v>
      </c>
      <c r="M449" s="47" t="s">
        <v>22</v>
      </c>
      <c r="N449" s="1"/>
      <c r="O449" s="1"/>
      <c r="P449">
        <v>1</v>
      </c>
      <c r="U449">
        <f t="shared" si="200"/>
        <v>0</v>
      </c>
      <c r="V449">
        <f t="shared" si="201"/>
        <v>0</v>
      </c>
      <c r="W449">
        <f t="shared" si="202"/>
        <v>0</v>
      </c>
      <c r="X449">
        <f t="shared" si="203"/>
        <v>0</v>
      </c>
      <c r="Y449">
        <f t="shared" si="204"/>
        <v>0</v>
      </c>
      <c r="AI449">
        <v>1</v>
      </c>
      <c r="AJ449">
        <v>1</v>
      </c>
      <c r="AK449">
        <v>1</v>
      </c>
      <c r="AL449">
        <f t="shared" si="205"/>
        <v>0</v>
      </c>
      <c r="AM449">
        <f t="shared" si="206"/>
        <v>0</v>
      </c>
      <c r="AN449">
        <f t="shared" si="207"/>
        <v>0</v>
      </c>
      <c r="AO449">
        <f t="shared" si="208"/>
        <v>0</v>
      </c>
      <c r="BY449" s="52" t="str">
        <f t="shared" si="118"/>
        <v>P448</v>
      </c>
    </row>
    <row r="450" spans="1:77" ht="12.75">
      <c r="A450" s="1" t="s">
        <v>672</v>
      </c>
      <c r="B450" s="47">
        <v>6</v>
      </c>
      <c r="D450" s="46">
        <v>0.52</v>
      </c>
      <c r="M450" s="47" t="s">
        <v>22</v>
      </c>
      <c r="N450" s="1"/>
      <c r="O450" s="1"/>
      <c r="P450">
        <v>1</v>
      </c>
      <c r="U450">
        <f t="shared" si="200"/>
        <v>0</v>
      </c>
      <c r="V450">
        <f t="shared" si="201"/>
        <v>0</v>
      </c>
      <c r="W450">
        <f t="shared" si="202"/>
        <v>0</v>
      </c>
      <c r="X450">
        <f t="shared" si="203"/>
        <v>0</v>
      </c>
      <c r="Y450">
        <f t="shared" si="204"/>
        <v>0</v>
      </c>
      <c r="AI450">
        <v>1</v>
      </c>
      <c r="AJ450">
        <v>1</v>
      </c>
      <c r="AK450">
        <v>1</v>
      </c>
      <c r="AL450">
        <f t="shared" si="205"/>
        <v>0</v>
      </c>
      <c r="AM450">
        <f t="shared" si="206"/>
        <v>0</v>
      </c>
      <c r="AN450">
        <f t="shared" si="207"/>
        <v>0</v>
      </c>
      <c r="AO450">
        <f t="shared" si="208"/>
        <v>0</v>
      </c>
      <c r="BY450" s="52" t="str">
        <f t="shared" si="118"/>
        <v>P449</v>
      </c>
    </row>
    <row r="451" spans="1:78" ht="12.75">
      <c r="A451" s="1" t="s">
        <v>673</v>
      </c>
      <c r="B451" s="47">
        <v>0</v>
      </c>
      <c r="D451" s="46">
        <v>2</v>
      </c>
      <c r="M451" s="47" t="s">
        <v>22</v>
      </c>
      <c r="N451" s="1"/>
      <c r="O451" s="1"/>
      <c r="P451">
        <v>1</v>
      </c>
      <c r="U451">
        <f t="shared" si="200"/>
        <v>0</v>
      </c>
      <c r="V451">
        <f t="shared" si="201"/>
        <v>0</v>
      </c>
      <c r="W451">
        <f t="shared" si="202"/>
        <v>0</v>
      </c>
      <c r="X451">
        <f t="shared" si="203"/>
        <v>0</v>
      </c>
      <c r="Y451">
        <f t="shared" si="204"/>
        <v>0</v>
      </c>
      <c r="AI451">
        <v>1</v>
      </c>
      <c r="AJ451">
        <v>1</v>
      </c>
      <c r="AK451">
        <v>1</v>
      </c>
      <c r="AL451">
        <f t="shared" si="205"/>
        <v>0</v>
      </c>
      <c r="AM451">
        <f t="shared" si="206"/>
        <v>0</v>
      </c>
      <c r="AN451">
        <f t="shared" si="207"/>
        <v>0</v>
      </c>
      <c r="AO451">
        <f t="shared" si="208"/>
        <v>0</v>
      </c>
      <c r="BY451" s="52" t="str">
        <f t="shared" si="118"/>
        <v>P450</v>
      </c>
      <c r="BZ451">
        <f>SUM(P402:P451)+SUM(Q402:Q451)</f>
        <v>42</v>
      </c>
    </row>
    <row r="452" spans="1:77" ht="12.75">
      <c r="A452" s="103" t="s">
        <v>676</v>
      </c>
      <c r="B452" s="103">
        <v>1</v>
      </c>
      <c r="C452" s="108"/>
      <c r="D452" s="108">
        <v>2.9</v>
      </c>
      <c r="E452" s="106"/>
      <c r="F452" s="108"/>
      <c r="G452" s="125"/>
      <c r="H452" s="125"/>
      <c r="I452" s="108"/>
      <c r="J452" s="109"/>
      <c r="K452" s="108"/>
      <c r="L452" s="109"/>
      <c r="M452" s="103" t="s">
        <v>22</v>
      </c>
      <c r="N452" s="103"/>
      <c r="O452" s="103"/>
      <c r="P452" s="108"/>
      <c r="Q452" s="108"/>
      <c r="R452" s="108">
        <v>1</v>
      </c>
      <c r="U452">
        <f aca="true" t="shared" si="209" ref="U452:U457">IF(J452=1,P452,0)</f>
        <v>0</v>
      </c>
      <c r="V452">
        <f aca="true" t="shared" si="210" ref="V452:V457">IF(J452=1,Q452,0)</f>
        <v>0</v>
      </c>
      <c r="W452">
        <f aca="true" t="shared" si="211" ref="W452:W457">R452</f>
        <v>1</v>
      </c>
      <c r="X452">
        <f aca="true" t="shared" si="212" ref="X452:X457">S452</f>
        <v>0</v>
      </c>
      <c r="Y452">
        <f aca="true" t="shared" si="213" ref="Y452:Y457">T452</f>
        <v>0</v>
      </c>
      <c r="AF452">
        <v>1</v>
      </c>
      <c r="AI452">
        <v>1</v>
      </c>
      <c r="AJ452">
        <v>1</v>
      </c>
      <c r="AK452">
        <v>1</v>
      </c>
      <c r="AL452">
        <f t="shared" si="205"/>
        <v>0</v>
      </c>
      <c r="AM452">
        <f t="shared" si="206"/>
        <v>0</v>
      </c>
      <c r="AN452">
        <f t="shared" si="207"/>
        <v>0</v>
      </c>
      <c r="AO452">
        <f t="shared" si="208"/>
        <v>0</v>
      </c>
      <c r="BQ452">
        <v>1</v>
      </c>
      <c r="BY452" s="52" t="str">
        <f t="shared" si="118"/>
        <v>P451</v>
      </c>
    </row>
    <row r="453" spans="1:77" ht="12.75">
      <c r="A453" s="1" t="s">
        <v>677</v>
      </c>
      <c r="B453" s="47">
        <v>2</v>
      </c>
      <c r="D453" s="46">
        <v>0.54</v>
      </c>
      <c r="M453" s="47" t="s">
        <v>22</v>
      </c>
      <c r="N453" s="1"/>
      <c r="O453" s="1"/>
      <c r="P453">
        <v>1</v>
      </c>
      <c r="U453">
        <f t="shared" si="209"/>
        <v>0</v>
      </c>
      <c r="V453">
        <f t="shared" si="210"/>
        <v>0</v>
      </c>
      <c r="W453">
        <f t="shared" si="211"/>
        <v>0</v>
      </c>
      <c r="X453">
        <f t="shared" si="212"/>
        <v>0</v>
      </c>
      <c r="Y453">
        <f t="shared" si="213"/>
        <v>0</v>
      </c>
      <c r="AI453">
        <v>1</v>
      </c>
      <c r="AJ453">
        <v>1</v>
      </c>
      <c r="AK453">
        <v>1</v>
      </c>
      <c r="AL453">
        <f t="shared" si="205"/>
        <v>0</v>
      </c>
      <c r="AM453">
        <f t="shared" si="206"/>
        <v>0</v>
      </c>
      <c r="AN453">
        <f t="shared" si="207"/>
        <v>0</v>
      </c>
      <c r="AO453">
        <f t="shared" si="208"/>
        <v>0</v>
      </c>
      <c r="BY453" s="52" t="str">
        <f t="shared" si="118"/>
        <v>P452</v>
      </c>
    </row>
    <row r="454" spans="1:77" ht="12.75">
      <c r="A454" s="1" t="s">
        <v>678</v>
      </c>
      <c r="B454" s="47">
        <v>3</v>
      </c>
      <c r="D454" s="46">
        <v>0.6</v>
      </c>
      <c r="M454" s="47" t="s">
        <v>22</v>
      </c>
      <c r="N454" s="1"/>
      <c r="O454" s="1"/>
      <c r="P454">
        <v>1</v>
      </c>
      <c r="U454">
        <f t="shared" si="209"/>
        <v>0</v>
      </c>
      <c r="V454">
        <f t="shared" si="210"/>
        <v>0</v>
      </c>
      <c r="W454">
        <f t="shared" si="211"/>
        <v>0</v>
      </c>
      <c r="X454">
        <f t="shared" si="212"/>
        <v>0</v>
      </c>
      <c r="Y454">
        <f t="shared" si="213"/>
        <v>0</v>
      </c>
      <c r="AI454">
        <v>1</v>
      </c>
      <c r="AJ454">
        <v>1</v>
      </c>
      <c r="AK454">
        <v>1</v>
      </c>
      <c r="AL454">
        <f t="shared" si="205"/>
        <v>0</v>
      </c>
      <c r="AM454">
        <f t="shared" si="206"/>
        <v>0</v>
      </c>
      <c r="AN454">
        <f t="shared" si="207"/>
        <v>0</v>
      </c>
      <c r="AO454">
        <f t="shared" si="208"/>
        <v>0</v>
      </c>
      <c r="BY454" s="52" t="str">
        <f t="shared" si="118"/>
        <v>P453</v>
      </c>
    </row>
    <row r="455" spans="1:77" ht="12.75">
      <c r="A455" s="1" t="s">
        <v>679</v>
      </c>
      <c r="B455" s="47">
        <v>4</v>
      </c>
      <c r="D455" s="46">
        <v>0.51</v>
      </c>
      <c r="M455" s="47" t="s">
        <v>22</v>
      </c>
      <c r="N455" s="1"/>
      <c r="O455" s="1"/>
      <c r="P455">
        <v>1</v>
      </c>
      <c r="U455">
        <f t="shared" si="209"/>
        <v>0</v>
      </c>
      <c r="V455">
        <f t="shared" si="210"/>
        <v>0</v>
      </c>
      <c r="W455">
        <f t="shared" si="211"/>
        <v>0</v>
      </c>
      <c r="X455">
        <f t="shared" si="212"/>
        <v>0</v>
      </c>
      <c r="Y455">
        <f t="shared" si="213"/>
        <v>0</v>
      </c>
      <c r="AI455">
        <v>1</v>
      </c>
      <c r="AJ455">
        <v>1</v>
      </c>
      <c r="AK455">
        <v>1</v>
      </c>
      <c r="AL455">
        <f t="shared" si="205"/>
        <v>0</v>
      </c>
      <c r="AM455">
        <f t="shared" si="206"/>
        <v>0</v>
      </c>
      <c r="AN455">
        <f t="shared" si="207"/>
        <v>0</v>
      </c>
      <c r="AO455">
        <f t="shared" si="208"/>
        <v>0</v>
      </c>
      <c r="BY455" s="52" t="str">
        <f t="shared" si="118"/>
        <v>P454</v>
      </c>
    </row>
    <row r="456" spans="1:77" ht="12.75">
      <c r="A456" s="1" t="s">
        <v>680</v>
      </c>
      <c r="B456" s="47">
        <v>5</v>
      </c>
      <c r="D456" s="46">
        <v>0.5</v>
      </c>
      <c r="M456" s="47" t="s">
        <v>22</v>
      </c>
      <c r="N456" s="1"/>
      <c r="O456" s="1"/>
      <c r="P456">
        <v>1</v>
      </c>
      <c r="U456">
        <f t="shared" si="209"/>
        <v>0</v>
      </c>
      <c r="V456">
        <f t="shared" si="210"/>
        <v>0</v>
      </c>
      <c r="W456">
        <f t="shared" si="211"/>
        <v>0</v>
      </c>
      <c r="X456">
        <f t="shared" si="212"/>
        <v>0</v>
      </c>
      <c r="Y456">
        <f t="shared" si="213"/>
        <v>0</v>
      </c>
      <c r="AI456">
        <v>1</v>
      </c>
      <c r="AJ456">
        <v>1</v>
      </c>
      <c r="AK456">
        <v>1</v>
      </c>
      <c r="AL456">
        <f t="shared" si="205"/>
        <v>0</v>
      </c>
      <c r="AM456">
        <f t="shared" si="206"/>
        <v>0</v>
      </c>
      <c r="AN456">
        <f t="shared" si="207"/>
        <v>0</v>
      </c>
      <c r="AO456">
        <f t="shared" si="208"/>
        <v>0</v>
      </c>
      <c r="BY456" s="52" t="str">
        <f t="shared" si="118"/>
        <v>P455</v>
      </c>
    </row>
    <row r="457" spans="1:77" ht="12.75">
      <c r="A457" s="1" t="s">
        <v>681</v>
      </c>
      <c r="B457" s="47">
        <v>6</v>
      </c>
      <c r="D457" s="46">
        <v>0.46</v>
      </c>
      <c r="M457" s="47" t="s">
        <v>22</v>
      </c>
      <c r="N457" s="1"/>
      <c r="O457" s="1"/>
      <c r="P457">
        <v>1</v>
      </c>
      <c r="U457">
        <f t="shared" si="209"/>
        <v>0</v>
      </c>
      <c r="V457">
        <f t="shared" si="210"/>
        <v>0</v>
      </c>
      <c r="W457">
        <f t="shared" si="211"/>
        <v>0</v>
      </c>
      <c r="X457">
        <f t="shared" si="212"/>
        <v>0</v>
      </c>
      <c r="Y457">
        <f t="shared" si="213"/>
        <v>0</v>
      </c>
      <c r="AI457">
        <v>1</v>
      </c>
      <c r="AJ457">
        <v>1</v>
      </c>
      <c r="AK457">
        <v>1</v>
      </c>
      <c r="AL457">
        <f t="shared" si="205"/>
        <v>0</v>
      </c>
      <c r="AM457">
        <f t="shared" si="206"/>
        <v>0</v>
      </c>
      <c r="AN457">
        <f t="shared" si="207"/>
        <v>0</v>
      </c>
      <c r="AO457">
        <f t="shared" si="208"/>
        <v>0</v>
      </c>
      <c r="BY457" s="52" t="str">
        <f t="shared" si="118"/>
        <v>P456</v>
      </c>
    </row>
    <row r="458" spans="1:77" ht="12.75">
      <c r="A458" s="1" t="s">
        <v>683</v>
      </c>
      <c r="B458" s="47">
        <v>0</v>
      </c>
      <c r="D458" s="46">
        <v>0.46</v>
      </c>
      <c r="M458" s="47" t="s">
        <v>22</v>
      </c>
      <c r="N458" s="1"/>
      <c r="O458" s="1"/>
      <c r="P458">
        <v>1</v>
      </c>
      <c r="U458">
        <f aca="true" t="shared" si="214" ref="U458:U471">IF(J458=1,P458,0)</f>
        <v>0</v>
      </c>
      <c r="V458">
        <f aca="true" t="shared" si="215" ref="V458:V471">IF(J458=1,Q458,0)</f>
        <v>0</v>
      </c>
      <c r="W458">
        <f aca="true" t="shared" si="216" ref="W458:W471">R458</f>
        <v>0</v>
      </c>
      <c r="X458">
        <f aca="true" t="shared" si="217" ref="X458:X471">S458</f>
        <v>0</v>
      </c>
      <c r="Y458">
        <f aca="true" t="shared" si="218" ref="Y458:Y471">T458</f>
        <v>0</v>
      </c>
      <c r="AI458">
        <v>1</v>
      </c>
      <c r="AJ458">
        <v>1</v>
      </c>
      <c r="AK458">
        <v>1</v>
      </c>
      <c r="AL458">
        <f aca="true" t="shared" si="219" ref="AL458:AL464">IF(C458&gt;200000000,1,0)</f>
        <v>0</v>
      </c>
      <c r="AM458">
        <f aca="true" t="shared" si="220" ref="AM458:AM464">IF(F458&gt;0,1,0)</f>
        <v>0</v>
      </c>
      <c r="AN458">
        <f aca="true" t="shared" si="221" ref="AN458:AN464">IF(F458&gt;0,1,0)</f>
        <v>0</v>
      </c>
      <c r="AO458">
        <f aca="true" t="shared" si="222" ref="AO458:AO464">J458</f>
        <v>0</v>
      </c>
      <c r="BY458" s="52" t="str">
        <f t="shared" si="118"/>
        <v>P457</v>
      </c>
    </row>
    <row r="459" spans="1:77" ht="12.75">
      <c r="A459" s="103" t="s">
        <v>684</v>
      </c>
      <c r="B459" s="103">
        <v>1</v>
      </c>
      <c r="C459" s="108"/>
      <c r="D459" s="108">
        <v>21.9</v>
      </c>
      <c r="E459" s="106"/>
      <c r="F459" s="108"/>
      <c r="G459" s="125"/>
      <c r="H459" s="125"/>
      <c r="I459" s="108"/>
      <c r="J459" s="109"/>
      <c r="K459" s="108"/>
      <c r="L459" s="109"/>
      <c r="M459" s="103" t="s">
        <v>22</v>
      </c>
      <c r="N459" s="103"/>
      <c r="O459" s="103" t="s">
        <v>706</v>
      </c>
      <c r="P459" s="108"/>
      <c r="Q459" s="108"/>
      <c r="R459" s="108">
        <v>1</v>
      </c>
      <c r="U459">
        <f t="shared" si="214"/>
        <v>0</v>
      </c>
      <c r="V459">
        <f t="shared" si="215"/>
        <v>0</v>
      </c>
      <c r="W459">
        <f t="shared" si="216"/>
        <v>1</v>
      </c>
      <c r="X459">
        <f t="shared" si="217"/>
        <v>0</v>
      </c>
      <c r="Y459">
        <f t="shared" si="218"/>
        <v>0</v>
      </c>
      <c r="AD459">
        <v>1</v>
      </c>
      <c r="AI459">
        <v>1</v>
      </c>
      <c r="AJ459">
        <v>1</v>
      </c>
      <c r="AK459">
        <v>1</v>
      </c>
      <c r="AL459">
        <f t="shared" si="219"/>
        <v>0</v>
      </c>
      <c r="AM459">
        <f t="shared" si="220"/>
        <v>0</v>
      </c>
      <c r="AN459">
        <f t="shared" si="221"/>
        <v>0</v>
      </c>
      <c r="AO459">
        <f t="shared" si="222"/>
        <v>0</v>
      </c>
      <c r="AX459">
        <v>1</v>
      </c>
      <c r="BY459" s="52" t="str">
        <f t="shared" si="118"/>
        <v>P458</v>
      </c>
    </row>
    <row r="460" spans="1:77" ht="12.75">
      <c r="A460" s="1" t="s">
        <v>685</v>
      </c>
      <c r="B460" s="47">
        <v>2</v>
      </c>
      <c r="D460" s="46">
        <v>0.38</v>
      </c>
      <c r="M460" s="47" t="s">
        <v>22</v>
      </c>
      <c r="N460" s="1"/>
      <c r="O460" s="1"/>
      <c r="P460">
        <v>1</v>
      </c>
      <c r="U460">
        <f t="shared" si="214"/>
        <v>0</v>
      </c>
      <c r="V460">
        <f t="shared" si="215"/>
        <v>0</v>
      </c>
      <c r="W460">
        <f t="shared" si="216"/>
        <v>0</v>
      </c>
      <c r="X460">
        <f t="shared" si="217"/>
        <v>0</v>
      </c>
      <c r="Y460">
        <f t="shared" si="218"/>
        <v>0</v>
      </c>
      <c r="AI460">
        <v>1</v>
      </c>
      <c r="AJ460">
        <v>1</v>
      </c>
      <c r="AK460">
        <v>1</v>
      </c>
      <c r="AL460">
        <f t="shared" si="219"/>
        <v>0</v>
      </c>
      <c r="AM460">
        <f t="shared" si="220"/>
        <v>0</v>
      </c>
      <c r="AN460">
        <f t="shared" si="221"/>
        <v>0</v>
      </c>
      <c r="AO460">
        <f t="shared" si="222"/>
        <v>0</v>
      </c>
      <c r="BY460" s="52" t="str">
        <f t="shared" si="118"/>
        <v>P459</v>
      </c>
    </row>
    <row r="461" spans="1:77" ht="12.75">
      <c r="A461" s="1" t="s">
        <v>686</v>
      </c>
      <c r="B461" s="47">
        <v>3</v>
      </c>
      <c r="D461" s="46">
        <v>0.47</v>
      </c>
      <c r="M461" s="47" t="s">
        <v>22</v>
      </c>
      <c r="N461" s="1"/>
      <c r="O461" s="1"/>
      <c r="P461">
        <v>1</v>
      </c>
      <c r="U461">
        <f t="shared" si="214"/>
        <v>0</v>
      </c>
      <c r="V461">
        <f t="shared" si="215"/>
        <v>0</v>
      </c>
      <c r="W461">
        <f t="shared" si="216"/>
        <v>0</v>
      </c>
      <c r="X461">
        <f t="shared" si="217"/>
        <v>0</v>
      </c>
      <c r="Y461">
        <f t="shared" si="218"/>
        <v>0</v>
      </c>
      <c r="AI461">
        <v>1</v>
      </c>
      <c r="AJ461">
        <v>1</v>
      </c>
      <c r="AK461">
        <v>1</v>
      </c>
      <c r="AL461">
        <f t="shared" si="219"/>
        <v>0</v>
      </c>
      <c r="AM461">
        <f t="shared" si="220"/>
        <v>0</v>
      </c>
      <c r="AN461">
        <f t="shared" si="221"/>
        <v>0</v>
      </c>
      <c r="AO461">
        <f t="shared" si="222"/>
        <v>0</v>
      </c>
      <c r="BY461" s="52" t="str">
        <f t="shared" si="118"/>
        <v>P460</v>
      </c>
    </row>
    <row r="462" spans="1:77" ht="12.75">
      <c r="A462" s="1" t="s">
        <v>687</v>
      </c>
      <c r="B462" s="47">
        <v>4</v>
      </c>
      <c r="D462" s="46">
        <v>0.43</v>
      </c>
      <c r="M462" s="47" t="s">
        <v>22</v>
      </c>
      <c r="N462" s="1"/>
      <c r="O462" s="1"/>
      <c r="P462">
        <v>1</v>
      </c>
      <c r="U462">
        <f t="shared" si="214"/>
        <v>0</v>
      </c>
      <c r="V462">
        <f t="shared" si="215"/>
        <v>0</v>
      </c>
      <c r="W462">
        <f t="shared" si="216"/>
        <v>0</v>
      </c>
      <c r="X462">
        <f t="shared" si="217"/>
        <v>0</v>
      </c>
      <c r="Y462">
        <f t="shared" si="218"/>
        <v>0</v>
      </c>
      <c r="AI462">
        <v>1</v>
      </c>
      <c r="AJ462">
        <v>1</v>
      </c>
      <c r="AK462">
        <v>1</v>
      </c>
      <c r="AL462">
        <f t="shared" si="219"/>
        <v>0</v>
      </c>
      <c r="AM462">
        <f t="shared" si="220"/>
        <v>0</v>
      </c>
      <c r="AN462">
        <f t="shared" si="221"/>
        <v>0</v>
      </c>
      <c r="AO462">
        <f t="shared" si="222"/>
        <v>0</v>
      </c>
      <c r="BY462" s="52" t="str">
        <f t="shared" si="118"/>
        <v>P461</v>
      </c>
    </row>
    <row r="463" spans="1:77" ht="12.75">
      <c r="A463" s="1" t="s">
        <v>688</v>
      </c>
      <c r="B463" s="47">
        <v>5</v>
      </c>
      <c r="D463" s="46">
        <v>0.43</v>
      </c>
      <c r="M463" s="47" t="s">
        <v>22</v>
      </c>
      <c r="N463" s="1"/>
      <c r="O463" s="1"/>
      <c r="P463">
        <v>1</v>
      </c>
      <c r="U463">
        <f t="shared" si="214"/>
        <v>0</v>
      </c>
      <c r="V463">
        <f t="shared" si="215"/>
        <v>0</v>
      </c>
      <c r="W463">
        <f t="shared" si="216"/>
        <v>0</v>
      </c>
      <c r="X463">
        <f t="shared" si="217"/>
        <v>0</v>
      </c>
      <c r="Y463">
        <f t="shared" si="218"/>
        <v>0</v>
      </c>
      <c r="AI463">
        <v>1</v>
      </c>
      <c r="AJ463">
        <v>1</v>
      </c>
      <c r="AK463">
        <v>1</v>
      </c>
      <c r="AL463">
        <f t="shared" si="219"/>
        <v>0</v>
      </c>
      <c r="AM463">
        <f t="shared" si="220"/>
        <v>0</v>
      </c>
      <c r="AN463">
        <f t="shared" si="221"/>
        <v>0</v>
      </c>
      <c r="AO463">
        <f t="shared" si="222"/>
        <v>0</v>
      </c>
      <c r="BY463" s="52" t="str">
        <f t="shared" si="118"/>
        <v>P462</v>
      </c>
    </row>
    <row r="464" spans="1:77" ht="12.75">
      <c r="A464" s="1" t="s">
        <v>689</v>
      </c>
      <c r="B464" s="47">
        <v>6</v>
      </c>
      <c r="D464" s="46">
        <v>0.42</v>
      </c>
      <c r="M464" s="47" t="s">
        <v>22</v>
      </c>
      <c r="N464" s="1"/>
      <c r="O464" s="1"/>
      <c r="P464">
        <v>1</v>
      </c>
      <c r="U464">
        <f t="shared" si="214"/>
        <v>0</v>
      </c>
      <c r="V464">
        <f t="shared" si="215"/>
        <v>0</v>
      </c>
      <c r="W464">
        <f t="shared" si="216"/>
        <v>0</v>
      </c>
      <c r="X464">
        <f t="shared" si="217"/>
        <v>0</v>
      </c>
      <c r="Y464">
        <f t="shared" si="218"/>
        <v>0</v>
      </c>
      <c r="AI464">
        <v>1</v>
      </c>
      <c r="AJ464">
        <v>1</v>
      </c>
      <c r="AK464">
        <v>1</v>
      </c>
      <c r="AL464">
        <f t="shared" si="219"/>
        <v>0</v>
      </c>
      <c r="AM464">
        <f t="shared" si="220"/>
        <v>0</v>
      </c>
      <c r="AN464">
        <f t="shared" si="221"/>
        <v>0</v>
      </c>
      <c r="AO464">
        <f t="shared" si="222"/>
        <v>0</v>
      </c>
      <c r="BY464" s="52" t="str">
        <f t="shared" si="118"/>
        <v>P463</v>
      </c>
    </row>
    <row r="465" spans="1:77" ht="12.75">
      <c r="A465" s="1" t="s">
        <v>690</v>
      </c>
      <c r="B465" s="47">
        <v>0</v>
      </c>
      <c r="D465" s="46">
        <v>0.49</v>
      </c>
      <c r="M465" s="47" t="s">
        <v>22</v>
      </c>
      <c r="N465" s="1"/>
      <c r="O465" s="1"/>
      <c r="P465">
        <v>1</v>
      </c>
      <c r="U465">
        <f t="shared" si="214"/>
        <v>0</v>
      </c>
      <c r="V465">
        <f t="shared" si="215"/>
        <v>0</v>
      </c>
      <c r="W465">
        <f t="shared" si="216"/>
        <v>0</v>
      </c>
      <c r="X465">
        <f t="shared" si="217"/>
        <v>0</v>
      </c>
      <c r="Y465">
        <f t="shared" si="218"/>
        <v>0</v>
      </c>
      <c r="AI465">
        <v>1</v>
      </c>
      <c r="AJ465">
        <v>1</v>
      </c>
      <c r="AK465">
        <v>1</v>
      </c>
      <c r="AL465">
        <f aca="true" t="shared" si="223" ref="AL465:AL472">IF(C465&gt;200000000,1,0)</f>
        <v>0</v>
      </c>
      <c r="AM465">
        <f aca="true" t="shared" si="224" ref="AM465:AM472">IF(F465&gt;0,1,0)</f>
        <v>0</v>
      </c>
      <c r="AN465">
        <f aca="true" t="shared" si="225" ref="AN465:AN472">IF(F465&gt;0,1,0)</f>
        <v>0</v>
      </c>
      <c r="AO465">
        <f aca="true" t="shared" si="226" ref="AO465:AO472">J465</f>
        <v>0</v>
      </c>
      <c r="BY465" s="52" t="str">
        <f t="shared" si="118"/>
        <v>P464</v>
      </c>
    </row>
    <row r="466" spans="1:77" ht="12.75">
      <c r="A466" s="1" t="s">
        <v>691</v>
      </c>
      <c r="B466" s="47">
        <v>1</v>
      </c>
      <c r="D466" s="46">
        <v>1.12</v>
      </c>
      <c r="M466" s="47" t="s">
        <v>22</v>
      </c>
      <c r="N466" s="1"/>
      <c r="O466" s="1"/>
      <c r="P466">
        <v>1</v>
      </c>
      <c r="U466">
        <f t="shared" si="214"/>
        <v>0</v>
      </c>
      <c r="V466">
        <f t="shared" si="215"/>
        <v>0</v>
      </c>
      <c r="W466">
        <f t="shared" si="216"/>
        <v>0</v>
      </c>
      <c r="X466">
        <f t="shared" si="217"/>
        <v>0</v>
      </c>
      <c r="Y466">
        <f t="shared" si="218"/>
        <v>0</v>
      </c>
      <c r="AI466">
        <v>1</v>
      </c>
      <c r="AJ466">
        <v>1</v>
      </c>
      <c r="AK466">
        <v>1</v>
      </c>
      <c r="AL466">
        <f t="shared" si="223"/>
        <v>0</v>
      </c>
      <c r="AM466">
        <f t="shared" si="224"/>
        <v>0</v>
      </c>
      <c r="AN466">
        <f t="shared" si="225"/>
        <v>0</v>
      </c>
      <c r="AO466">
        <f t="shared" si="226"/>
        <v>0</v>
      </c>
      <c r="BY466" s="52" t="str">
        <f t="shared" si="118"/>
        <v>P465</v>
      </c>
    </row>
    <row r="467" spans="1:77" ht="12.75">
      <c r="A467" s="1" t="s">
        <v>692</v>
      </c>
      <c r="B467" s="47">
        <v>2</v>
      </c>
      <c r="D467" s="46">
        <v>0.42</v>
      </c>
      <c r="M467" s="47" t="s">
        <v>22</v>
      </c>
      <c r="N467" s="1"/>
      <c r="O467" s="1"/>
      <c r="P467">
        <v>1</v>
      </c>
      <c r="U467">
        <f t="shared" si="214"/>
        <v>0</v>
      </c>
      <c r="V467">
        <f t="shared" si="215"/>
        <v>0</v>
      </c>
      <c r="W467">
        <f t="shared" si="216"/>
        <v>0</v>
      </c>
      <c r="X467">
        <f t="shared" si="217"/>
        <v>0</v>
      </c>
      <c r="Y467">
        <f t="shared" si="218"/>
        <v>0</v>
      </c>
      <c r="AI467">
        <v>1</v>
      </c>
      <c r="AJ467">
        <v>1</v>
      </c>
      <c r="AK467">
        <v>1</v>
      </c>
      <c r="AL467">
        <f t="shared" si="223"/>
        <v>0</v>
      </c>
      <c r="AM467">
        <f t="shared" si="224"/>
        <v>0</v>
      </c>
      <c r="AN467">
        <f t="shared" si="225"/>
        <v>0</v>
      </c>
      <c r="AO467">
        <f t="shared" si="226"/>
        <v>0</v>
      </c>
      <c r="BY467" s="52" t="str">
        <f t="shared" si="118"/>
        <v>P466</v>
      </c>
    </row>
    <row r="468" spans="1:77" ht="12.75">
      <c r="A468" s="1" t="s">
        <v>693</v>
      </c>
      <c r="B468" s="47">
        <v>3</v>
      </c>
      <c r="D468" s="46">
        <v>0.7</v>
      </c>
      <c r="M468" s="47" t="s">
        <v>22</v>
      </c>
      <c r="N468" s="1"/>
      <c r="O468" s="1"/>
      <c r="P468">
        <v>1</v>
      </c>
      <c r="U468">
        <f t="shared" si="214"/>
        <v>0</v>
      </c>
      <c r="V468">
        <f t="shared" si="215"/>
        <v>0</v>
      </c>
      <c r="W468">
        <f t="shared" si="216"/>
        <v>0</v>
      </c>
      <c r="X468">
        <f t="shared" si="217"/>
        <v>0</v>
      </c>
      <c r="Y468">
        <f t="shared" si="218"/>
        <v>0</v>
      </c>
      <c r="AI468">
        <v>1</v>
      </c>
      <c r="AJ468">
        <v>1</v>
      </c>
      <c r="AK468">
        <v>1</v>
      </c>
      <c r="AL468">
        <f t="shared" si="223"/>
        <v>0</v>
      </c>
      <c r="AM468">
        <f t="shared" si="224"/>
        <v>0</v>
      </c>
      <c r="AN468">
        <f t="shared" si="225"/>
        <v>0</v>
      </c>
      <c r="AO468">
        <f t="shared" si="226"/>
        <v>0</v>
      </c>
      <c r="BY468" s="52" t="str">
        <f t="shared" si="118"/>
        <v>P467</v>
      </c>
    </row>
    <row r="469" spans="1:77" ht="12.75">
      <c r="A469" s="1" t="s">
        <v>694</v>
      </c>
      <c r="B469" s="47">
        <v>4</v>
      </c>
      <c r="D469" s="46">
        <v>0.44</v>
      </c>
      <c r="M469" s="47" t="s">
        <v>22</v>
      </c>
      <c r="N469" s="1"/>
      <c r="O469" s="1"/>
      <c r="P469">
        <v>1</v>
      </c>
      <c r="U469">
        <f t="shared" si="214"/>
        <v>0</v>
      </c>
      <c r="V469">
        <f t="shared" si="215"/>
        <v>0</v>
      </c>
      <c r="W469">
        <f t="shared" si="216"/>
        <v>0</v>
      </c>
      <c r="X469">
        <f t="shared" si="217"/>
        <v>0</v>
      </c>
      <c r="Y469">
        <f t="shared" si="218"/>
        <v>0</v>
      </c>
      <c r="AI469">
        <v>1</v>
      </c>
      <c r="AJ469">
        <v>1</v>
      </c>
      <c r="AK469">
        <v>1</v>
      </c>
      <c r="AL469">
        <f t="shared" si="223"/>
        <v>0</v>
      </c>
      <c r="AM469">
        <f t="shared" si="224"/>
        <v>0</v>
      </c>
      <c r="AN469">
        <f t="shared" si="225"/>
        <v>0</v>
      </c>
      <c r="AO469">
        <f t="shared" si="226"/>
        <v>0</v>
      </c>
      <c r="BY469" s="52" t="str">
        <f t="shared" si="118"/>
        <v>P468</v>
      </c>
    </row>
    <row r="470" spans="1:77" ht="12.75">
      <c r="A470" s="1" t="s">
        <v>695</v>
      </c>
      <c r="B470" s="47">
        <v>5</v>
      </c>
      <c r="D470" s="46">
        <v>0.4</v>
      </c>
      <c r="M470" s="47" t="s">
        <v>22</v>
      </c>
      <c r="N470" s="1"/>
      <c r="O470" s="1"/>
      <c r="P470">
        <v>1</v>
      </c>
      <c r="U470">
        <f t="shared" si="214"/>
        <v>0</v>
      </c>
      <c r="V470">
        <f t="shared" si="215"/>
        <v>0</v>
      </c>
      <c r="W470">
        <f t="shared" si="216"/>
        <v>0</v>
      </c>
      <c r="X470">
        <f t="shared" si="217"/>
        <v>0</v>
      </c>
      <c r="Y470">
        <f t="shared" si="218"/>
        <v>0</v>
      </c>
      <c r="AI470">
        <v>1</v>
      </c>
      <c r="AJ470">
        <v>1</v>
      </c>
      <c r="AK470">
        <v>1</v>
      </c>
      <c r="AL470">
        <f t="shared" si="223"/>
        <v>0</v>
      </c>
      <c r="AM470">
        <f t="shared" si="224"/>
        <v>0</v>
      </c>
      <c r="AN470">
        <f t="shared" si="225"/>
        <v>0</v>
      </c>
      <c r="AO470">
        <f t="shared" si="226"/>
        <v>0</v>
      </c>
      <c r="BY470" s="52" t="str">
        <f t="shared" si="118"/>
        <v>P469</v>
      </c>
    </row>
    <row r="471" spans="1:77" ht="12.75">
      <c r="A471" s="1" t="s">
        <v>696</v>
      </c>
      <c r="B471" s="47">
        <v>6</v>
      </c>
      <c r="D471" s="46">
        <v>0.45</v>
      </c>
      <c r="M471" s="47" t="s">
        <v>22</v>
      </c>
      <c r="N471" s="1"/>
      <c r="O471" s="1"/>
      <c r="P471">
        <v>1</v>
      </c>
      <c r="U471">
        <f t="shared" si="214"/>
        <v>0</v>
      </c>
      <c r="V471">
        <f t="shared" si="215"/>
        <v>0</v>
      </c>
      <c r="W471">
        <f t="shared" si="216"/>
        <v>0</v>
      </c>
      <c r="X471">
        <f t="shared" si="217"/>
        <v>0</v>
      </c>
      <c r="Y471">
        <f t="shared" si="218"/>
        <v>0</v>
      </c>
      <c r="AI471">
        <v>1</v>
      </c>
      <c r="AJ471">
        <v>1</v>
      </c>
      <c r="AK471">
        <v>1</v>
      </c>
      <c r="AL471">
        <f t="shared" si="223"/>
        <v>0</v>
      </c>
      <c r="AM471">
        <f t="shared" si="224"/>
        <v>0</v>
      </c>
      <c r="AN471">
        <f t="shared" si="225"/>
        <v>0</v>
      </c>
      <c r="AO471">
        <f t="shared" si="226"/>
        <v>0</v>
      </c>
      <c r="BY471" s="52" t="str">
        <f t="shared" si="118"/>
        <v>P470</v>
      </c>
    </row>
    <row r="472" spans="1:77" ht="12.75">
      <c r="A472" s="1" t="s">
        <v>697</v>
      </c>
      <c r="B472" s="47">
        <v>0</v>
      </c>
      <c r="D472" s="46">
        <v>0.38</v>
      </c>
      <c r="M472" s="47" t="s">
        <v>22</v>
      </c>
      <c r="N472" s="1"/>
      <c r="O472" s="1"/>
      <c r="P472">
        <v>1</v>
      </c>
      <c r="U472">
        <f aca="true" t="shared" si="227" ref="U472:U478">IF(J472=1,P472,0)</f>
        <v>0</v>
      </c>
      <c r="V472">
        <f aca="true" t="shared" si="228" ref="V472:V478">IF(J472=1,Q472,0)</f>
        <v>0</v>
      </c>
      <c r="W472">
        <f aca="true" t="shared" si="229" ref="W472:W478">R472</f>
        <v>0</v>
      </c>
      <c r="X472">
        <f aca="true" t="shared" si="230" ref="X472:X478">S472</f>
        <v>0</v>
      </c>
      <c r="Y472">
        <f aca="true" t="shared" si="231" ref="Y472:Y478">T472</f>
        <v>0</v>
      </c>
      <c r="AI472">
        <v>1</v>
      </c>
      <c r="AJ472">
        <v>1</v>
      </c>
      <c r="AK472">
        <v>1</v>
      </c>
      <c r="AL472">
        <f t="shared" si="223"/>
        <v>0</v>
      </c>
      <c r="AM472">
        <f t="shared" si="224"/>
        <v>0</v>
      </c>
      <c r="AN472">
        <f t="shared" si="225"/>
        <v>0</v>
      </c>
      <c r="AO472">
        <f t="shared" si="226"/>
        <v>0</v>
      </c>
      <c r="BY472" s="52" t="str">
        <f t="shared" si="118"/>
        <v>P471</v>
      </c>
    </row>
    <row r="473" spans="1:77" ht="12.75">
      <c r="A473" s="1" t="s">
        <v>698</v>
      </c>
      <c r="B473" s="47">
        <v>1</v>
      </c>
      <c r="D473" s="46">
        <v>0.48</v>
      </c>
      <c r="M473" s="47" t="s">
        <v>22</v>
      </c>
      <c r="N473" s="1"/>
      <c r="O473" s="1"/>
      <c r="P473">
        <v>1</v>
      </c>
      <c r="U473">
        <f t="shared" si="227"/>
        <v>0</v>
      </c>
      <c r="V473">
        <f t="shared" si="228"/>
        <v>0</v>
      </c>
      <c r="W473">
        <f t="shared" si="229"/>
        <v>0</v>
      </c>
      <c r="X473">
        <f t="shared" si="230"/>
        <v>0</v>
      </c>
      <c r="Y473">
        <f t="shared" si="231"/>
        <v>0</v>
      </c>
      <c r="AI473">
        <v>1</v>
      </c>
      <c r="AJ473">
        <v>1</v>
      </c>
      <c r="AK473">
        <v>1</v>
      </c>
      <c r="AL473">
        <f aca="true" t="shared" si="232" ref="AL473:AL478">IF(C473&gt;200000000,1,0)</f>
        <v>0</v>
      </c>
      <c r="AM473">
        <f aca="true" t="shared" si="233" ref="AM473:AM478">IF(F473&gt;0,1,0)</f>
        <v>0</v>
      </c>
      <c r="AN473">
        <f aca="true" t="shared" si="234" ref="AN473:AN478">IF(F473&gt;0,1,0)</f>
        <v>0</v>
      </c>
      <c r="AO473">
        <f aca="true" t="shared" si="235" ref="AO473:AO478">J473</f>
        <v>0</v>
      </c>
      <c r="BY473" s="52" t="str">
        <f t="shared" si="118"/>
        <v>P472</v>
      </c>
    </row>
    <row r="474" spans="1:77" ht="12.75">
      <c r="A474" s="1" t="s">
        <v>699</v>
      </c>
      <c r="B474" s="47">
        <v>2</v>
      </c>
      <c r="D474" s="46">
        <v>0.38</v>
      </c>
      <c r="M474" s="47" t="s">
        <v>22</v>
      </c>
      <c r="N474" s="1"/>
      <c r="O474" s="1"/>
      <c r="P474">
        <v>1</v>
      </c>
      <c r="U474">
        <f t="shared" si="227"/>
        <v>0</v>
      </c>
      <c r="V474">
        <f t="shared" si="228"/>
        <v>0</v>
      </c>
      <c r="W474">
        <f t="shared" si="229"/>
        <v>0</v>
      </c>
      <c r="X474">
        <f t="shared" si="230"/>
        <v>0</v>
      </c>
      <c r="Y474">
        <f t="shared" si="231"/>
        <v>0</v>
      </c>
      <c r="AI474">
        <v>1</v>
      </c>
      <c r="AJ474">
        <v>1</v>
      </c>
      <c r="AK474">
        <v>1</v>
      </c>
      <c r="AL474">
        <f t="shared" si="232"/>
        <v>0</v>
      </c>
      <c r="AM474">
        <f t="shared" si="233"/>
        <v>0</v>
      </c>
      <c r="AN474">
        <f t="shared" si="234"/>
        <v>0</v>
      </c>
      <c r="AO474">
        <f t="shared" si="235"/>
        <v>0</v>
      </c>
      <c r="BY474" s="52" t="str">
        <f t="shared" si="118"/>
        <v>P473</v>
      </c>
    </row>
    <row r="475" spans="1:77" ht="12.75">
      <c r="A475" s="1" t="s">
        <v>700</v>
      </c>
      <c r="B475" s="47">
        <v>3</v>
      </c>
      <c r="D475" s="46">
        <v>0.49</v>
      </c>
      <c r="M475" s="47" t="s">
        <v>22</v>
      </c>
      <c r="N475" s="1"/>
      <c r="O475" s="1"/>
      <c r="P475">
        <v>1</v>
      </c>
      <c r="U475">
        <f t="shared" si="227"/>
        <v>0</v>
      </c>
      <c r="V475">
        <f t="shared" si="228"/>
        <v>0</v>
      </c>
      <c r="W475">
        <f t="shared" si="229"/>
        <v>0</v>
      </c>
      <c r="X475">
        <f t="shared" si="230"/>
        <v>0</v>
      </c>
      <c r="Y475">
        <f t="shared" si="231"/>
        <v>0</v>
      </c>
      <c r="AI475">
        <v>1</v>
      </c>
      <c r="AJ475">
        <v>1</v>
      </c>
      <c r="AK475">
        <v>1</v>
      </c>
      <c r="AL475">
        <f t="shared" si="232"/>
        <v>0</v>
      </c>
      <c r="AM475">
        <f t="shared" si="233"/>
        <v>0</v>
      </c>
      <c r="AN475">
        <f t="shared" si="234"/>
        <v>0</v>
      </c>
      <c r="AO475">
        <f t="shared" si="235"/>
        <v>0</v>
      </c>
      <c r="BY475" s="52" t="str">
        <f t="shared" si="118"/>
        <v>P474</v>
      </c>
    </row>
    <row r="476" spans="1:77" ht="12.75">
      <c r="A476" s="103" t="s">
        <v>701</v>
      </c>
      <c r="B476" s="103">
        <v>4</v>
      </c>
      <c r="C476" s="108"/>
      <c r="D476" s="108">
        <v>2.43</v>
      </c>
      <c r="E476" s="106"/>
      <c r="F476" s="108"/>
      <c r="G476" s="125"/>
      <c r="H476" s="125"/>
      <c r="I476" s="108"/>
      <c r="J476" s="109"/>
      <c r="K476" s="108"/>
      <c r="L476" s="109"/>
      <c r="M476" s="103" t="s">
        <v>22</v>
      </c>
      <c r="N476" s="103"/>
      <c r="O476" s="103" t="s">
        <v>721</v>
      </c>
      <c r="P476" s="108"/>
      <c r="Q476" s="108"/>
      <c r="R476" s="108">
        <v>1</v>
      </c>
      <c r="U476">
        <f t="shared" si="227"/>
        <v>0</v>
      </c>
      <c r="V476">
        <f t="shared" si="228"/>
        <v>0</v>
      </c>
      <c r="W476">
        <f t="shared" si="229"/>
        <v>1</v>
      </c>
      <c r="X476">
        <f t="shared" si="230"/>
        <v>0</v>
      </c>
      <c r="Y476">
        <f t="shared" si="231"/>
        <v>0</v>
      </c>
      <c r="AD476">
        <v>1</v>
      </c>
      <c r="AI476">
        <v>1</v>
      </c>
      <c r="AJ476">
        <v>1</v>
      </c>
      <c r="AK476">
        <v>1</v>
      </c>
      <c r="AL476">
        <f t="shared" si="232"/>
        <v>0</v>
      </c>
      <c r="AM476">
        <f t="shared" si="233"/>
        <v>0</v>
      </c>
      <c r="AN476">
        <f t="shared" si="234"/>
        <v>0</v>
      </c>
      <c r="AO476">
        <f t="shared" si="235"/>
        <v>0</v>
      </c>
      <c r="AZ476">
        <v>1</v>
      </c>
      <c r="BY476" s="52" t="str">
        <f t="shared" si="118"/>
        <v>P475</v>
      </c>
    </row>
    <row r="477" spans="1:77" ht="12.75">
      <c r="A477" s="1" t="s">
        <v>702</v>
      </c>
      <c r="B477" s="47">
        <v>5</v>
      </c>
      <c r="D477" s="46">
        <v>0.37</v>
      </c>
      <c r="M477" s="47" t="s">
        <v>22</v>
      </c>
      <c r="N477" s="1"/>
      <c r="O477" s="1"/>
      <c r="P477">
        <v>1</v>
      </c>
      <c r="U477">
        <f t="shared" si="227"/>
        <v>0</v>
      </c>
      <c r="V477">
        <f t="shared" si="228"/>
        <v>0</v>
      </c>
      <c r="W477">
        <f t="shared" si="229"/>
        <v>0</v>
      </c>
      <c r="X477">
        <f t="shared" si="230"/>
        <v>0</v>
      </c>
      <c r="Y477">
        <f t="shared" si="231"/>
        <v>0</v>
      </c>
      <c r="AI477">
        <v>1</v>
      </c>
      <c r="AJ477">
        <v>1</v>
      </c>
      <c r="AK477">
        <v>1</v>
      </c>
      <c r="AL477">
        <f t="shared" si="232"/>
        <v>0</v>
      </c>
      <c r="AM477">
        <f t="shared" si="233"/>
        <v>0</v>
      </c>
      <c r="AN477">
        <f t="shared" si="234"/>
        <v>0</v>
      </c>
      <c r="AO477">
        <f t="shared" si="235"/>
        <v>0</v>
      </c>
      <c r="BY477" s="52" t="str">
        <f t="shared" si="118"/>
        <v>P476</v>
      </c>
    </row>
    <row r="478" spans="1:77" ht="12.75">
      <c r="A478" s="1" t="s">
        <v>703</v>
      </c>
      <c r="B478" s="47">
        <v>6</v>
      </c>
      <c r="D478" s="46">
        <v>0.48</v>
      </c>
      <c r="M478" s="47" t="s">
        <v>22</v>
      </c>
      <c r="N478" s="1"/>
      <c r="O478" s="1"/>
      <c r="P478">
        <v>1</v>
      </c>
      <c r="U478">
        <f t="shared" si="227"/>
        <v>0</v>
      </c>
      <c r="V478">
        <f t="shared" si="228"/>
        <v>0</v>
      </c>
      <c r="W478">
        <f t="shared" si="229"/>
        <v>0</v>
      </c>
      <c r="X478">
        <f t="shared" si="230"/>
        <v>0</v>
      </c>
      <c r="Y478">
        <f t="shared" si="231"/>
        <v>0</v>
      </c>
      <c r="AI478">
        <v>1</v>
      </c>
      <c r="AJ478">
        <v>1</v>
      </c>
      <c r="AK478">
        <v>1</v>
      </c>
      <c r="AL478">
        <f t="shared" si="232"/>
        <v>0</v>
      </c>
      <c r="AM478">
        <f t="shared" si="233"/>
        <v>0</v>
      </c>
      <c r="AN478">
        <f t="shared" si="234"/>
        <v>0</v>
      </c>
      <c r="AO478">
        <f t="shared" si="235"/>
        <v>0</v>
      </c>
      <c r="BY478" s="52" t="str">
        <f t="shared" si="118"/>
        <v>P477</v>
      </c>
    </row>
    <row r="479" spans="1:77" ht="12.75">
      <c r="A479" s="1" t="s">
        <v>707</v>
      </c>
      <c r="B479" s="47">
        <v>0</v>
      </c>
      <c r="D479" s="46"/>
      <c r="M479" s="47" t="s">
        <v>22</v>
      </c>
      <c r="N479" s="1"/>
      <c r="O479" s="1"/>
      <c r="P479">
        <v>1</v>
      </c>
      <c r="U479">
        <f aca="true" t="shared" si="236" ref="U479:U493">IF(J479=1,P479,0)</f>
        <v>0</v>
      </c>
      <c r="V479">
        <f aca="true" t="shared" si="237" ref="V479:V493">IF(J479=1,Q479,0)</f>
        <v>0</v>
      </c>
      <c r="W479">
        <f aca="true" t="shared" si="238" ref="W479:W493">R479</f>
        <v>0</v>
      </c>
      <c r="X479">
        <f aca="true" t="shared" si="239" ref="X479:X493">S479</f>
        <v>0</v>
      </c>
      <c r="Y479">
        <f aca="true" t="shared" si="240" ref="Y479:Y493">T479</f>
        <v>0</v>
      </c>
      <c r="AI479">
        <v>1</v>
      </c>
      <c r="AJ479">
        <v>1</v>
      </c>
      <c r="AK479">
        <v>1</v>
      </c>
      <c r="AL479">
        <f aca="true" t="shared" si="241" ref="AL479:AL485">IF(C479&gt;200000000,1,0)</f>
        <v>0</v>
      </c>
      <c r="AM479">
        <f aca="true" t="shared" si="242" ref="AM479:AM485">IF(F479&gt;0,1,0)</f>
        <v>0</v>
      </c>
      <c r="AN479">
        <f aca="true" t="shared" si="243" ref="AN479:AN485">IF(F479&gt;0,1,0)</f>
        <v>0</v>
      </c>
      <c r="AO479">
        <f aca="true" t="shared" si="244" ref="AO479:AO485">J479</f>
        <v>0</v>
      </c>
      <c r="BY479" s="52" t="str">
        <f t="shared" si="118"/>
        <v>P478</v>
      </c>
    </row>
    <row r="480" spans="1:77" ht="12.75">
      <c r="A480" s="1" t="s">
        <v>708</v>
      </c>
      <c r="B480" s="47">
        <v>1</v>
      </c>
      <c r="D480" s="46"/>
      <c r="M480" s="47" t="s">
        <v>22</v>
      </c>
      <c r="N480" s="1"/>
      <c r="O480" s="1"/>
      <c r="P480">
        <v>1</v>
      </c>
      <c r="U480">
        <f t="shared" si="236"/>
        <v>0</v>
      </c>
      <c r="V480">
        <f t="shared" si="237"/>
        <v>0</v>
      </c>
      <c r="W480">
        <f t="shared" si="238"/>
        <v>0</v>
      </c>
      <c r="X480">
        <f t="shared" si="239"/>
        <v>0</v>
      </c>
      <c r="Y480">
        <f t="shared" si="240"/>
        <v>0</v>
      </c>
      <c r="AI480">
        <v>1</v>
      </c>
      <c r="AJ480">
        <v>1</v>
      </c>
      <c r="AK480">
        <v>1</v>
      </c>
      <c r="AL480">
        <f t="shared" si="241"/>
        <v>0</v>
      </c>
      <c r="AM480">
        <f t="shared" si="242"/>
        <v>0</v>
      </c>
      <c r="AN480">
        <f t="shared" si="243"/>
        <v>0</v>
      </c>
      <c r="AO480">
        <f t="shared" si="244"/>
        <v>0</v>
      </c>
      <c r="BY480" s="52" t="str">
        <f t="shared" si="118"/>
        <v>P479</v>
      </c>
    </row>
    <row r="481" spans="1:77" ht="12.75">
      <c r="A481" s="1" t="s">
        <v>709</v>
      </c>
      <c r="B481" s="47">
        <v>2</v>
      </c>
      <c r="D481" s="46"/>
      <c r="M481" s="47" t="s">
        <v>22</v>
      </c>
      <c r="N481" s="1"/>
      <c r="O481" s="1"/>
      <c r="P481">
        <v>1</v>
      </c>
      <c r="U481">
        <f t="shared" si="236"/>
        <v>0</v>
      </c>
      <c r="V481">
        <f t="shared" si="237"/>
        <v>0</v>
      </c>
      <c r="W481">
        <f t="shared" si="238"/>
        <v>0</v>
      </c>
      <c r="X481">
        <f t="shared" si="239"/>
        <v>0</v>
      </c>
      <c r="Y481">
        <f t="shared" si="240"/>
        <v>0</v>
      </c>
      <c r="AI481">
        <v>1</v>
      </c>
      <c r="AJ481">
        <v>1</v>
      </c>
      <c r="AK481">
        <v>1</v>
      </c>
      <c r="AL481">
        <f t="shared" si="241"/>
        <v>0</v>
      </c>
      <c r="AM481">
        <f t="shared" si="242"/>
        <v>0</v>
      </c>
      <c r="AN481">
        <f t="shared" si="243"/>
        <v>0</v>
      </c>
      <c r="AO481">
        <f t="shared" si="244"/>
        <v>0</v>
      </c>
      <c r="BY481" s="52" t="str">
        <f t="shared" si="118"/>
        <v>P480</v>
      </c>
    </row>
    <row r="482" spans="1:77" ht="12.75">
      <c r="A482" s="1" t="s">
        <v>710</v>
      </c>
      <c r="B482" s="47">
        <v>3</v>
      </c>
      <c r="D482" s="46"/>
      <c r="M482" s="47" t="s">
        <v>22</v>
      </c>
      <c r="N482" s="1"/>
      <c r="O482" s="1"/>
      <c r="P482">
        <v>1</v>
      </c>
      <c r="U482">
        <f t="shared" si="236"/>
        <v>0</v>
      </c>
      <c r="V482">
        <f t="shared" si="237"/>
        <v>0</v>
      </c>
      <c r="W482">
        <f t="shared" si="238"/>
        <v>0</v>
      </c>
      <c r="X482">
        <f t="shared" si="239"/>
        <v>0</v>
      </c>
      <c r="Y482">
        <f t="shared" si="240"/>
        <v>0</v>
      </c>
      <c r="AI482">
        <v>1</v>
      </c>
      <c r="AJ482">
        <v>1</v>
      </c>
      <c r="AK482">
        <v>1</v>
      </c>
      <c r="AL482">
        <f t="shared" si="241"/>
        <v>0</v>
      </c>
      <c r="AM482">
        <f t="shared" si="242"/>
        <v>0</v>
      </c>
      <c r="AN482">
        <f t="shared" si="243"/>
        <v>0</v>
      </c>
      <c r="AO482">
        <f t="shared" si="244"/>
        <v>0</v>
      </c>
      <c r="BY482" s="52" t="str">
        <f t="shared" si="118"/>
        <v>P481</v>
      </c>
    </row>
    <row r="483" spans="1:77" ht="12.75">
      <c r="A483" s="1" t="s">
        <v>711</v>
      </c>
      <c r="B483" s="47">
        <v>4</v>
      </c>
      <c r="D483" s="46"/>
      <c r="M483" s="47" t="s">
        <v>22</v>
      </c>
      <c r="N483" s="1"/>
      <c r="O483" s="1"/>
      <c r="P483">
        <v>1</v>
      </c>
      <c r="U483">
        <f t="shared" si="236"/>
        <v>0</v>
      </c>
      <c r="V483">
        <f t="shared" si="237"/>
        <v>0</v>
      </c>
      <c r="W483">
        <f t="shared" si="238"/>
        <v>0</v>
      </c>
      <c r="X483">
        <f t="shared" si="239"/>
        <v>0</v>
      </c>
      <c r="Y483">
        <f t="shared" si="240"/>
        <v>0</v>
      </c>
      <c r="AI483">
        <v>1</v>
      </c>
      <c r="AJ483">
        <v>1</v>
      </c>
      <c r="AK483">
        <v>1</v>
      </c>
      <c r="AL483">
        <f t="shared" si="241"/>
        <v>0</v>
      </c>
      <c r="AM483">
        <f t="shared" si="242"/>
        <v>0</v>
      </c>
      <c r="AN483">
        <f t="shared" si="243"/>
        <v>0</v>
      </c>
      <c r="AO483">
        <f t="shared" si="244"/>
        <v>0</v>
      </c>
      <c r="BY483" s="52" t="str">
        <f t="shared" si="118"/>
        <v>P482</v>
      </c>
    </row>
    <row r="484" spans="1:77" ht="12.75">
      <c r="A484" s="1" t="s">
        <v>712</v>
      </c>
      <c r="B484" s="47">
        <v>5</v>
      </c>
      <c r="D484" s="46"/>
      <c r="M484" s="47" t="s">
        <v>22</v>
      </c>
      <c r="N484" s="1"/>
      <c r="O484" s="1"/>
      <c r="P484">
        <v>1</v>
      </c>
      <c r="U484">
        <f t="shared" si="236"/>
        <v>0</v>
      </c>
      <c r="V484">
        <f t="shared" si="237"/>
        <v>0</v>
      </c>
      <c r="W484">
        <f t="shared" si="238"/>
        <v>0</v>
      </c>
      <c r="X484">
        <f t="shared" si="239"/>
        <v>0</v>
      </c>
      <c r="Y484">
        <f t="shared" si="240"/>
        <v>0</v>
      </c>
      <c r="AI484">
        <v>1</v>
      </c>
      <c r="AJ484">
        <v>1</v>
      </c>
      <c r="AK484">
        <v>1</v>
      </c>
      <c r="AL484">
        <f t="shared" si="241"/>
        <v>0</v>
      </c>
      <c r="AM484">
        <f t="shared" si="242"/>
        <v>0</v>
      </c>
      <c r="AN484">
        <f t="shared" si="243"/>
        <v>0</v>
      </c>
      <c r="AO484">
        <f t="shared" si="244"/>
        <v>0</v>
      </c>
      <c r="BY484" s="52" t="str">
        <f t="shared" si="118"/>
        <v>P483</v>
      </c>
    </row>
    <row r="485" spans="1:77" ht="12.75">
      <c r="A485" s="1" t="s">
        <v>713</v>
      </c>
      <c r="B485" s="47">
        <v>6</v>
      </c>
      <c r="D485" s="46"/>
      <c r="M485" s="47" t="s">
        <v>22</v>
      </c>
      <c r="N485" s="1"/>
      <c r="O485" s="1"/>
      <c r="P485">
        <v>1</v>
      </c>
      <c r="U485">
        <f t="shared" si="236"/>
        <v>0</v>
      </c>
      <c r="V485">
        <f t="shared" si="237"/>
        <v>0</v>
      </c>
      <c r="W485">
        <f t="shared" si="238"/>
        <v>0</v>
      </c>
      <c r="X485">
        <f t="shared" si="239"/>
        <v>0</v>
      </c>
      <c r="Y485">
        <f t="shared" si="240"/>
        <v>0</v>
      </c>
      <c r="AI485">
        <v>1</v>
      </c>
      <c r="AJ485">
        <v>1</v>
      </c>
      <c r="AK485">
        <v>1</v>
      </c>
      <c r="AL485">
        <f t="shared" si="241"/>
        <v>0</v>
      </c>
      <c r="AM485">
        <f t="shared" si="242"/>
        <v>0</v>
      </c>
      <c r="AN485">
        <f t="shared" si="243"/>
        <v>0</v>
      </c>
      <c r="AO485">
        <f t="shared" si="244"/>
        <v>0</v>
      </c>
      <c r="BY485" s="52" t="str">
        <f t="shared" si="118"/>
        <v>P484</v>
      </c>
    </row>
    <row r="486" spans="1:77" ht="12.75">
      <c r="A486" s="1" t="s">
        <v>714</v>
      </c>
      <c r="B486" s="47">
        <v>0</v>
      </c>
      <c r="D486" s="46"/>
      <c r="M486" s="47" t="s">
        <v>704</v>
      </c>
      <c r="N486" s="1"/>
      <c r="O486" s="1"/>
      <c r="P486">
        <v>1</v>
      </c>
      <c r="U486">
        <f t="shared" si="236"/>
        <v>0</v>
      </c>
      <c r="V486">
        <f t="shared" si="237"/>
        <v>0</v>
      </c>
      <c r="W486">
        <f t="shared" si="238"/>
        <v>0</v>
      </c>
      <c r="X486">
        <f t="shared" si="239"/>
        <v>0</v>
      </c>
      <c r="Y486">
        <f t="shared" si="240"/>
        <v>0</v>
      </c>
      <c r="AI486">
        <v>1</v>
      </c>
      <c r="AJ486">
        <v>0</v>
      </c>
      <c r="AK486">
        <v>0</v>
      </c>
      <c r="AL486">
        <f>IF(C486&gt;200000000,1,0)</f>
        <v>0</v>
      </c>
      <c r="AM486">
        <f>IF(F486&gt;0,1,0)</f>
        <v>0</v>
      </c>
      <c r="AN486">
        <f>IF(F486&gt;0,1,0)</f>
        <v>0</v>
      </c>
      <c r="AO486">
        <f>J486</f>
        <v>0</v>
      </c>
      <c r="BY486" s="52" t="str">
        <f t="shared" si="118"/>
        <v>P485</v>
      </c>
    </row>
    <row r="487" spans="1:77" ht="12.75">
      <c r="A487" s="1" t="s">
        <v>715</v>
      </c>
      <c r="B487" s="47">
        <v>1</v>
      </c>
      <c r="D487" s="46"/>
      <c r="M487" s="47" t="s">
        <v>704</v>
      </c>
      <c r="N487" s="1"/>
      <c r="O487" s="1"/>
      <c r="P487">
        <v>1</v>
      </c>
      <c r="U487">
        <f t="shared" si="236"/>
        <v>0</v>
      </c>
      <c r="V487">
        <f t="shared" si="237"/>
        <v>0</v>
      </c>
      <c r="W487">
        <f t="shared" si="238"/>
        <v>0</v>
      </c>
      <c r="X487">
        <f t="shared" si="239"/>
        <v>0</v>
      </c>
      <c r="Y487">
        <f t="shared" si="240"/>
        <v>0</v>
      </c>
      <c r="AI487">
        <v>1</v>
      </c>
      <c r="AJ487">
        <v>0</v>
      </c>
      <c r="AK487">
        <v>0</v>
      </c>
      <c r="AL487">
        <f aca="true" t="shared" si="245" ref="AL487:AL493">IF(C487&gt;200000000,1,0)</f>
        <v>0</v>
      </c>
      <c r="AM487">
        <f aca="true" t="shared" si="246" ref="AM487:AM493">IF(F487&gt;0,1,0)</f>
        <v>0</v>
      </c>
      <c r="AN487">
        <f aca="true" t="shared" si="247" ref="AN487:AN493">IF(F487&gt;0,1,0)</f>
        <v>0</v>
      </c>
      <c r="AO487">
        <f aca="true" t="shared" si="248" ref="AO487:AO493">J487</f>
        <v>0</v>
      </c>
      <c r="BY487" s="52" t="str">
        <f t="shared" si="118"/>
        <v>P486</v>
      </c>
    </row>
    <row r="488" spans="1:77" ht="12.75">
      <c r="A488" s="1" t="s">
        <v>716</v>
      </c>
      <c r="B488" s="47">
        <v>2</v>
      </c>
      <c r="D488" s="46"/>
      <c r="M488" s="47" t="s">
        <v>704</v>
      </c>
      <c r="N488" s="1"/>
      <c r="O488" s="1"/>
      <c r="P488">
        <v>1</v>
      </c>
      <c r="U488">
        <f t="shared" si="236"/>
        <v>0</v>
      </c>
      <c r="V488">
        <f t="shared" si="237"/>
        <v>0</v>
      </c>
      <c r="W488">
        <f t="shared" si="238"/>
        <v>0</v>
      </c>
      <c r="X488">
        <f t="shared" si="239"/>
        <v>0</v>
      </c>
      <c r="Y488">
        <f t="shared" si="240"/>
        <v>0</v>
      </c>
      <c r="AI488">
        <v>1</v>
      </c>
      <c r="AJ488">
        <v>0</v>
      </c>
      <c r="AK488">
        <v>0</v>
      </c>
      <c r="AL488">
        <f t="shared" si="245"/>
        <v>0</v>
      </c>
      <c r="AM488">
        <f t="shared" si="246"/>
        <v>0</v>
      </c>
      <c r="AN488">
        <f t="shared" si="247"/>
        <v>0</v>
      </c>
      <c r="AO488">
        <f t="shared" si="248"/>
        <v>0</v>
      </c>
      <c r="BY488" s="52" t="str">
        <f t="shared" si="118"/>
        <v>P487</v>
      </c>
    </row>
    <row r="489" spans="1:77" ht="12.75">
      <c r="A489" s="1" t="s">
        <v>717</v>
      </c>
      <c r="B489" s="47">
        <v>3</v>
      </c>
      <c r="D489" s="46"/>
      <c r="M489" s="47" t="s">
        <v>704</v>
      </c>
      <c r="N489" s="1"/>
      <c r="O489" s="1"/>
      <c r="P489">
        <v>1</v>
      </c>
      <c r="U489">
        <f t="shared" si="236"/>
        <v>0</v>
      </c>
      <c r="V489">
        <f t="shared" si="237"/>
        <v>0</v>
      </c>
      <c r="W489">
        <f t="shared" si="238"/>
        <v>0</v>
      </c>
      <c r="X489">
        <f t="shared" si="239"/>
        <v>0</v>
      </c>
      <c r="Y489">
        <f t="shared" si="240"/>
        <v>0</v>
      </c>
      <c r="AI489">
        <v>1</v>
      </c>
      <c r="AJ489">
        <v>0</v>
      </c>
      <c r="AK489">
        <v>0</v>
      </c>
      <c r="AL489">
        <f t="shared" si="245"/>
        <v>0</v>
      </c>
      <c r="AM489">
        <f t="shared" si="246"/>
        <v>0</v>
      </c>
      <c r="AN489">
        <f t="shared" si="247"/>
        <v>0</v>
      </c>
      <c r="AO489">
        <f t="shared" si="248"/>
        <v>0</v>
      </c>
      <c r="BY489" s="52" t="str">
        <f t="shared" si="118"/>
        <v>P488</v>
      </c>
    </row>
    <row r="490" spans="1:77" ht="12.75">
      <c r="A490" s="1" t="s">
        <v>718</v>
      </c>
      <c r="B490" s="47">
        <v>4</v>
      </c>
      <c r="D490" s="46"/>
      <c r="M490" s="47" t="s">
        <v>704</v>
      </c>
      <c r="N490" s="1"/>
      <c r="O490" s="1"/>
      <c r="P490">
        <v>1</v>
      </c>
      <c r="U490">
        <f t="shared" si="236"/>
        <v>0</v>
      </c>
      <c r="V490">
        <f t="shared" si="237"/>
        <v>0</v>
      </c>
      <c r="W490">
        <f t="shared" si="238"/>
        <v>0</v>
      </c>
      <c r="X490">
        <f t="shared" si="239"/>
        <v>0</v>
      </c>
      <c r="Y490">
        <f t="shared" si="240"/>
        <v>0</v>
      </c>
      <c r="AI490">
        <v>1</v>
      </c>
      <c r="AJ490">
        <v>0</v>
      </c>
      <c r="AK490">
        <v>0</v>
      </c>
      <c r="AL490">
        <f t="shared" si="245"/>
        <v>0</v>
      </c>
      <c r="AM490">
        <f t="shared" si="246"/>
        <v>0</v>
      </c>
      <c r="AN490">
        <f t="shared" si="247"/>
        <v>0</v>
      </c>
      <c r="AO490">
        <f t="shared" si="248"/>
        <v>0</v>
      </c>
      <c r="BY490" s="52" t="str">
        <f t="shared" si="118"/>
        <v>P489</v>
      </c>
    </row>
    <row r="491" spans="1:77" ht="12.75">
      <c r="A491" s="1" t="s">
        <v>719</v>
      </c>
      <c r="B491" s="47">
        <v>5</v>
      </c>
      <c r="D491" s="46"/>
      <c r="M491" s="47" t="s">
        <v>704</v>
      </c>
      <c r="N491" s="1"/>
      <c r="O491" s="1"/>
      <c r="P491">
        <v>1</v>
      </c>
      <c r="U491">
        <f t="shared" si="236"/>
        <v>0</v>
      </c>
      <c r="V491">
        <f t="shared" si="237"/>
        <v>0</v>
      </c>
      <c r="W491">
        <f t="shared" si="238"/>
        <v>0</v>
      </c>
      <c r="X491">
        <f t="shared" si="239"/>
        <v>0</v>
      </c>
      <c r="Y491">
        <f t="shared" si="240"/>
        <v>0</v>
      </c>
      <c r="AI491">
        <v>1</v>
      </c>
      <c r="AJ491">
        <v>0</v>
      </c>
      <c r="AK491">
        <v>0</v>
      </c>
      <c r="AL491">
        <f t="shared" si="245"/>
        <v>0</v>
      </c>
      <c r="AM491">
        <f t="shared" si="246"/>
        <v>0</v>
      </c>
      <c r="AN491">
        <f t="shared" si="247"/>
        <v>0</v>
      </c>
      <c r="AO491">
        <f t="shared" si="248"/>
        <v>0</v>
      </c>
      <c r="BY491" s="52" t="str">
        <f t="shared" si="118"/>
        <v>P490</v>
      </c>
    </row>
    <row r="492" spans="1:77" ht="12.75">
      <c r="A492" s="1" t="s">
        <v>720</v>
      </c>
      <c r="B492" s="47">
        <v>6</v>
      </c>
      <c r="D492" s="46"/>
      <c r="M492" s="47" t="s">
        <v>704</v>
      </c>
      <c r="N492" s="1"/>
      <c r="O492" s="1"/>
      <c r="P492">
        <v>1</v>
      </c>
      <c r="U492">
        <f t="shared" si="236"/>
        <v>0</v>
      </c>
      <c r="V492">
        <f t="shared" si="237"/>
        <v>0</v>
      </c>
      <c r="W492">
        <f t="shared" si="238"/>
        <v>0</v>
      </c>
      <c r="X492">
        <f t="shared" si="239"/>
        <v>0</v>
      </c>
      <c r="Y492">
        <f t="shared" si="240"/>
        <v>0</v>
      </c>
      <c r="AI492">
        <v>1</v>
      </c>
      <c r="AJ492">
        <v>0</v>
      </c>
      <c r="AK492">
        <v>0</v>
      </c>
      <c r="AL492">
        <f t="shared" si="245"/>
        <v>0</v>
      </c>
      <c r="AM492">
        <f t="shared" si="246"/>
        <v>0</v>
      </c>
      <c r="AN492">
        <f t="shared" si="247"/>
        <v>0</v>
      </c>
      <c r="AO492">
        <f t="shared" si="248"/>
        <v>0</v>
      </c>
      <c r="BY492" s="52" t="str">
        <f t="shared" si="118"/>
        <v>P491</v>
      </c>
    </row>
    <row r="493" spans="1:77" ht="12.75">
      <c r="A493" s="1"/>
      <c r="B493" s="47"/>
      <c r="D493" s="46"/>
      <c r="M493" s="47"/>
      <c r="N493" s="1"/>
      <c r="O493" s="1"/>
      <c r="P493">
        <v>1</v>
      </c>
      <c r="U493">
        <f t="shared" si="236"/>
        <v>0</v>
      </c>
      <c r="V493">
        <f t="shared" si="237"/>
        <v>0</v>
      </c>
      <c r="W493">
        <f t="shared" si="238"/>
        <v>0</v>
      </c>
      <c r="X493">
        <f t="shared" si="239"/>
        <v>0</v>
      </c>
      <c r="Y493">
        <f t="shared" si="240"/>
        <v>0</v>
      </c>
      <c r="AI493">
        <v>1</v>
      </c>
      <c r="AJ493">
        <v>0</v>
      </c>
      <c r="AK493">
        <v>0</v>
      </c>
      <c r="AL493">
        <f t="shared" si="245"/>
        <v>0</v>
      </c>
      <c r="AM493">
        <f t="shared" si="246"/>
        <v>0</v>
      </c>
      <c r="AN493">
        <f t="shared" si="247"/>
        <v>0</v>
      </c>
      <c r="AO493">
        <f t="shared" si="248"/>
        <v>0</v>
      </c>
      <c r="BY493" s="52"/>
    </row>
    <row r="494" spans="2:77" s="1" customFormat="1" ht="12.75">
      <c r="B494" s="47"/>
      <c r="E494" s="55"/>
      <c r="G494" s="92"/>
      <c r="H494" s="92"/>
      <c r="J494" s="15"/>
      <c r="L494" s="15"/>
      <c r="BY494" s="168"/>
    </row>
    <row r="495" spans="8:76" ht="12.75">
      <c r="H495" s="20" t="s">
        <v>464</v>
      </c>
      <c r="I495" s="9">
        <f>SUM(J2:J492)</f>
        <v>338</v>
      </c>
      <c r="P495">
        <f>SUM(P2:P492)</f>
        <v>364</v>
      </c>
      <c r="Q495">
        <f aca="true" t="shared" si="249" ref="Q495:BX495">SUM(Q2:Q492)</f>
        <v>47</v>
      </c>
      <c r="R495">
        <f t="shared" si="249"/>
        <v>65</v>
      </c>
      <c r="S495">
        <f t="shared" si="249"/>
        <v>6</v>
      </c>
      <c r="T495">
        <f t="shared" si="249"/>
        <v>9</v>
      </c>
      <c r="U495">
        <f t="shared" si="249"/>
        <v>282</v>
      </c>
      <c r="V495">
        <f t="shared" si="249"/>
        <v>45</v>
      </c>
      <c r="W495">
        <f t="shared" si="249"/>
        <v>65</v>
      </c>
      <c r="X495">
        <f t="shared" si="249"/>
        <v>6</v>
      </c>
      <c r="Y495">
        <f t="shared" si="249"/>
        <v>9</v>
      </c>
      <c r="Z495">
        <f t="shared" si="249"/>
        <v>163</v>
      </c>
      <c r="AA495">
        <f t="shared" si="249"/>
        <v>119</v>
      </c>
      <c r="AB495">
        <f t="shared" si="249"/>
        <v>19</v>
      </c>
      <c r="AC495">
        <f t="shared" si="249"/>
        <v>26</v>
      </c>
      <c r="AD495">
        <f t="shared" si="249"/>
        <v>44</v>
      </c>
      <c r="AE495">
        <f t="shared" si="249"/>
        <v>10</v>
      </c>
      <c r="AF495">
        <f t="shared" si="249"/>
        <v>14</v>
      </c>
      <c r="AG495">
        <f t="shared" si="249"/>
        <v>3</v>
      </c>
      <c r="AH495">
        <f t="shared" si="249"/>
        <v>9</v>
      </c>
      <c r="AI495">
        <f t="shared" si="249"/>
        <v>491</v>
      </c>
      <c r="AJ495">
        <f t="shared" si="249"/>
        <v>484</v>
      </c>
      <c r="AK495">
        <f t="shared" si="249"/>
        <v>484</v>
      </c>
      <c r="AL495">
        <f t="shared" si="249"/>
        <v>384</v>
      </c>
      <c r="AM495">
        <f t="shared" si="249"/>
        <v>356</v>
      </c>
      <c r="AN495">
        <f t="shared" si="249"/>
        <v>356</v>
      </c>
      <c r="AO495">
        <f t="shared" si="249"/>
        <v>341</v>
      </c>
      <c r="AP495">
        <f t="shared" si="249"/>
        <v>58</v>
      </c>
      <c r="AQ495">
        <f t="shared" si="249"/>
        <v>86</v>
      </c>
      <c r="AR495">
        <f t="shared" si="249"/>
        <v>11</v>
      </c>
      <c r="AS495">
        <f t="shared" si="249"/>
        <v>4</v>
      </c>
      <c r="AT495">
        <f t="shared" si="249"/>
        <v>12</v>
      </c>
      <c r="AU495">
        <f t="shared" si="249"/>
        <v>5</v>
      </c>
      <c r="AV495">
        <f t="shared" si="249"/>
        <v>0</v>
      </c>
      <c r="AW495">
        <f t="shared" si="249"/>
        <v>25</v>
      </c>
      <c r="AX495">
        <f t="shared" si="249"/>
        <v>16</v>
      </c>
      <c r="AY495">
        <f t="shared" si="249"/>
        <v>4</v>
      </c>
      <c r="AZ495">
        <f t="shared" si="249"/>
        <v>5</v>
      </c>
      <c r="BA495">
        <f t="shared" si="249"/>
        <v>0</v>
      </c>
      <c r="BB495">
        <f t="shared" si="249"/>
        <v>1</v>
      </c>
      <c r="BC495">
        <f t="shared" si="249"/>
        <v>0</v>
      </c>
      <c r="BD495">
        <f t="shared" si="249"/>
        <v>0</v>
      </c>
      <c r="BE495">
        <f t="shared" si="249"/>
        <v>6</v>
      </c>
      <c r="BF495">
        <f t="shared" si="249"/>
        <v>0</v>
      </c>
      <c r="BG495">
        <f t="shared" si="249"/>
        <v>0</v>
      </c>
      <c r="BH495">
        <f t="shared" si="249"/>
        <v>5</v>
      </c>
      <c r="BI495">
        <f t="shared" si="249"/>
        <v>2</v>
      </c>
      <c r="BJ495">
        <f t="shared" si="249"/>
        <v>0</v>
      </c>
      <c r="BK495">
        <f t="shared" si="249"/>
        <v>0</v>
      </c>
      <c r="BL495">
        <f t="shared" si="249"/>
        <v>2</v>
      </c>
      <c r="BM495">
        <f t="shared" si="249"/>
        <v>0</v>
      </c>
      <c r="BN495">
        <f t="shared" si="249"/>
        <v>2</v>
      </c>
      <c r="BO495">
        <f t="shared" si="249"/>
        <v>0</v>
      </c>
      <c r="BP495">
        <f t="shared" si="249"/>
        <v>7</v>
      </c>
      <c r="BQ495">
        <f t="shared" si="249"/>
        <v>4</v>
      </c>
      <c r="BR495">
        <f t="shared" si="249"/>
        <v>1</v>
      </c>
      <c r="BS495">
        <f t="shared" si="249"/>
        <v>1</v>
      </c>
      <c r="BT495">
        <f t="shared" si="249"/>
        <v>2</v>
      </c>
      <c r="BU495">
        <f t="shared" si="249"/>
        <v>2</v>
      </c>
      <c r="BV495">
        <f t="shared" si="249"/>
        <v>0</v>
      </c>
      <c r="BW495">
        <f t="shared" si="249"/>
        <v>0</v>
      </c>
      <c r="BX495">
        <f t="shared" si="249"/>
        <v>0</v>
      </c>
    </row>
    <row r="496" spans="8:9" ht="12.75">
      <c r="H496" s="20"/>
      <c r="I496" s="9"/>
    </row>
    <row r="497" spans="8:18" ht="12.75">
      <c r="H497" s="20" t="s">
        <v>447</v>
      </c>
      <c r="I497" s="9">
        <f>SUM(P495:T495)</f>
        <v>491</v>
      </c>
      <c r="L497" s="7">
        <f>SUM(U495:Y495)</f>
        <v>407</v>
      </c>
      <c r="M497" s="9" t="s">
        <v>616</v>
      </c>
      <c r="N497" s="9"/>
      <c r="O497" s="9"/>
      <c r="Q497">
        <f>SUM(Z495:AH495)</f>
        <v>407</v>
      </c>
      <c r="R497" t="s">
        <v>279</v>
      </c>
    </row>
    <row r="498" spans="8:18" ht="12.75">
      <c r="H498" s="20" t="s">
        <v>470</v>
      </c>
      <c r="I498" s="9">
        <f>P495</f>
        <v>364</v>
      </c>
      <c r="J498" s="22">
        <f>I498/$I$497</f>
        <v>0.7413441955193483</v>
      </c>
      <c r="K498" s="151">
        <f>L498/$L$497</f>
        <v>0.6928746928746928</v>
      </c>
      <c r="L498" s="7">
        <f>U495</f>
        <v>282</v>
      </c>
      <c r="M498" s="150" t="s">
        <v>275</v>
      </c>
      <c r="N498" s="150"/>
      <c r="O498" s="150"/>
      <c r="P498" s="156">
        <f>(Z495+AA495)/$Q$497</f>
        <v>0.6928746928746928</v>
      </c>
      <c r="Q498">
        <f>Z495+AA495</f>
        <v>282</v>
      </c>
      <c r="R498" t="s">
        <v>280</v>
      </c>
    </row>
    <row r="499" spans="8:18" ht="12.75">
      <c r="H499" s="20" t="s">
        <v>494</v>
      </c>
      <c r="I499" s="9">
        <f>P495+Q495</f>
        <v>411</v>
      </c>
      <c r="J499" s="22">
        <f>I499/$I$497</f>
        <v>0.8370672097759674</v>
      </c>
      <c r="K499" s="151">
        <f>L499/$L$497</f>
        <v>0.8034398034398035</v>
      </c>
      <c r="L499" s="7">
        <f>V495+U495</f>
        <v>327</v>
      </c>
      <c r="M499" s="150" t="s">
        <v>276</v>
      </c>
      <c r="N499" s="150"/>
      <c r="O499" s="150"/>
      <c r="P499" s="156">
        <f>Q499/Q497</f>
        <v>0.8034398034398035</v>
      </c>
      <c r="Q499">
        <f>AB495+AC495+Q498</f>
        <v>327</v>
      </c>
      <c r="R499" t="s">
        <v>281</v>
      </c>
    </row>
    <row r="500" spans="8:18" ht="12.75">
      <c r="H500" s="20" t="s">
        <v>495</v>
      </c>
      <c r="I500" s="9">
        <f>I499+R495</f>
        <v>476</v>
      </c>
      <c r="J500" s="22">
        <f>I500/$I$497</f>
        <v>0.9694501018329938</v>
      </c>
      <c r="K500" s="151">
        <f>L500/$L$497</f>
        <v>0.9631449631449631</v>
      </c>
      <c r="L500" s="7">
        <f>L499+W495</f>
        <v>392</v>
      </c>
      <c r="M500" s="150" t="s">
        <v>277</v>
      </c>
      <c r="N500" s="150"/>
      <c r="O500" s="150"/>
      <c r="P500" s="156">
        <f>Q500/Q497</f>
        <v>0.9361179361179361</v>
      </c>
      <c r="Q500">
        <f>Q499+AD495+AE495</f>
        <v>381</v>
      </c>
      <c r="R500" t="s">
        <v>282</v>
      </c>
    </row>
    <row r="501" spans="8:18" ht="12.75">
      <c r="H501" s="20" t="s">
        <v>509</v>
      </c>
      <c r="I501" s="9">
        <f>I500+T495</f>
        <v>485</v>
      </c>
      <c r="J501" s="22">
        <f>I501/$I$497</f>
        <v>0.9877800407331976</v>
      </c>
      <c r="K501" s="151">
        <f>L501/$L$497</f>
        <v>0.9852579852579852</v>
      </c>
      <c r="L501" s="7">
        <f>L500+Y495</f>
        <v>401</v>
      </c>
      <c r="M501" s="150" t="s">
        <v>278</v>
      </c>
      <c r="N501" s="150"/>
      <c r="O501" s="150"/>
      <c r="P501" s="156">
        <f>Q501/Q497</f>
        <v>0.9582309582309583</v>
      </c>
      <c r="Q501">
        <f>Q500+AH495</f>
        <v>390</v>
      </c>
      <c r="R501" t="s">
        <v>283</v>
      </c>
    </row>
    <row r="502" spans="13:76" ht="220.5">
      <c r="M502" s="155" t="s">
        <v>287</v>
      </c>
      <c r="N502" s="155"/>
      <c r="O502" s="155"/>
      <c r="P502" s="6" t="s">
        <v>470</v>
      </c>
      <c r="Q502" s="6" t="s">
        <v>471</v>
      </c>
      <c r="R502" s="6" t="s">
        <v>472</v>
      </c>
      <c r="S502" s="6" t="s">
        <v>448</v>
      </c>
      <c r="T502" s="6" t="s">
        <v>473</v>
      </c>
      <c r="U502" s="6" t="s">
        <v>459</v>
      </c>
      <c r="V502" s="6" t="s">
        <v>460</v>
      </c>
      <c r="W502" s="6" t="s">
        <v>461</v>
      </c>
      <c r="X502" s="6" t="s">
        <v>463</v>
      </c>
      <c r="Y502" s="6" t="s">
        <v>462</v>
      </c>
      <c r="Z502" s="6" t="s">
        <v>73</v>
      </c>
      <c r="AA502" s="6" t="s">
        <v>74</v>
      </c>
      <c r="AB502" s="6" t="s">
        <v>75</v>
      </c>
      <c r="AC502" s="6" t="s">
        <v>76</v>
      </c>
      <c r="AD502" s="6" t="s">
        <v>77</v>
      </c>
      <c r="AE502" s="6" t="s">
        <v>78</v>
      </c>
      <c r="AF502" s="6" t="s">
        <v>79</v>
      </c>
      <c r="AG502" s="6" t="s">
        <v>80</v>
      </c>
      <c r="AH502" s="6" t="s">
        <v>81</v>
      </c>
      <c r="AI502" s="6" t="s">
        <v>104</v>
      </c>
      <c r="AJ502" s="6" t="s">
        <v>105</v>
      </c>
      <c r="AK502" s="6" t="s">
        <v>107</v>
      </c>
      <c r="AL502" s="6" t="s">
        <v>106</v>
      </c>
      <c r="AM502" s="6" t="s">
        <v>108</v>
      </c>
      <c r="AN502" s="6" t="s">
        <v>109</v>
      </c>
      <c r="AO502" s="6" t="s">
        <v>154</v>
      </c>
      <c r="AP502" s="6" t="s">
        <v>87</v>
      </c>
      <c r="AQ502" s="6" t="s">
        <v>88</v>
      </c>
      <c r="AR502" s="6" t="s">
        <v>89</v>
      </c>
      <c r="AS502" s="6" t="s">
        <v>90</v>
      </c>
      <c r="AT502" s="6" t="s">
        <v>91</v>
      </c>
      <c r="AU502" s="6" t="s">
        <v>92</v>
      </c>
      <c r="AV502" s="6" t="s">
        <v>93</v>
      </c>
      <c r="AW502" s="45" t="s">
        <v>362</v>
      </c>
      <c r="AX502" s="45" t="s">
        <v>110</v>
      </c>
      <c r="AY502" s="45" t="s">
        <v>111</v>
      </c>
      <c r="AZ502" s="45" t="s">
        <v>363</v>
      </c>
      <c r="BA502" s="45" t="s">
        <v>364</v>
      </c>
      <c r="BB502" s="45" t="s">
        <v>365</v>
      </c>
      <c r="BC502" s="45" t="s">
        <v>366</v>
      </c>
      <c r="BD502" s="45" t="s">
        <v>367</v>
      </c>
      <c r="BE502" s="45" t="s">
        <v>368</v>
      </c>
      <c r="BF502" s="45" t="s">
        <v>369</v>
      </c>
      <c r="BG502" s="45" t="s">
        <v>370</v>
      </c>
      <c r="BH502" s="45" t="s">
        <v>371</v>
      </c>
      <c r="BI502" s="45" t="s">
        <v>372</v>
      </c>
      <c r="BJ502" s="45" t="s">
        <v>373</v>
      </c>
      <c r="BK502" s="45" t="s">
        <v>159</v>
      </c>
      <c r="BL502" s="45" t="s">
        <v>160</v>
      </c>
      <c r="BM502" s="45" t="s">
        <v>374</v>
      </c>
      <c r="BN502" s="114" t="s">
        <v>112</v>
      </c>
      <c r="BO502" s="114" t="s">
        <v>113</v>
      </c>
      <c r="BP502" s="114" t="s">
        <v>114</v>
      </c>
      <c r="BQ502" s="114" t="s">
        <v>115</v>
      </c>
      <c r="BR502" s="114" t="s">
        <v>116</v>
      </c>
      <c r="BS502" s="114" t="s">
        <v>117</v>
      </c>
      <c r="BT502" s="114" t="s">
        <v>118</v>
      </c>
      <c r="BU502" s="114" t="s">
        <v>119</v>
      </c>
      <c r="BV502" s="114" t="s">
        <v>120</v>
      </c>
      <c r="BW502" s="114" t="s">
        <v>121</v>
      </c>
      <c r="BX502" s="114" t="s">
        <v>122</v>
      </c>
    </row>
    <row r="503" spans="35:41" ht="12.75">
      <c r="AI503">
        <v>1</v>
      </c>
      <c r="AJ503">
        <v>2</v>
      </c>
      <c r="AK503">
        <v>3</v>
      </c>
      <c r="AL503">
        <v>4</v>
      </c>
      <c r="AM503">
        <v>5</v>
      </c>
      <c r="AN503">
        <v>6</v>
      </c>
      <c r="AO503">
        <v>7</v>
      </c>
    </row>
    <row r="504" spans="31:41" ht="12.75">
      <c r="AE504" t="s">
        <v>556</v>
      </c>
      <c r="AI504">
        <f>AI495</f>
        <v>491</v>
      </c>
      <c r="AJ504">
        <f>AJ495</f>
        <v>484</v>
      </c>
      <c r="AK504">
        <f>AK495</f>
        <v>484</v>
      </c>
      <c r="AL504">
        <f>AK495-AD495-AF495</f>
        <v>426</v>
      </c>
      <c r="AM504">
        <f>AL495</f>
        <v>384</v>
      </c>
      <c r="AN504">
        <f>AN495</f>
        <v>356</v>
      </c>
      <c r="AO504">
        <f>Q497-AD495-AF495</f>
        <v>349</v>
      </c>
    </row>
    <row r="506" spans="35:41" ht="177">
      <c r="AI506" s="175" t="s">
        <v>557</v>
      </c>
      <c r="AJ506" s="175" t="s">
        <v>558</v>
      </c>
      <c r="AK506" s="175" t="s">
        <v>559</v>
      </c>
      <c r="AL506" s="175" t="s">
        <v>560</v>
      </c>
      <c r="AM506" s="175" t="s">
        <v>561</v>
      </c>
      <c r="AN506" s="175" t="s">
        <v>562</v>
      </c>
      <c r="AO506" s="175" t="s">
        <v>143</v>
      </c>
    </row>
  </sheetData>
  <printOptions gridLines="1"/>
  <pageMargins left="0.75" right="0.48" top="0.5" bottom="0.5" header="0.5" footer="0.5"/>
  <pageSetup fitToHeight="0" fitToWidth="1" horizontalDpi="600" verticalDpi="600" orientation="landscape" scale="89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2004-03-23T16:30:48Z</cp:lastPrinted>
  <dcterms:created xsi:type="dcterms:W3CDTF">2003-02-04T20:04:37Z</dcterms:created>
  <dcterms:modified xsi:type="dcterms:W3CDTF">2004-03-23T23:18:20Z</dcterms:modified>
  <cp:category/>
  <cp:version/>
  <cp:contentType/>
  <cp:contentStatus/>
</cp:coreProperties>
</file>