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5480" windowHeight="11640" activeTab="3"/>
  </bookViews>
  <sheets>
    <sheet name="NumbersperWeek" sheetId="1" r:id="rId1"/>
    <sheet name="AverageRequired" sheetId="2" r:id="rId2"/>
    <sheet name="ModulePlanvsActual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<sst xmlns="http://schemas.openxmlformats.org/spreadsheetml/2006/main" count="13" uniqueCount="13">
  <si>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Date</t>
  </si>
  <si>
    <t>Actual Modules Started</t>
  </si>
  <si>
    <t>Actual Modules Completed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</si>
  <si>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</si>
  <si>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</si>
  <si>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</si>
  <si>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</si>
  <si>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</si>
  <si>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</si>
  <si>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</si>
  <si>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Planned Starts</t>
  </si>
  <si>
    <t>Revised per Week</t>
  </si>
  <si>
    <t>Revised Planned Complete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</si>
</sst>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725"/>
          <c:w val="0.879"/>
          <c:h val="0.927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Modules!$G$11:$G$62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Modules!$H$11:$H$62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</c:numCache>
            </c:numRef>
          </c:yVal>
          <c:smooth val="1"/>
        </c:ser>
        <c:axId val="20423245"/>
        <c:axId val="49591478"/>
      </c:scatterChart>
      <c:valAx>
        <c:axId val="2042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91478"/>
        <c:crosses val="autoZero"/>
        <c:crossBetween val="midCat"/>
        <c:dispUnits/>
      </c:valAx>
      <c:valAx>
        <c:axId val="49591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232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2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  <c:pt idx="19">
                  <c:v>10.444444444444445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  <c:pt idx="19">
                  <c:v>10.414634146341463</c:v>
                </c:pt>
              </c:numCache>
            </c:numRef>
          </c:yVal>
          <c:smooth val="1"/>
        </c:ser>
        <c:axId val="43670119"/>
        <c:axId val="57486752"/>
      </c:scatterChart>
      <c:valAx>
        <c:axId val="43670119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86752"/>
        <c:crosses val="autoZero"/>
        <c:crossBetween val="midCat"/>
        <c:dispUnits/>
      </c:valAx>
      <c:valAx>
        <c:axId val="57486752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70119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6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Modules!$B$1</c:f>
              <c:strCache>
                <c:ptCount val="1"/>
                <c:pt idx="0">
                  <c:v>Planned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Modules!$B$2:$B$67</c:f>
              <c:numCache>
                <c:ptCount val="66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86</c:v>
                </c:pt>
                <c:pt idx="10">
                  <c:v>93</c:v>
                </c:pt>
                <c:pt idx="11">
                  <c:v>100</c:v>
                </c:pt>
                <c:pt idx="12">
                  <c:v>107</c:v>
                </c:pt>
                <c:pt idx="13">
                  <c:v>115</c:v>
                </c:pt>
                <c:pt idx="14">
                  <c:v>123</c:v>
                </c:pt>
                <c:pt idx="15">
                  <c:v>132</c:v>
                </c:pt>
                <c:pt idx="16">
                  <c:v>142</c:v>
                </c:pt>
                <c:pt idx="17">
                  <c:v>152</c:v>
                </c:pt>
                <c:pt idx="18">
                  <c:v>162</c:v>
                </c:pt>
                <c:pt idx="19">
                  <c:v>172</c:v>
                </c:pt>
                <c:pt idx="20">
                  <c:v>182</c:v>
                </c:pt>
                <c:pt idx="21">
                  <c:v>192</c:v>
                </c:pt>
                <c:pt idx="22">
                  <c:v>202</c:v>
                </c:pt>
                <c:pt idx="23">
                  <c:v>212</c:v>
                </c:pt>
                <c:pt idx="24">
                  <c:v>222</c:v>
                </c:pt>
                <c:pt idx="25">
                  <c:v>232</c:v>
                </c:pt>
                <c:pt idx="26">
                  <c:v>242</c:v>
                </c:pt>
                <c:pt idx="27">
                  <c:v>252</c:v>
                </c:pt>
                <c:pt idx="28">
                  <c:v>262</c:v>
                </c:pt>
                <c:pt idx="29">
                  <c:v>272</c:v>
                </c:pt>
                <c:pt idx="30">
                  <c:v>282</c:v>
                </c:pt>
                <c:pt idx="31">
                  <c:v>292</c:v>
                </c:pt>
                <c:pt idx="32">
                  <c:v>302</c:v>
                </c:pt>
                <c:pt idx="33">
                  <c:v>312</c:v>
                </c:pt>
                <c:pt idx="34">
                  <c:v>322</c:v>
                </c:pt>
                <c:pt idx="35">
                  <c:v>332</c:v>
                </c:pt>
                <c:pt idx="36">
                  <c:v>337</c:v>
                </c:pt>
                <c:pt idx="37">
                  <c:v>347</c:v>
                </c:pt>
                <c:pt idx="38">
                  <c:v>357</c:v>
                </c:pt>
                <c:pt idx="39">
                  <c:v>367</c:v>
                </c:pt>
                <c:pt idx="40">
                  <c:v>377</c:v>
                </c:pt>
                <c:pt idx="41">
                  <c:v>377</c:v>
                </c:pt>
                <c:pt idx="42">
                  <c:v>377</c:v>
                </c:pt>
                <c:pt idx="43">
                  <c:v>387</c:v>
                </c:pt>
                <c:pt idx="44">
                  <c:v>397</c:v>
                </c:pt>
                <c:pt idx="45">
                  <c:v>407</c:v>
                </c:pt>
                <c:pt idx="46">
                  <c:v>417</c:v>
                </c:pt>
                <c:pt idx="47">
                  <c:v>427</c:v>
                </c:pt>
                <c:pt idx="48">
                  <c:v>437</c:v>
                </c:pt>
                <c:pt idx="49">
                  <c:v>447</c:v>
                </c:pt>
                <c:pt idx="50">
                  <c:v>457</c:v>
                </c:pt>
                <c:pt idx="51">
                  <c:v>467</c:v>
                </c:pt>
                <c:pt idx="52">
                  <c:v>477</c:v>
                </c:pt>
                <c:pt idx="53">
                  <c:v>487</c:v>
                </c:pt>
                <c:pt idx="54">
                  <c:v>497</c:v>
                </c:pt>
                <c:pt idx="55">
                  <c:v>507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Modules!$C$1</c:f>
              <c:strCache>
                <c:ptCount val="1"/>
                <c:pt idx="0">
                  <c:v>Planned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Modules!$C$2:$C$67</c:f>
              <c:numCache>
                <c:ptCount val="66"/>
                <c:pt idx="0">
                  <c:v>19</c:v>
                </c:pt>
                <c:pt idx="1">
                  <c:v>22</c:v>
                </c:pt>
                <c:pt idx="2">
                  <c:v>25</c:v>
                </c:pt>
                <c:pt idx="3">
                  <c:v>28</c:v>
                </c:pt>
                <c:pt idx="4">
                  <c:v>31</c:v>
                </c:pt>
                <c:pt idx="5">
                  <c:v>36</c:v>
                </c:pt>
                <c:pt idx="6">
                  <c:v>41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86</c:v>
                </c:pt>
                <c:pt idx="16">
                  <c:v>93</c:v>
                </c:pt>
                <c:pt idx="17">
                  <c:v>100</c:v>
                </c:pt>
                <c:pt idx="18">
                  <c:v>107</c:v>
                </c:pt>
                <c:pt idx="19">
                  <c:v>115</c:v>
                </c:pt>
                <c:pt idx="20">
                  <c:v>123</c:v>
                </c:pt>
                <c:pt idx="21">
                  <c:v>132</c:v>
                </c:pt>
                <c:pt idx="22">
                  <c:v>142</c:v>
                </c:pt>
                <c:pt idx="23">
                  <c:v>152</c:v>
                </c:pt>
                <c:pt idx="24">
                  <c:v>162</c:v>
                </c:pt>
                <c:pt idx="25">
                  <c:v>172</c:v>
                </c:pt>
                <c:pt idx="26">
                  <c:v>182</c:v>
                </c:pt>
                <c:pt idx="27">
                  <c:v>192</c:v>
                </c:pt>
                <c:pt idx="28">
                  <c:v>202</c:v>
                </c:pt>
                <c:pt idx="29">
                  <c:v>212</c:v>
                </c:pt>
                <c:pt idx="30">
                  <c:v>222</c:v>
                </c:pt>
                <c:pt idx="31">
                  <c:v>232</c:v>
                </c:pt>
                <c:pt idx="32">
                  <c:v>242</c:v>
                </c:pt>
                <c:pt idx="33">
                  <c:v>252</c:v>
                </c:pt>
                <c:pt idx="34">
                  <c:v>262</c:v>
                </c:pt>
                <c:pt idx="35">
                  <c:v>272</c:v>
                </c:pt>
                <c:pt idx="36">
                  <c:v>277</c:v>
                </c:pt>
                <c:pt idx="37">
                  <c:v>287</c:v>
                </c:pt>
                <c:pt idx="38">
                  <c:v>297</c:v>
                </c:pt>
                <c:pt idx="39">
                  <c:v>307</c:v>
                </c:pt>
                <c:pt idx="40">
                  <c:v>317</c:v>
                </c:pt>
                <c:pt idx="41">
                  <c:v>317</c:v>
                </c:pt>
                <c:pt idx="42">
                  <c:v>317</c:v>
                </c:pt>
                <c:pt idx="43">
                  <c:v>327</c:v>
                </c:pt>
                <c:pt idx="44">
                  <c:v>337</c:v>
                </c:pt>
                <c:pt idx="45">
                  <c:v>347</c:v>
                </c:pt>
                <c:pt idx="46">
                  <c:v>357</c:v>
                </c:pt>
                <c:pt idx="47">
                  <c:v>367</c:v>
                </c:pt>
                <c:pt idx="48">
                  <c:v>377</c:v>
                </c:pt>
                <c:pt idx="49">
                  <c:v>387</c:v>
                </c:pt>
                <c:pt idx="50">
                  <c:v>397</c:v>
                </c:pt>
                <c:pt idx="51">
                  <c:v>407</c:v>
                </c:pt>
                <c:pt idx="52">
                  <c:v>417</c:v>
                </c:pt>
                <c:pt idx="53">
                  <c:v>427</c:v>
                </c:pt>
                <c:pt idx="54">
                  <c:v>437</c:v>
                </c:pt>
                <c:pt idx="55">
                  <c:v>447</c:v>
                </c:pt>
                <c:pt idx="56">
                  <c:v>457</c:v>
                </c:pt>
                <c:pt idx="57">
                  <c:v>467</c:v>
                </c:pt>
                <c:pt idx="58">
                  <c:v>477</c:v>
                </c:pt>
                <c:pt idx="59">
                  <c:v>487</c:v>
                </c:pt>
                <c:pt idx="60">
                  <c:v>497</c:v>
                </c:pt>
                <c:pt idx="61">
                  <c:v>507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Modules!$D$2:$D$67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Modules!$E$1</c:f>
              <c:strCache>
                <c:ptCount val="1"/>
                <c:pt idx="0">
                  <c:v>Actual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Modules!$E$2:$E$67</c:f>
              <c:numCache>
                <c:ptCount val="66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Modules!$K$1</c:f>
              <c:strCache>
                <c:ptCount val="1"/>
                <c:pt idx="0">
                  <c:v>Revised Planned Starts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Modules!$K$2:$K$67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116</c:v>
                </c:pt>
                <c:pt idx="19">
                  <c:v>124</c:v>
                </c:pt>
                <c:pt idx="20">
                  <c:v>129</c:v>
                </c:pt>
                <c:pt idx="21">
                  <c:v>134</c:v>
                </c:pt>
                <c:pt idx="22">
                  <c:v>139</c:v>
                </c:pt>
                <c:pt idx="23">
                  <c:v>145</c:v>
                </c:pt>
                <c:pt idx="24">
                  <c:v>151</c:v>
                </c:pt>
                <c:pt idx="25">
                  <c:v>157</c:v>
                </c:pt>
                <c:pt idx="26">
                  <c:v>164</c:v>
                </c:pt>
                <c:pt idx="27">
                  <c:v>171</c:v>
                </c:pt>
                <c:pt idx="28">
                  <c:v>178</c:v>
                </c:pt>
                <c:pt idx="29">
                  <c:v>186</c:v>
                </c:pt>
                <c:pt idx="30">
                  <c:v>194</c:v>
                </c:pt>
                <c:pt idx="31">
                  <c:v>202</c:v>
                </c:pt>
                <c:pt idx="32">
                  <c:v>211</c:v>
                </c:pt>
                <c:pt idx="33">
                  <c:v>220</c:v>
                </c:pt>
                <c:pt idx="34">
                  <c:v>229</c:v>
                </c:pt>
                <c:pt idx="35">
                  <c:v>239</c:v>
                </c:pt>
                <c:pt idx="36">
                  <c:v>244</c:v>
                </c:pt>
                <c:pt idx="37">
                  <c:v>249</c:v>
                </c:pt>
                <c:pt idx="38">
                  <c:v>259</c:v>
                </c:pt>
                <c:pt idx="39">
                  <c:v>269</c:v>
                </c:pt>
                <c:pt idx="40">
                  <c:v>279</c:v>
                </c:pt>
                <c:pt idx="41">
                  <c:v>279</c:v>
                </c:pt>
                <c:pt idx="42">
                  <c:v>279</c:v>
                </c:pt>
                <c:pt idx="43">
                  <c:v>289</c:v>
                </c:pt>
                <c:pt idx="44">
                  <c:v>299</c:v>
                </c:pt>
                <c:pt idx="45">
                  <c:v>310</c:v>
                </c:pt>
                <c:pt idx="46">
                  <c:v>321</c:v>
                </c:pt>
                <c:pt idx="47">
                  <c:v>333</c:v>
                </c:pt>
                <c:pt idx="48">
                  <c:v>345</c:v>
                </c:pt>
                <c:pt idx="49">
                  <c:v>357</c:v>
                </c:pt>
                <c:pt idx="50">
                  <c:v>370</c:v>
                </c:pt>
                <c:pt idx="51">
                  <c:v>383</c:v>
                </c:pt>
                <c:pt idx="52">
                  <c:v>396</c:v>
                </c:pt>
                <c:pt idx="53">
                  <c:v>410</c:v>
                </c:pt>
                <c:pt idx="54">
                  <c:v>424</c:v>
                </c:pt>
                <c:pt idx="55">
                  <c:v>438</c:v>
                </c:pt>
                <c:pt idx="56">
                  <c:v>453</c:v>
                </c:pt>
                <c:pt idx="57">
                  <c:v>468</c:v>
                </c:pt>
                <c:pt idx="58">
                  <c:v>483</c:v>
                </c:pt>
                <c:pt idx="59">
                  <c:v>498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Modules!$M$1</c:f>
              <c:strCache>
                <c:ptCount val="1"/>
                <c:pt idx="0">
                  <c:v>Revised Planned Complete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Modules!$M$2:$M$67</c:f>
              <c:numCache>
                <c:ptCount val="66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72</c:v>
                </c:pt>
                <c:pt idx="20">
                  <c:v>77</c:v>
                </c:pt>
                <c:pt idx="21">
                  <c:v>82</c:v>
                </c:pt>
                <c:pt idx="22">
                  <c:v>87</c:v>
                </c:pt>
                <c:pt idx="23">
                  <c:v>93</c:v>
                </c:pt>
                <c:pt idx="24">
                  <c:v>99</c:v>
                </c:pt>
                <c:pt idx="25">
                  <c:v>106</c:v>
                </c:pt>
                <c:pt idx="26">
                  <c:v>113</c:v>
                </c:pt>
                <c:pt idx="27">
                  <c:v>120</c:v>
                </c:pt>
                <c:pt idx="28">
                  <c:v>127</c:v>
                </c:pt>
                <c:pt idx="29">
                  <c:v>135</c:v>
                </c:pt>
                <c:pt idx="30">
                  <c:v>143</c:v>
                </c:pt>
                <c:pt idx="31">
                  <c:v>151</c:v>
                </c:pt>
                <c:pt idx="32">
                  <c:v>160</c:v>
                </c:pt>
                <c:pt idx="33">
                  <c:v>169</c:v>
                </c:pt>
                <c:pt idx="34">
                  <c:v>178</c:v>
                </c:pt>
                <c:pt idx="35">
                  <c:v>188</c:v>
                </c:pt>
                <c:pt idx="36">
                  <c:v>193</c:v>
                </c:pt>
                <c:pt idx="37">
                  <c:v>198</c:v>
                </c:pt>
                <c:pt idx="38">
                  <c:v>208</c:v>
                </c:pt>
                <c:pt idx="39">
                  <c:v>218</c:v>
                </c:pt>
                <c:pt idx="40">
                  <c:v>228</c:v>
                </c:pt>
                <c:pt idx="41">
                  <c:v>228</c:v>
                </c:pt>
                <c:pt idx="42">
                  <c:v>228</c:v>
                </c:pt>
                <c:pt idx="43">
                  <c:v>238</c:v>
                </c:pt>
                <c:pt idx="44">
                  <c:v>248</c:v>
                </c:pt>
                <c:pt idx="45">
                  <c:v>258</c:v>
                </c:pt>
                <c:pt idx="46">
                  <c:v>268</c:v>
                </c:pt>
                <c:pt idx="47">
                  <c:v>279</c:v>
                </c:pt>
                <c:pt idx="48">
                  <c:v>290</c:v>
                </c:pt>
                <c:pt idx="49">
                  <c:v>301</c:v>
                </c:pt>
                <c:pt idx="50">
                  <c:v>313</c:v>
                </c:pt>
                <c:pt idx="51">
                  <c:v>325</c:v>
                </c:pt>
                <c:pt idx="52">
                  <c:v>337</c:v>
                </c:pt>
                <c:pt idx="53">
                  <c:v>349</c:v>
                </c:pt>
                <c:pt idx="54">
                  <c:v>362</c:v>
                </c:pt>
                <c:pt idx="55">
                  <c:v>375</c:v>
                </c:pt>
                <c:pt idx="56">
                  <c:v>389</c:v>
                </c:pt>
                <c:pt idx="57">
                  <c:v>403</c:v>
                </c:pt>
                <c:pt idx="58">
                  <c:v>417</c:v>
                </c:pt>
                <c:pt idx="59">
                  <c:v>431</c:v>
                </c:pt>
                <c:pt idx="60">
                  <c:v>445</c:v>
                </c:pt>
                <c:pt idx="61">
                  <c:v>459</c:v>
                </c:pt>
                <c:pt idx="62">
                  <c:v>473</c:v>
                </c:pt>
                <c:pt idx="63">
                  <c:v>487</c:v>
                </c:pt>
                <c:pt idx="64">
                  <c:v>501</c:v>
                </c:pt>
              </c:numCache>
            </c:numRef>
          </c:yVal>
          <c:smooth val="1"/>
        </c:ser>
        <c:axId val="47618721"/>
        <c:axId val="25915306"/>
      </c:scatterChart>
      <c:valAx>
        <c:axId val="47618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15306"/>
        <c:crosses val="autoZero"/>
        <c:crossBetween val="midCat"/>
        <c:dispUnits/>
      </c:valAx>
      <c:valAx>
        <c:axId val="25915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187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0.17075</cdr:y>
    </cdr:from>
    <cdr:to>
      <cdr:x>0.21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10096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0.078</cdr:x>
      <cdr:y>0.696</cdr:y>
    </cdr:from>
    <cdr:to>
      <cdr:x>0.22125</cdr:x>
      <cdr:y>0.73025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" y="4124325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0.50025</cdr:x>
      <cdr:y>0.52175</cdr:y>
    </cdr:from>
    <cdr:to>
      <cdr:x>0.509</cdr:x>
      <cdr:y>0.5555</cdr:y>
    </cdr:to>
    <cdr:sp>
      <cdr:nvSpPr>
        <cdr:cNvPr id="3" name="TextBox 3"/>
        <cdr:cNvSpPr txBox="1">
          <a:spLocks noChangeArrowheads="1"/>
        </cdr:cNvSpPr>
      </cdr:nvSpPr>
      <cdr:spPr>
        <a:xfrm>
          <a:off x="4333875" y="3095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workbookViewId="0" topLeftCell="A2">
      <selection activeCell="M1" activeCellId="5" sqref="A1:A67 B1:B67 C1:C67 D1:E67 K1:K67 M1:M67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3" ht="145.5">
      <c r="A1" s="2" t="s">
        <v>0</v>
      </c>
      <c r="B1" s="2" t="s">
        <v>8</v>
      </c>
      <c r="C1" s="2" t="s">
        <v>9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10</v>
      </c>
      <c r="L1" s="2" t="s">
        <v>11</v>
      </c>
      <c r="M1" s="2" t="s">
        <v>12</v>
      </c>
    </row>
    <row r="2" spans="1:6" ht="12.75">
      <c r="A2" s="1">
        <v>37697</v>
      </c>
      <c r="B2">
        <v>41</v>
      </c>
      <c r="C2">
        <v>19</v>
      </c>
      <c r="F2">
        <v>0</v>
      </c>
    </row>
    <row r="3" spans="1:6" ht="12.75">
      <c r="A3" s="1">
        <v>37704</v>
      </c>
      <c r="B3">
        <v>45</v>
      </c>
      <c r="C3">
        <v>22</v>
      </c>
      <c r="F3">
        <v>1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K4">
        <v>48</v>
      </c>
      <c r="M4">
        <v>24</v>
      </c>
    </row>
    <row r="5" spans="1:6" ht="12.75">
      <c r="A5" s="1">
        <v>37718</v>
      </c>
      <c r="B5">
        <v>55</v>
      </c>
      <c r="C5">
        <v>28</v>
      </c>
      <c r="F5">
        <v>3</v>
      </c>
    </row>
    <row r="6" spans="1:6" ht="12.75">
      <c r="A6" s="1">
        <v>37725</v>
      </c>
      <c r="B6">
        <v>60</v>
      </c>
      <c r="C6">
        <v>31</v>
      </c>
      <c r="F6">
        <v>4</v>
      </c>
    </row>
    <row r="7" spans="1:6" ht="12.75">
      <c r="A7" s="1">
        <v>37732</v>
      </c>
      <c r="B7">
        <v>65</v>
      </c>
      <c r="C7">
        <v>36</v>
      </c>
      <c r="F7">
        <v>5</v>
      </c>
    </row>
    <row r="8" spans="1:13" ht="12.75">
      <c r="A8" s="1">
        <v>37739</v>
      </c>
      <c r="B8">
        <v>70</v>
      </c>
      <c r="C8">
        <f aca="true" t="shared" si="0" ref="C8:C37">B2</f>
        <v>41</v>
      </c>
      <c r="D8">
        <v>59</v>
      </c>
      <c r="E8">
        <v>35</v>
      </c>
      <c r="F8">
        <v>6</v>
      </c>
      <c r="K8">
        <v>59</v>
      </c>
      <c r="M8">
        <v>35</v>
      </c>
    </row>
    <row r="9" spans="1:6" ht="12.75">
      <c r="A9" s="1">
        <v>37746</v>
      </c>
      <c r="B9">
        <v>75</v>
      </c>
      <c r="C9">
        <f t="shared" si="0"/>
        <v>45</v>
      </c>
      <c r="F9">
        <v>7</v>
      </c>
    </row>
    <row r="10" spans="1:13" ht="12.75">
      <c r="A10" s="1">
        <v>37753</v>
      </c>
      <c r="B10">
        <v>80</v>
      </c>
      <c r="C10">
        <f t="shared" si="0"/>
        <v>50</v>
      </c>
      <c r="D10">
        <v>73</v>
      </c>
      <c r="E10">
        <v>40</v>
      </c>
      <c r="F10">
        <v>8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0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0"/>
        <v>60</v>
      </c>
      <c r="D12">
        <v>84</v>
      </c>
      <c r="E12">
        <v>41</v>
      </c>
      <c r="F12">
        <v>10</v>
      </c>
      <c r="G12">
        <f aca="true" t="shared" si="1" ref="G12:H15">(D12-D11)</f>
        <v>5</v>
      </c>
      <c r="H12">
        <f t="shared" si="1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0"/>
        <v>65</v>
      </c>
      <c r="D13">
        <v>87</v>
      </c>
      <c r="E13">
        <v>43</v>
      </c>
      <c r="F13">
        <v>11</v>
      </c>
      <c r="G13">
        <f t="shared" si="1"/>
        <v>3</v>
      </c>
      <c r="H13">
        <f t="shared" si="1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0"/>
        <v>70</v>
      </c>
      <c r="D14">
        <v>96</v>
      </c>
      <c r="E14">
        <v>45</v>
      </c>
      <c r="F14">
        <v>12</v>
      </c>
      <c r="G14">
        <f t="shared" si="1"/>
        <v>9</v>
      </c>
      <c r="H14">
        <f t="shared" si="1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0"/>
        <v>75</v>
      </c>
      <c r="D15">
        <v>102</v>
      </c>
      <c r="E15">
        <v>47</v>
      </c>
      <c r="F15">
        <v>13</v>
      </c>
      <c r="G15">
        <f t="shared" si="1"/>
        <v>6</v>
      </c>
      <c r="H15">
        <f t="shared" si="1"/>
        <v>2</v>
      </c>
      <c r="I15" s="3">
        <f aca="true" t="shared" si="2" ref="I15:I21">(500-D15)/($F$57-F15)</f>
        <v>9.476190476190476</v>
      </c>
      <c r="J15" s="3">
        <f aca="true" t="shared" si="3" ref="J15:J21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0"/>
        <v>80</v>
      </c>
      <c r="D16">
        <v>108</v>
      </c>
      <c r="E16">
        <v>47</v>
      </c>
      <c r="F16">
        <v>14</v>
      </c>
      <c r="G16">
        <f aca="true" t="shared" si="4" ref="G16:H18">(D16-D15)</f>
        <v>6</v>
      </c>
      <c r="H16">
        <f t="shared" si="4"/>
        <v>0</v>
      </c>
      <c r="I16" s="3">
        <f t="shared" si="2"/>
        <v>9.560975609756097</v>
      </c>
      <c r="J16" s="3">
        <f t="shared" si="3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0"/>
        <v>86</v>
      </c>
      <c r="D17">
        <v>110</v>
      </c>
      <c r="E17">
        <v>47</v>
      </c>
      <c r="F17">
        <v>15</v>
      </c>
      <c r="G17">
        <f t="shared" si="4"/>
        <v>2</v>
      </c>
      <c r="H17">
        <f t="shared" si="4"/>
        <v>0</v>
      </c>
      <c r="I17" s="3">
        <f t="shared" si="2"/>
        <v>9.75</v>
      </c>
      <c r="J17" s="3">
        <f t="shared" si="3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5" ref="B18:B32">B17+10</f>
        <v>142</v>
      </c>
      <c r="C18">
        <f t="shared" si="0"/>
        <v>93</v>
      </c>
      <c r="D18">
        <v>111</v>
      </c>
      <c r="E18">
        <v>52</v>
      </c>
      <c r="F18">
        <v>16</v>
      </c>
      <c r="G18">
        <f t="shared" si="4"/>
        <v>1</v>
      </c>
      <c r="H18">
        <f t="shared" si="4"/>
        <v>5</v>
      </c>
      <c r="I18" s="3">
        <f t="shared" si="2"/>
        <v>9.974358974358974</v>
      </c>
      <c r="J18" s="3">
        <f t="shared" si="3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5"/>
        <v>152</v>
      </c>
      <c r="C19">
        <f t="shared" si="0"/>
        <v>100</v>
      </c>
      <c r="D19">
        <v>116</v>
      </c>
      <c r="E19">
        <v>59</v>
      </c>
      <c r="F19">
        <v>17</v>
      </c>
      <c r="G19">
        <f aca="true" t="shared" si="6" ref="G19:H21">(D19-D18)</f>
        <v>5</v>
      </c>
      <c r="H19">
        <f t="shared" si="6"/>
        <v>7</v>
      </c>
      <c r="I19" s="3">
        <f t="shared" si="2"/>
        <v>10.105263157894736</v>
      </c>
      <c r="J19" s="3">
        <f t="shared" si="3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5"/>
        <v>162</v>
      </c>
      <c r="C20">
        <f t="shared" si="0"/>
        <v>107</v>
      </c>
      <c r="D20">
        <v>118</v>
      </c>
      <c r="E20">
        <v>67</v>
      </c>
      <c r="F20">
        <v>18</v>
      </c>
      <c r="G20">
        <f t="shared" si="6"/>
        <v>2</v>
      </c>
      <c r="H20">
        <f t="shared" si="6"/>
        <v>8</v>
      </c>
      <c r="I20" s="3">
        <f t="shared" si="2"/>
        <v>10.324324324324325</v>
      </c>
      <c r="J20" s="3">
        <f t="shared" si="3"/>
        <v>10.30952380952381</v>
      </c>
      <c r="K20">
        <f>K19+L20</f>
        <v>116</v>
      </c>
      <c r="M20">
        <v>67</v>
      </c>
    </row>
    <row r="21" spans="1:13" ht="12.75">
      <c r="A21" s="1">
        <v>37830</v>
      </c>
      <c r="B21">
        <f t="shared" si="5"/>
        <v>172</v>
      </c>
      <c r="C21">
        <f t="shared" si="0"/>
        <v>115</v>
      </c>
      <c r="D21">
        <v>124</v>
      </c>
      <c r="E21">
        <v>73</v>
      </c>
      <c r="F21">
        <v>19</v>
      </c>
      <c r="G21">
        <f t="shared" si="6"/>
        <v>6</v>
      </c>
      <c r="H21">
        <f t="shared" si="6"/>
        <v>6</v>
      </c>
      <c r="I21" s="3">
        <f t="shared" si="2"/>
        <v>10.444444444444445</v>
      </c>
      <c r="J21" s="3">
        <f t="shared" si="3"/>
        <v>10.414634146341463</v>
      </c>
      <c r="K21">
        <v>124</v>
      </c>
      <c r="M21">
        <v>72</v>
      </c>
    </row>
    <row r="22" spans="1:14" ht="12.75">
      <c r="A22" s="1">
        <v>37837</v>
      </c>
      <c r="B22">
        <f t="shared" si="5"/>
        <v>182</v>
      </c>
      <c r="C22">
        <f t="shared" si="0"/>
        <v>123</v>
      </c>
      <c r="F22">
        <v>20</v>
      </c>
      <c r="K22">
        <f aca="true" t="shared" si="7" ref="K22:K57">K21+L22</f>
        <v>129</v>
      </c>
      <c r="L22">
        <v>5</v>
      </c>
      <c r="M22">
        <f aca="true" t="shared" si="8" ref="M22:M61">M21+N22</f>
        <v>77</v>
      </c>
      <c r="N22">
        <v>5</v>
      </c>
    </row>
    <row r="23" spans="1:14" ht="12.75">
      <c r="A23" s="1">
        <v>37844</v>
      </c>
      <c r="B23">
        <f t="shared" si="5"/>
        <v>192</v>
      </c>
      <c r="C23">
        <f t="shared" si="0"/>
        <v>132</v>
      </c>
      <c r="F23">
        <v>21</v>
      </c>
      <c r="K23">
        <f t="shared" si="7"/>
        <v>134</v>
      </c>
      <c r="L23">
        <v>5</v>
      </c>
      <c r="M23">
        <f t="shared" si="8"/>
        <v>82</v>
      </c>
      <c r="N23">
        <v>5</v>
      </c>
    </row>
    <row r="24" spans="1:14" ht="12.75">
      <c r="A24" s="1">
        <v>37851</v>
      </c>
      <c r="B24">
        <f t="shared" si="5"/>
        <v>202</v>
      </c>
      <c r="C24">
        <f t="shared" si="0"/>
        <v>142</v>
      </c>
      <c r="F24">
        <v>22</v>
      </c>
      <c r="K24">
        <f t="shared" si="7"/>
        <v>139</v>
      </c>
      <c r="L24">
        <v>5</v>
      </c>
      <c r="M24">
        <f t="shared" si="8"/>
        <v>87</v>
      </c>
      <c r="N24">
        <f aca="true" t="shared" si="9" ref="N24:N57">L24</f>
        <v>5</v>
      </c>
    </row>
    <row r="25" spans="1:14" ht="12.75">
      <c r="A25" s="1">
        <v>37858</v>
      </c>
      <c r="B25">
        <f t="shared" si="5"/>
        <v>212</v>
      </c>
      <c r="C25">
        <f t="shared" si="0"/>
        <v>152</v>
      </c>
      <c r="F25">
        <v>23</v>
      </c>
      <c r="K25">
        <f t="shared" si="7"/>
        <v>145</v>
      </c>
      <c r="L25">
        <v>6</v>
      </c>
      <c r="M25">
        <f t="shared" si="8"/>
        <v>93</v>
      </c>
      <c r="N25">
        <f t="shared" si="9"/>
        <v>6</v>
      </c>
    </row>
    <row r="26" spans="1:14" ht="12.75">
      <c r="A26" s="1">
        <v>37865</v>
      </c>
      <c r="B26">
        <f t="shared" si="5"/>
        <v>222</v>
      </c>
      <c r="C26">
        <f t="shared" si="0"/>
        <v>162</v>
      </c>
      <c r="F26">
        <v>24</v>
      </c>
      <c r="K26">
        <f t="shared" si="7"/>
        <v>151</v>
      </c>
      <c r="L26">
        <v>6</v>
      </c>
      <c r="M26">
        <f t="shared" si="8"/>
        <v>99</v>
      </c>
      <c r="N26">
        <f t="shared" si="9"/>
        <v>6</v>
      </c>
    </row>
    <row r="27" spans="1:14" ht="12.75">
      <c r="A27" s="1">
        <v>37872</v>
      </c>
      <c r="B27">
        <f t="shared" si="5"/>
        <v>232</v>
      </c>
      <c r="C27">
        <f t="shared" si="0"/>
        <v>172</v>
      </c>
      <c r="F27">
        <v>25</v>
      </c>
      <c r="K27">
        <f t="shared" si="7"/>
        <v>157</v>
      </c>
      <c r="L27">
        <v>6</v>
      </c>
      <c r="M27">
        <f t="shared" si="8"/>
        <v>106</v>
      </c>
      <c r="N27">
        <v>7</v>
      </c>
    </row>
    <row r="28" spans="1:14" ht="12.75">
      <c r="A28" s="1">
        <v>37879</v>
      </c>
      <c r="B28">
        <f t="shared" si="5"/>
        <v>242</v>
      </c>
      <c r="C28">
        <f t="shared" si="0"/>
        <v>182</v>
      </c>
      <c r="F28">
        <v>26</v>
      </c>
      <c r="K28">
        <f t="shared" si="7"/>
        <v>164</v>
      </c>
      <c r="L28">
        <v>7</v>
      </c>
      <c r="M28">
        <f t="shared" si="8"/>
        <v>113</v>
      </c>
      <c r="N28">
        <f t="shared" si="9"/>
        <v>7</v>
      </c>
    </row>
    <row r="29" spans="1:14" ht="12.75">
      <c r="A29" s="1">
        <v>37886</v>
      </c>
      <c r="B29">
        <f t="shared" si="5"/>
        <v>252</v>
      </c>
      <c r="C29">
        <f t="shared" si="0"/>
        <v>192</v>
      </c>
      <c r="F29">
        <v>27</v>
      </c>
      <c r="K29">
        <f t="shared" si="7"/>
        <v>171</v>
      </c>
      <c r="L29">
        <v>7</v>
      </c>
      <c r="M29">
        <f t="shared" si="8"/>
        <v>120</v>
      </c>
      <c r="N29">
        <f t="shared" si="9"/>
        <v>7</v>
      </c>
    </row>
    <row r="30" spans="1:14" ht="12.75">
      <c r="A30" s="1">
        <v>37893</v>
      </c>
      <c r="B30">
        <f t="shared" si="5"/>
        <v>262</v>
      </c>
      <c r="C30">
        <f t="shared" si="0"/>
        <v>202</v>
      </c>
      <c r="F30">
        <v>28</v>
      </c>
      <c r="K30">
        <f t="shared" si="7"/>
        <v>178</v>
      </c>
      <c r="L30">
        <v>7</v>
      </c>
      <c r="M30">
        <f t="shared" si="8"/>
        <v>127</v>
      </c>
      <c r="N30">
        <f t="shared" si="9"/>
        <v>7</v>
      </c>
    </row>
    <row r="31" spans="1:14" ht="12.75">
      <c r="A31" s="1">
        <v>37900</v>
      </c>
      <c r="B31">
        <f t="shared" si="5"/>
        <v>272</v>
      </c>
      <c r="C31">
        <f t="shared" si="0"/>
        <v>212</v>
      </c>
      <c r="F31">
        <v>29</v>
      </c>
      <c r="K31">
        <f t="shared" si="7"/>
        <v>186</v>
      </c>
      <c r="L31">
        <v>8</v>
      </c>
      <c r="M31">
        <f t="shared" si="8"/>
        <v>135</v>
      </c>
      <c r="N31">
        <v>8</v>
      </c>
    </row>
    <row r="32" spans="1:14" ht="12.75">
      <c r="A32" s="1">
        <v>37907</v>
      </c>
      <c r="B32">
        <f t="shared" si="5"/>
        <v>282</v>
      </c>
      <c r="C32">
        <f t="shared" si="0"/>
        <v>222</v>
      </c>
      <c r="F32">
        <v>30</v>
      </c>
      <c r="K32">
        <f t="shared" si="7"/>
        <v>194</v>
      </c>
      <c r="L32">
        <v>8</v>
      </c>
      <c r="M32">
        <f t="shared" si="8"/>
        <v>143</v>
      </c>
      <c r="N32">
        <v>8</v>
      </c>
    </row>
    <row r="33" spans="1:14" ht="12.75">
      <c r="A33" s="1">
        <v>37914</v>
      </c>
      <c r="B33">
        <f>B32+10</f>
        <v>292</v>
      </c>
      <c r="C33">
        <f t="shared" si="0"/>
        <v>232</v>
      </c>
      <c r="F33">
        <v>31</v>
      </c>
      <c r="K33">
        <f t="shared" si="7"/>
        <v>202</v>
      </c>
      <c r="L33">
        <v>8</v>
      </c>
      <c r="M33">
        <f t="shared" si="8"/>
        <v>151</v>
      </c>
      <c r="N33">
        <f t="shared" si="9"/>
        <v>8</v>
      </c>
    </row>
    <row r="34" spans="1:14" ht="12.75">
      <c r="A34" s="1">
        <v>37921</v>
      </c>
      <c r="B34">
        <f>B33+10</f>
        <v>302</v>
      </c>
      <c r="C34">
        <f t="shared" si="0"/>
        <v>242</v>
      </c>
      <c r="F34">
        <v>32</v>
      </c>
      <c r="K34">
        <f t="shared" si="7"/>
        <v>211</v>
      </c>
      <c r="L34">
        <v>9</v>
      </c>
      <c r="M34">
        <f t="shared" si="8"/>
        <v>160</v>
      </c>
      <c r="N34">
        <f t="shared" si="9"/>
        <v>9</v>
      </c>
    </row>
    <row r="35" spans="1:14" ht="12.75">
      <c r="A35" s="1">
        <v>37928</v>
      </c>
      <c r="B35">
        <f>B34+10</f>
        <v>312</v>
      </c>
      <c r="C35">
        <f t="shared" si="0"/>
        <v>252</v>
      </c>
      <c r="F35">
        <v>33</v>
      </c>
      <c r="K35">
        <f t="shared" si="7"/>
        <v>220</v>
      </c>
      <c r="L35">
        <v>9</v>
      </c>
      <c r="M35">
        <f t="shared" si="8"/>
        <v>169</v>
      </c>
      <c r="N35">
        <f t="shared" si="9"/>
        <v>9</v>
      </c>
    </row>
    <row r="36" spans="1:14" ht="12.75">
      <c r="A36" s="1">
        <v>37935</v>
      </c>
      <c r="B36">
        <f>B35+10</f>
        <v>322</v>
      </c>
      <c r="C36">
        <f t="shared" si="0"/>
        <v>262</v>
      </c>
      <c r="F36">
        <v>34</v>
      </c>
      <c r="K36">
        <f t="shared" si="7"/>
        <v>229</v>
      </c>
      <c r="L36">
        <v>9</v>
      </c>
      <c r="M36">
        <f t="shared" si="8"/>
        <v>178</v>
      </c>
      <c r="N36">
        <f t="shared" si="9"/>
        <v>9</v>
      </c>
    </row>
    <row r="37" spans="1:14" ht="12.75">
      <c r="A37" s="1">
        <v>37942</v>
      </c>
      <c r="B37">
        <f>B36+10</f>
        <v>332</v>
      </c>
      <c r="C37">
        <f t="shared" si="0"/>
        <v>272</v>
      </c>
      <c r="F37">
        <v>35</v>
      </c>
      <c r="K37">
        <f t="shared" si="7"/>
        <v>239</v>
      </c>
      <c r="L37">
        <v>10</v>
      </c>
      <c r="M37">
        <f t="shared" si="8"/>
        <v>188</v>
      </c>
      <c r="N37">
        <f t="shared" si="9"/>
        <v>10</v>
      </c>
    </row>
    <row r="38" spans="1:14" ht="12.75">
      <c r="A38" s="1">
        <v>37949</v>
      </c>
      <c r="B38">
        <f>B37+5</f>
        <v>337</v>
      </c>
      <c r="C38">
        <f>C37+5</f>
        <v>277</v>
      </c>
      <c r="F38">
        <v>36</v>
      </c>
      <c r="K38">
        <f t="shared" si="7"/>
        <v>244</v>
      </c>
      <c r="L38">
        <v>5</v>
      </c>
      <c r="M38">
        <f t="shared" si="8"/>
        <v>193</v>
      </c>
      <c r="N38">
        <f t="shared" si="9"/>
        <v>5</v>
      </c>
    </row>
    <row r="39" spans="1:14" ht="12.75">
      <c r="A39" s="1">
        <v>37956</v>
      </c>
      <c r="B39">
        <f aca="true" t="shared" si="10" ref="B39:B66">B38+10</f>
        <v>347</v>
      </c>
      <c r="C39">
        <f aca="true" t="shared" si="11" ref="C39:C74">C38+10</f>
        <v>287</v>
      </c>
      <c r="F39">
        <v>37</v>
      </c>
      <c r="K39">
        <f t="shared" si="7"/>
        <v>249</v>
      </c>
      <c r="L39">
        <v>5</v>
      </c>
      <c r="M39">
        <f t="shared" si="8"/>
        <v>198</v>
      </c>
      <c r="N39">
        <v>5</v>
      </c>
    </row>
    <row r="40" spans="1:14" ht="12.75">
      <c r="A40" s="1">
        <v>37963</v>
      </c>
      <c r="B40">
        <f t="shared" si="10"/>
        <v>357</v>
      </c>
      <c r="C40">
        <f t="shared" si="11"/>
        <v>297</v>
      </c>
      <c r="F40">
        <v>38</v>
      </c>
      <c r="K40">
        <f t="shared" si="7"/>
        <v>259</v>
      </c>
      <c r="L40">
        <v>10</v>
      </c>
      <c r="M40">
        <f t="shared" si="8"/>
        <v>208</v>
      </c>
      <c r="N40">
        <f t="shared" si="9"/>
        <v>10</v>
      </c>
    </row>
    <row r="41" spans="1:14" ht="12.75">
      <c r="A41" s="1">
        <v>37970</v>
      </c>
      <c r="B41">
        <f t="shared" si="10"/>
        <v>367</v>
      </c>
      <c r="C41">
        <f t="shared" si="11"/>
        <v>307</v>
      </c>
      <c r="F41">
        <v>39</v>
      </c>
      <c r="K41">
        <f t="shared" si="7"/>
        <v>269</v>
      </c>
      <c r="L41">
        <v>10</v>
      </c>
      <c r="M41">
        <f t="shared" si="8"/>
        <v>218</v>
      </c>
      <c r="N41">
        <f t="shared" si="9"/>
        <v>10</v>
      </c>
    </row>
    <row r="42" spans="1:14" ht="12.75">
      <c r="A42" s="1">
        <v>37977</v>
      </c>
      <c r="B42">
        <f>B41+10</f>
        <v>377</v>
      </c>
      <c r="C42">
        <f t="shared" si="11"/>
        <v>317</v>
      </c>
      <c r="F42">
        <v>40</v>
      </c>
      <c r="K42">
        <f t="shared" si="7"/>
        <v>279</v>
      </c>
      <c r="L42">
        <v>10</v>
      </c>
      <c r="M42">
        <f t="shared" si="8"/>
        <v>228</v>
      </c>
      <c r="N42">
        <f t="shared" si="9"/>
        <v>10</v>
      </c>
    </row>
    <row r="43" spans="1:14" ht="12.75">
      <c r="A43" s="1">
        <v>37984</v>
      </c>
      <c r="B43">
        <f>B42</f>
        <v>377</v>
      </c>
      <c r="C43">
        <f>C42</f>
        <v>317</v>
      </c>
      <c r="F43">
        <v>41</v>
      </c>
      <c r="K43">
        <f t="shared" si="7"/>
        <v>279</v>
      </c>
      <c r="L43">
        <v>0</v>
      </c>
      <c r="M43">
        <f t="shared" si="8"/>
        <v>228</v>
      </c>
      <c r="N43">
        <f t="shared" si="9"/>
        <v>0</v>
      </c>
    </row>
    <row r="44" spans="1:14" ht="12.75">
      <c r="A44" s="1">
        <v>37991</v>
      </c>
      <c r="B44">
        <f>B43</f>
        <v>377</v>
      </c>
      <c r="C44">
        <f>C43</f>
        <v>317</v>
      </c>
      <c r="F44">
        <v>42</v>
      </c>
      <c r="K44">
        <f t="shared" si="7"/>
        <v>279</v>
      </c>
      <c r="L44">
        <v>0</v>
      </c>
      <c r="M44">
        <f t="shared" si="8"/>
        <v>228</v>
      </c>
      <c r="N44">
        <f t="shared" si="9"/>
        <v>0</v>
      </c>
    </row>
    <row r="45" spans="1:14" ht="12.75">
      <c r="A45" s="1">
        <v>37998</v>
      </c>
      <c r="B45">
        <f t="shared" si="10"/>
        <v>387</v>
      </c>
      <c r="C45">
        <f t="shared" si="11"/>
        <v>327</v>
      </c>
      <c r="F45">
        <v>43</v>
      </c>
      <c r="K45">
        <f t="shared" si="7"/>
        <v>289</v>
      </c>
      <c r="L45">
        <v>10</v>
      </c>
      <c r="M45">
        <f t="shared" si="8"/>
        <v>238</v>
      </c>
      <c r="N45">
        <v>10</v>
      </c>
    </row>
    <row r="46" spans="1:14" ht="12.75">
      <c r="A46" s="1">
        <v>38005</v>
      </c>
      <c r="B46">
        <f t="shared" si="10"/>
        <v>397</v>
      </c>
      <c r="C46">
        <f t="shared" si="11"/>
        <v>337</v>
      </c>
      <c r="F46">
        <v>44</v>
      </c>
      <c r="K46">
        <f t="shared" si="7"/>
        <v>299</v>
      </c>
      <c r="L46">
        <v>10</v>
      </c>
      <c r="M46">
        <f t="shared" si="8"/>
        <v>248</v>
      </c>
      <c r="N46">
        <v>10</v>
      </c>
    </row>
    <row r="47" spans="1:14" ht="12.75">
      <c r="A47" s="1">
        <v>38012</v>
      </c>
      <c r="B47">
        <f t="shared" si="10"/>
        <v>407</v>
      </c>
      <c r="C47">
        <f t="shared" si="11"/>
        <v>347</v>
      </c>
      <c r="F47">
        <v>45</v>
      </c>
      <c r="K47">
        <f t="shared" si="7"/>
        <v>310</v>
      </c>
      <c r="L47">
        <v>11</v>
      </c>
      <c r="M47">
        <f t="shared" si="8"/>
        <v>258</v>
      </c>
      <c r="N47">
        <v>10</v>
      </c>
    </row>
    <row r="48" spans="1:14" ht="12.75">
      <c r="A48" s="1">
        <v>38019</v>
      </c>
      <c r="B48">
        <f t="shared" si="10"/>
        <v>417</v>
      </c>
      <c r="C48">
        <f t="shared" si="11"/>
        <v>357</v>
      </c>
      <c r="F48">
        <v>46</v>
      </c>
      <c r="K48">
        <f t="shared" si="7"/>
        <v>321</v>
      </c>
      <c r="L48">
        <v>11</v>
      </c>
      <c r="M48">
        <f t="shared" si="8"/>
        <v>268</v>
      </c>
      <c r="N48">
        <v>10</v>
      </c>
    </row>
    <row r="49" spans="1:14" ht="12.75">
      <c r="A49" s="1">
        <v>38026</v>
      </c>
      <c r="B49">
        <f t="shared" si="10"/>
        <v>427</v>
      </c>
      <c r="C49">
        <f t="shared" si="11"/>
        <v>367</v>
      </c>
      <c r="F49">
        <v>47</v>
      </c>
      <c r="K49">
        <f t="shared" si="7"/>
        <v>333</v>
      </c>
      <c r="L49">
        <v>12</v>
      </c>
      <c r="M49">
        <f t="shared" si="8"/>
        <v>279</v>
      </c>
      <c r="N49">
        <v>11</v>
      </c>
    </row>
    <row r="50" spans="1:14" ht="12.75">
      <c r="A50" s="1">
        <v>38033</v>
      </c>
      <c r="B50">
        <f t="shared" si="10"/>
        <v>437</v>
      </c>
      <c r="C50">
        <f t="shared" si="11"/>
        <v>377</v>
      </c>
      <c r="F50">
        <v>48</v>
      </c>
      <c r="K50">
        <f t="shared" si="7"/>
        <v>345</v>
      </c>
      <c r="L50">
        <v>12</v>
      </c>
      <c r="M50">
        <f t="shared" si="8"/>
        <v>290</v>
      </c>
      <c r="N50">
        <v>11</v>
      </c>
    </row>
    <row r="51" spans="1:14" ht="12.75">
      <c r="A51" s="1">
        <v>38040</v>
      </c>
      <c r="B51">
        <f t="shared" si="10"/>
        <v>447</v>
      </c>
      <c r="C51">
        <f t="shared" si="11"/>
        <v>387</v>
      </c>
      <c r="F51">
        <v>49</v>
      </c>
      <c r="K51">
        <f t="shared" si="7"/>
        <v>357</v>
      </c>
      <c r="L51">
        <v>12</v>
      </c>
      <c r="M51">
        <f t="shared" si="8"/>
        <v>301</v>
      </c>
      <c r="N51">
        <v>11</v>
      </c>
    </row>
    <row r="52" spans="1:14" ht="12.75">
      <c r="A52" s="1">
        <v>38047</v>
      </c>
      <c r="B52">
        <f t="shared" si="10"/>
        <v>457</v>
      </c>
      <c r="C52">
        <f t="shared" si="11"/>
        <v>397</v>
      </c>
      <c r="F52">
        <v>50</v>
      </c>
      <c r="K52">
        <f t="shared" si="7"/>
        <v>370</v>
      </c>
      <c r="L52">
        <v>13</v>
      </c>
      <c r="M52">
        <f t="shared" si="8"/>
        <v>313</v>
      </c>
      <c r="N52">
        <v>12</v>
      </c>
    </row>
    <row r="53" spans="1:14" ht="12.75">
      <c r="A53" s="1">
        <v>38054</v>
      </c>
      <c r="B53">
        <f t="shared" si="10"/>
        <v>467</v>
      </c>
      <c r="C53">
        <f t="shared" si="11"/>
        <v>407</v>
      </c>
      <c r="F53">
        <v>51</v>
      </c>
      <c r="K53">
        <f t="shared" si="7"/>
        <v>383</v>
      </c>
      <c r="L53">
        <v>13</v>
      </c>
      <c r="M53">
        <f t="shared" si="8"/>
        <v>325</v>
      </c>
      <c r="N53">
        <v>12</v>
      </c>
    </row>
    <row r="54" spans="1:14" ht="12.75">
      <c r="A54" s="1">
        <v>38061</v>
      </c>
      <c r="B54">
        <f t="shared" si="10"/>
        <v>477</v>
      </c>
      <c r="C54">
        <f t="shared" si="11"/>
        <v>417</v>
      </c>
      <c r="F54">
        <v>52</v>
      </c>
      <c r="K54">
        <f t="shared" si="7"/>
        <v>396</v>
      </c>
      <c r="L54">
        <v>13</v>
      </c>
      <c r="M54">
        <f t="shared" si="8"/>
        <v>337</v>
      </c>
      <c r="N54">
        <v>12</v>
      </c>
    </row>
    <row r="55" spans="1:14" ht="12.75">
      <c r="A55" s="1">
        <v>38068</v>
      </c>
      <c r="B55">
        <f t="shared" si="10"/>
        <v>487</v>
      </c>
      <c r="C55">
        <f t="shared" si="11"/>
        <v>427</v>
      </c>
      <c r="F55">
        <v>53</v>
      </c>
      <c r="K55">
        <f t="shared" si="7"/>
        <v>410</v>
      </c>
      <c r="L55">
        <v>14</v>
      </c>
      <c r="M55">
        <f t="shared" si="8"/>
        <v>349</v>
      </c>
      <c r="N55">
        <v>12</v>
      </c>
    </row>
    <row r="56" spans="1:14" ht="12.75">
      <c r="A56" s="1">
        <v>38075</v>
      </c>
      <c r="B56">
        <f t="shared" si="10"/>
        <v>497</v>
      </c>
      <c r="C56">
        <f t="shared" si="11"/>
        <v>437</v>
      </c>
      <c r="F56">
        <v>54</v>
      </c>
      <c r="K56">
        <f>K55+L56</f>
        <v>424</v>
      </c>
      <c r="L56">
        <v>14</v>
      </c>
      <c r="M56">
        <f t="shared" si="8"/>
        <v>362</v>
      </c>
      <c r="N56">
        <v>13</v>
      </c>
    </row>
    <row r="57" spans="1:14" ht="12.75">
      <c r="A57" s="1">
        <v>38082</v>
      </c>
      <c r="B57">
        <f t="shared" si="10"/>
        <v>507</v>
      </c>
      <c r="C57">
        <f t="shared" si="11"/>
        <v>447</v>
      </c>
      <c r="F57">
        <v>55</v>
      </c>
      <c r="K57">
        <f>K56+L57</f>
        <v>438</v>
      </c>
      <c r="L57">
        <v>14</v>
      </c>
      <c r="M57">
        <f t="shared" si="8"/>
        <v>375</v>
      </c>
      <c r="N57">
        <v>13</v>
      </c>
    </row>
    <row r="58" spans="1:14" ht="12.75">
      <c r="A58" s="1">
        <v>38089</v>
      </c>
      <c r="C58">
        <f t="shared" si="11"/>
        <v>457</v>
      </c>
      <c r="F58">
        <v>56</v>
      </c>
      <c r="K58">
        <f>K57+L58</f>
        <v>453</v>
      </c>
      <c r="L58">
        <v>15</v>
      </c>
      <c r="M58">
        <f t="shared" si="8"/>
        <v>389</v>
      </c>
      <c r="N58">
        <v>14</v>
      </c>
    </row>
    <row r="59" spans="1:14" ht="12.75">
      <c r="A59" s="1">
        <v>38096</v>
      </c>
      <c r="C59">
        <f t="shared" si="11"/>
        <v>467</v>
      </c>
      <c r="F59">
        <v>57</v>
      </c>
      <c r="K59">
        <f>K58+L59</f>
        <v>468</v>
      </c>
      <c r="L59">
        <v>15</v>
      </c>
      <c r="M59">
        <f t="shared" si="8"/>
        <v>403</v>
      </c>
      <c r="N59">
        <v>14</v>
      </c>
    </row>
    <row r="60" spans="1:14" ht="12.75">
      <c r="A60" s="1">
        <v>38103</v>
      </c>
      <c r="C60">
        <f t="shared" si="11"/>
        <v>477</v>
      </c>
      <c r="F60">
        <v>58</v>
      </c>
      <c r="K60">
        <f>K59+L60</f>
        <v>483</v>
      </c>
      <c r="L60">
        <v>15</v>
      </c>
      <c r="M60">
        <f t="shared" si="8"/>
        <v>417</v>
      </c>
      <c r="N60">
        <v>14</v>
      </c>
    </row>
    <row r="61" spans="1:14" ht="12.75">
      <c r="A61" s="1">
        <v>38110</v>
      </c>
      <c r="C61">
        <f t="shared" si="11"/>
        <v>487</v>
      </c>
      <c r="F61">
        <v>59</v>
      </c>
      <c r="K61">
        <f>K60+L61</f>
        <v>498</v>
      </c>
      <c r="L61">
        <v>15</v>
      </c>
      <c r="M61">
        <f>M60+N61</f>
        <v>431</v>
      </c>
      <c r="N61">
        <v>14</v>
      </c>
    </row>
    <row r="62" spans="1:14" ht="12.75">
      <c r="A62" s="1">
        <v>38117</v>
      </c>
      <c r="C62">
        <f t="shared" si="11"/>
        <v>497</v>
      </c>
      <c r="F62">
        <v>60</v>
      </c>
      <c r="M62">
        <f>M61+N62</f>
        <v>445</v>
      </c>
      <c r="N62">
        <v>14</v>
      </c>
    </row>
    <row r="63" spans="1:14" ht="12.75">
      <c r="A63" s="1">
        <v>38124</v>
      </c>
      <c r="C63">
        <f t="shared" si="11"/>
        <v>507</v>
      </c>
      <c r="F63">
        <v>61</v>
      </c>
      <c r="M63">
        <f>M62+N63</f>
        <v>459</v>
      </c>
      <c r="N63">
        <v>14</v>
      </c>
    </row>
    <row r="64" spans="1:14" ht="12.75">
      <c r="A64" s="1">
        <v>38131</v>
      </c>
      <c r="F64">
        <v>62</v>
      </c>
      <c r="M64">
        <f>M63+N64</f>
        <v>473</v>
      </c>
      <c r="N64">
        <v>14</v>
      </c>
    </row>
    <row r="65" spans="1:14" ht="12.75">
      <c r="A65" s="1">
        <v>38138</v>
      </c>
      <c r="F65">
        <v>63</v>
      </c>
      <c r="M65">
        <f>M64+N65</f>
        <v>487</v>
      </c>
      <c r="N65">
        <v>14</v>
      </c>
    </row>
    <row r="66" spans="1:14" ht="12.75">
      <c r="A66" s="1">
        <v>38145</v>
      </c>
      <c r="F66">
        <v>64</v>
      </c>
      <c r="M66">
        <f>M65+N66</f>
        <v>501</v>
      </c>
      <c r="N66">
        <v>14</v>
      </c>
    </row>
    <row r="67" spans="1:6" ht="12.75">
      <c r="A67" s="1">
        <v>38152</v>
      </c>
      <c r="F67">
        <v>65</v>
      </c>
    </row>
    <row r="68" ht="12.75">
      <c r="A68" s="1">
        <v>38159</v>
      </c>
    </row>
    <row r="69" ht="12.75">
      <c r="A69" s="1">
        <v>38166</v>
      </c>
    </row>
    <row r="70" ht="12.75">
      <c r="A70" s="1">
        <v>38173</v>
      </c>
    </row>
    <row r="71" ht="12.75">
      <c r="A71" s="1">
        <v>38180</v>
      </c>
    </row>
    <row r="72" ht="12.75">
      <c r="A72" s="1">
        <v>38187</v>
      </c>
    </row>
    <row r="73" ht="12.75">
      <c r="A73" s="1">
        <v>38194</v>
      </c>
    </row>
    <row r="74" ht="12.75">
      <c r="A74" s="1">
        <v>38201</v>
      </c>
    </row>
    <row r="75" ht="12.75">
      <c r="A75" s="1">
        <v>38208</v>
      </c>
    </row>
    <row r="76" ht="12.75">
      <c r="A76" s="1">
        <v>38215</v>
      </c>
    </row>
    <row r="77" ht="12.75">
      <c r="A77" s="1">
        <v>38222</v>
      </c>
    </row>
    <row r="78" ht="12.75">
      <c r="A78" s="1">
        <v>38229</v>
      </c>
    </row>
    <row r="79" ht="12.75">
      <c r="A79" s="1">
        <v>38236</v>
      </c>
    </row>
    <row r="80" ht="12.75">
      <c r="A80" s="1">
        <v>38243</v>
      </c>
    </row>
    <row r="81" ht="12.75">
      <c r="A81" s="1">
        <v>38250</v>
      </c>
    </row>
    <row r="82" ht="12.75">
      <c r="A82" s="1">
        <v>38257</v>
      </c>
    </row>
    <row r="83" ht="12.75">
      <c r="A83" s="1">
        <v>38264</v>
      </c>
    </row>
    <row r="84" ht="12.75">
      <c r="A84" s="1">
        <v>38271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2003-07-21T17:47:36Z</cp:lastPrinted>
  <dcterms:created xsi:type="dcterms:W3CDTF">2003-02-04T20:04:37Z</dcterms:created>
  <dcterms:modified xsi:type="dcterms:W3CDTF">2003-07-28T17:33:09Z</dcterms:modified>
  <cp:category/>
  <cp:version/>
  <cp:contentType/>
  <cp:contentStatus/>
</cp:coreProperties>
</file>