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465" windowHeight="9750" activeTab="1"/>
  </bookViews>
  <sheets>
    <sheet name="ProductionSummary" sheetId="1" r:id="rId1"/>
    <sheet name="ModuleSummary" sheetId="2" r:id="rId2"/>
    <sheet name="BadChannels" sheetId="3" r:id="rId3"/>
    <sheet name="I of 4Detectors" sheetId="4" r:id="rId4"/>
    <sheet name="ModulesperWeek" sheetId="5" r:id="rId5"/>
  </sheets>
  <definedNames>
    <definedName name="_xlnm.Print_Area" localSheetId="1">'ModuleSummary'!$A$1:$T$369</definedName>
  </definedNames>
  <calcPr fullCalcOnLoad="1"/>
</workbook>
</file>

<file path=xl/comments2.xml><?xml version="1.0" encoding="utf-8"?>
<comments xmlns="http://schemas.openxmlformats.org/spreadsheetml/2006/main">
  <authors>
    <author>Gilchriese</author>
    <author>LBNL</author>
  </authors>
  <commentList>
    <comment ref="D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F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J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L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F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After detector to detector bonds</t>
        </r>
      </text>
    </comment>
    <comment ref="F6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After detector to detector bonding</t>
        </r>
      </text>
    </comment>
    <comment ref="F68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LC on elec test is OK</t>
        </r>
      </text>
    </comment>
    <comment ref="F7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LC on electronic tes is OK</t>
        </r>
      </text>
    </comment>
    <comment ref="F64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Cannot condition, on hold</t>
        </r>
      </text>
    </comment>
    <comment ref="M146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4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4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49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5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5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5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5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5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5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D19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Chip on TL is cause</t>
        </r>
      </text>
    </comment>
    <comment ref="M19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Cause not known</t>
        </r>
      </text>
    </comment>
    <comment ref="E20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BR</t>
        </r>
      </text>
    </comment>
    <comment ref="M189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Alcohol used to try to clean fiducial. Smeared topside.</t>
        </r>
      </text>
    </comment>
    <comment ref="D20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TR chipped. After conditioning I(V) is OK but put on hold</t>
        </r>
      </text>
    </comment>
    <comment ref="E20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TR</t>
        </r>
      </text>
    </comment>
    <comment ref="E20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TL</t>
        </r>
      </text>
    </comment>
    <comment ref="F18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Long conditioning time</t>
        </r>
      </text>
    </comment>
    <comment ref="M8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 top plate removed by accident during build</t>
        </r>
      </text>
    </comment>
    <comment ref="M20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A1 BB support plate pin problem</t>
        </r>
      </text>
    </comment>
    <comment ref="G20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620 sec</t>
        </r>
      </text>
    </comment>
    <comment ref="D22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TL chip</t>
        </r>
      </text>
    </comment>
    <comment ref="G21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60 sec at 500</t>
        </r>
      </text>
    </comment>
    <comment ref="G22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60 sec @ 500</t>
        </r>
      </text>
    </comment>
    <comment ref="E23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300 sec at 500V</t>
        </r>
      </text>
    </comment>
    <comment ref="E24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BL 60 sec at 500V</t>
        </r>
      </text>
    </comment>
    <comment ref="E24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BR OK after conditionning at 500V for about 600sec</t>
        </r>
      </text>
    </comment>
    <comment ref="G23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120 sedc at 500V
</t>
        </r>
      </text>
    </comment>
    <comment ref="E24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TR 60 sec</t>
        </r>
      </text>
    </comment>
    <comment ref="E25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BL and BR. Flagged as MD in sensor list.</t>
        </r>
      </text>
    </comment>
    <comment ref="E28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bR 10 sec</t>
        </r>
      </text>
    </comment>
    <comment ref="G24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12 min at 500V</t>
        </r>
      </text>
    </comment>
    <comment ref="F24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Stable long tyerm, oK</t>
        </r>
      </text>
    </comment>
    <comment ref="E30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TL</t>
        </r>
      </text>
    </comment>
    <comment ref="G25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Stability OK quality 3</t>
        </r>
      </text>
    </comment>
    <comment ref="G26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Reaches 1 from 2.5 after 1 hr. </t>
        </r>
      </text>
    </comment>
    <comment ref="D29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Reviewed, OK</t>
        </r>
      </text>
    </comment>
    <comment ref="E31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BR
</t>
        </r>
      </text>
    </comment>
    <comment ref="E316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Bl, BR
</t>
        </r>
      </text>
    </comment>
    <comment ref="E31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BL
</t>
        </r>
      </text>
    </comment>
    <comment ref="E31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Tl, BL</t>
        </r>
      </text>
    </comment>
    <comment ref="E319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Tl</t>
        </r>
      </text>
    </comment>
    <comment ref="F24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Long term is 0.46 after 12 hours</t>
        </r>
      </text>
    </comment>
    <comment ref="F28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0.79 after 12 hours but still decreasing</t>
        </r>
      </text>
    </comment>
    <comment ref="F30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0.61 after 12 hrs but md at 500 </t>
        </r>
      </text>
    </comment>
    <comment ref="F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1.6 with retest</t>
        </r>
      </text>
    </comment>
    <comment ref="F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0.84 after 12 hrs</t>
        </r>
      </text>
    </comment>
    <comment ref="F2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Conditions from 20 within 12 hrs</t>
        </r>
      </text>
    </comment>
    <comment ref="F5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1.7 after 12 hrs, OK long term</t>
        </r>
      </text>
    </comment>
    <comment ref="F7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0.56 after 12 hrs</t>
        </r>
      </text>
    </comment>
    <comment ref="A9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</t>
        </r>
      </text>
    </comment>
    <comment ref="F9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0.67 after 12 hrs</t>
        </r>
      </text>
    </comment>
    <comment ref="F28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1.46 and stable after 12 hrs</t>
        </r>
      </text>
    </comment>
    <comment ref="F29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0.95 after 12 hrs</t>
        </r>
      </text>
    </comment>
    <comment ref="F30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0.57 after 12 hrs</t>
        </r>
      </text>
    </comment>
  </commentList>
</comments>
</file>

<file path=xl/sharedStrings.xml><?xml version="1.0" encoding="utf-8"?>
<sst xmlns="http://schemas.openxmlformats.org/spreadsheetml/2006/main" count="1491" uniqueCount="568">
  <si>
    <t>P337</t>
  </si>
  <si>
    <t>P338</t>
  </si>
  <si>
    <t>b=3.034</t>
  </si>
  <si>
    <t>b=3.078,hyb2gap=-0.226</t>
  </si>
  <si>
    <t>midyf=-6.5</t>
  </si>
  <si>
    <t>P081</t>
  </si>
  <si>
    <t>P082</t>
  </si>
  <si>
    <t>P083</t>
  </si>
  <si>
    <t>P084</t>
  </si>
  <si>
    <t>No hybrid</t>
  </si>
  <si>
    <t>P085</t>
  </si>
  <si>
    <t>P086</t>
  </si>
  <si>
    <t>P087</t>
  </si>
  <si>
    <t>P088</t>
  </si>
  <si>
    <t>P089</t>
  </si>
  <si>
    <t>P090</t>
  </si>
  <si>
    <t>P091</t>
  </si>
  <si>
    <t>P092</t>
  </si>
  <si>
    <t>P093</t>
  </si>
  <si>
    <t>P094</t>
  </si>
  <si>
    <t>P095</t>
  </si>
  <si>
    <t>P096</t>
  </si>
  <si>
    <t>OK</t>
  </si>
  <si>
    <t>Was OK</t>
  </si>
  <si>
    <t>OK, large gain spread chip</t>
  </si>
  <si>
    <t>Was OK, hybrid not attached one end</t>
  </si>
  <si>
    <t>OK other than 2 hybrid heights</t>
  </si>
  <si>
    <t>Visual</t>
  </si>
  <si>
    <t>I(V) Comments</t>
  </si>
  <si>
    <t>Thickness of  0.114 exceeds 0.1 tolerance, shim error</t>
  </si>
  <si>
    <t>COND</t>
  </si>
  <si>
    <t>stereo -0.168 ,a2 0.147</t>
  </si>
  <si>
    <t>HI</t>
  </si>
  <si>
    <t>sepf -11</t>
  </si>
  <si>
    <t>Hybrid height</t>
  </si>
  <si>
    <t>OK, hybrid height pass</t>
  </si>
  <si>
    <t>Hyb1 gap and concavity pass</t>
  </si>
  <si>
    <t>midxf -23,</t>
  </si>
  <si>
    <t>GLUE</t>
  </si>
  <si>
    <t xml:space="preserve"> but damaged in accident after hybrid attach</t>
  </si>
  <si>
    <t xml:space="preserve">OK, </t>
  </si>
  <si>
    <t>tiny chip TR, no effect on I(V)</t>
  </si>
  <si>
    <t>TL chip</t>
  </si>
  <si>
    <t>cleaning accident but I(V) OK</t>
  </si>
  <si>
    <t>TR edge is chipped, I(V) OK after conditioning</t>
  </si>
  <si>
    <t xml:space="preserve">mhx 88,mhy-59, </t>
  </si>
  <si>
    <t>Hi</t>
  </si>
  <si>
    <t>P234</t>
  </si>
  <si>
    <t>mhx 59, msx 101</t>
  </si>
  <si>
    <t>sepb -11</t>
  </si>
  <si>
    <t>b about 4</t>
  </si>
  <si>
    <t>midyf 5.5, b about 3.2</t>
  </si>
  <si>
    <t>midxf -13</t>
  </si>
  <si>
    <t>P097</t>
  </si>
  <si>
    <t>P098</t>
  </si>
  <si>
    <t>P099</t>
  </si>
  <si>
    <t>P100</t>
  </si>
  <si>
    <t>P101</t>
  </si>
  <si>
    <t>P102</t>
  </si>
  <si>
    <t>P103</t>
  </si>
  <si>
    <t>P105</t>
  </si>
  <si>
    <t>Msy -37</t>
  </si>
  <si>
    <t>P104</t>
  </si>
  <si>
    <t>Msx 102</t>
  </si>
  <si>
    <t>midxf -24, hybrid heights out</t>
  </si>
  <si>
    <t>P106</t>
  </si>
  <si>
    <t>P107</t>
  </si>
  <si>
    <t>P108</t>
  </si>
  <si>
    <t>mhx 42</t>
  </si>
  <si>
    <t>P109</t>
  </si>
  <si>
    <t>P110</t>
  </si>
  <si>
    <t>Mhx, Mhy out</t>
  </si>
  <si>
    <t>P111</t>
  </si>
  <si>
    <t>1.1 Good for any barrel</t>
  </si>
  <si>
    <t>1.2 Good for B5/B6</t>
  </si>
  <si>
    <t>2.1 Pass for any barrel</t>
  </si>
  <si>
    <t>2.2 Pass for B5/B6</t>
  </si>
  <si>
    <t>3.1 Hold SB's</t>
  </si>
  <si>
    <t>3.2 Hold hybrid mounted modules</t>
  </si>
  <si>
    <t>4.1 Fail SB's</t>
  </si>
  <si>
    <t>4.2 Fail hybrid mounted modules</t>
  </si>
  <si>
    <t>5 Rework</t>
  </si>
  <si>
    <t>P112</t>
  </si>
  <si>
    <t>P113</t>
  </si>
  <si>
    <t>P114</t>
  </si>
  <si>
    <t>P115</t>
  </si>
  <si>
    <t>P116</t>
  </si>
  <si>
    <t>B5/B6 Preseries sensors</t>
  </si>
  <si>
    <t>B5/B6 Microdischarge&gt;350V</t>
  </si>
  <si>
    <t>B5/B6 Bad current Behaviour</t>
  </si>
  <si>
    <t>B5/B6 Bad visual features</t>
  </si>
  <si>
    <t>B5/B6 Thermistor &gt;1C</t>
  </si>
  <si>
    <t>B5/B6 b angle &gt;3 mrad</t>
  </si>
  <si>
    <t>B5/B6 Irradiation aspects</t>
  </si>
  <si>
    <t>P117</t>
  </si>
  <si>
    <t>P118</t>
  </si>
  <si>
    <t>P119</t>
  </si>
  <si>
    <t>P120</t>
  </si>
  <si>
    <t>P121</t>
  </si>
  <si>
    <t>P122</t>
  </si>
  <si>
    <t>P123</t>
  </si>
  <si>
    <t>P124</t>
  </si>
  <si>
    <t>midyf -6.3</t>
  </si>
  <si>
    <t>stereo 0.138</t>
  </si>
  <si>
    <t>Started SB's</t>
  </si>
  <si>
    <t>SB's Sent for Classification</t>
  </si>
  <si>
    <t>Started hybrid mounted</t>
  </si>
  <si>
    <t>SB's classified</t>
  </si>
  <si>
    <t>Started wire bonding</t>
  </si>
  <si>
    <t>Modules sent for classification</t>
  </si>
  <si>
    <t>Hold SB Others</t>
  </si>
  <si>
    <t>Holde Module out of Pass Limit</t>
  </si>
  <si>
    <t>SB Fail sensor damaged</t>
  </si>
  <si>
    <t>SB Fail BB damaged</t>
  </si>
  <si>
    <t>SB Gross mechanical error</t>
  </si>
  <si>
    <t>SB Others</t>
  </si>
  <si>
    <t>Module sensor damaged</t>
  </si>
  <si>
    <t>Module BB damaged</t>
  </si>
  <si>
    <t>Module gross mech error</t>
  </si>
  <si>
    <t>Module abnormal leakage I</t>
  </si>
  <si>
    <t>Module too many bad channels</t>
  </si>
  <si>
    <t>Module ASICs nonreplaceable</t>
  </si>
  <si>
    <t>Module others</t>
  </si>
  <si>
    <t>P307</t>
  </si>
  <si>
    <t>P308</t>
  </si>
  <si>
    <t>P309</t>
  </si>
  <si>
    <t>P311</t>
  </si>
  <si>
    <t>P312</t>
  </si>
  <si>
    <t>P313</t>
  </si>
  <si>
    <t>P314</t>
  </si>
  <si>
    <t>P315</t>
  </si>
  <si>
    <t>P316</t>
  </si>
  <si>
    <t>P317</t>
  </si>
  <si>
    <t>P318</t>
  </si>
  <si>
    <t>P319</t>
  </si>
  <si>
    <t>P320</t>
  </si>
  <si>
    <t>P321</t>
  </si>
  <si>
    <t>P322</t>
  </si>
  <si>
    <t>P323</t>
  </si>
  <si>
    <t>P324</t>
  </si>
  <si>
    <t>P325</t>
  </si>
  <si>
    <t>P301</t>
  </si>
  <si>
    <t>Backside chip at end</t>
  </si>
  <si>
    <t>Modules classified</t>
  </si>
  <si>
    <t>P326</t>
  </si>
  <si>
    <t>P327</t>
  </si>
  <si>
    <t>P328</t>
  </si>
  <si>
    <t>P329</t>
  </si>
  <si>
    <t>P330</t>
  </si>
  <si>
    <t>P331</t>
  </si>
  <si>
    <t>P332</t>
  </si>
  <si>
    <t>P333</t>
  </si>
  <si>
    <t>P334</t>
  </si>
  <si>
    <t>P335</t>
  </si>
  <si>
    <t>Modules Classified</t>
  </si>
  <si>
    <t>&lt;</t>
  </si>
  <si>
    <t>P336</t>
  </si>
  <si>
    <t>mhx -32</t>
  </si>
  <si>
    <t>Msy 41-57(multiple meas)</t>
  </si>
  <si>
    <t>replacing further visual inspe</t>
  </si>
  <si>
    <t>replacing cleaning</t>
  </si>
  <si>
    <t>mhx 32</t>
  </si>
  <si>
    <t>midxf 13</t>
  </si>
  <si>
    <t>Many out of spec, vac lost?</t>
  </si>
  <si>
    <t>P199</t>
  </si>
  <si>
    <t>P200</t>
  </si>
  <si>
    <t>P201</t>
  </si>
  <si>
    <t>P202</t>
  </si>
  <si>
    <t>P203</t>
  </si>
  <si>
    <t>P204</t>
  </si>
  <si>
    <t>P205</t>
  </si>
  <si>
    <t>P206</t>
  </si>
  <si>
    <t>P207</t>
  </si>
  <si>
    <t>P196</t>
  </si>
  <si>
    <t>P197</t>
  </si>
  <si>
    <t>P198</t>
  </si>
  <si>
    <t>P214</t>
  </si>
  <si>
    <t>P215</t>
  </si>
  <si>
    <t>P216</t>
  </si>
  <si>
    <t>P217</t>
  </si>
  <si>
    <t>P218</t>
  </si>
  <si>
    <t>P219</t>
  </si>
  <si>
    <t>P220</t>
  </si>
  <si>
    <t>P221</t>
  </si>
  <si>
    <t>P222</t>
  </si>
  <si>
    <t>Fixture</t>
  </si>
  <si>
    <t>PA on bottom hybrid chipped</t>
  </si>
  <si>
    <t>P223</t>
  </si>
  <si>
    <t>P224</t>
  </si>
  <si>
    <t>P225</t>
  </si>
  <si>
    <t>P226</t>
  </si>
  <si>
    <t>Mhx 47.6, A1 bearings replaced</t>
  </si>
  <si>
    <t>P227</t>
  </si>
  <si>
    <t>P228</t>
  </si>
  <si>
    <t>P229</t>
  </si>
  <si>
    <t>P230</t>
  </si>
  <si>
    <t>P231</t>
  </si>
  <si>
    <t>P232</t>
  </si>
  <si>
    <t>P233</t>
  </si>
  <si>
    <t>P235</t>
  </si>
  <si>
    <t>P236</t>
  </si>
  <si>
    <t>P244</t>
  </si>
  <si>
    <t>P245</t>
  </si>
  <si>
    <t>P246</t>
  </si>
  <si>
    <t>P247</t>
  </si>
  <si>
    <t>P248</t>
  </si>
  <si>
    <t>P249</t>
  </si>
  <si>
    <t>P250</t>
  </si>
  <si>
    <t>P251</t>
  </si>
  <si>
    <t>P252</t>
  </si>
  <si>
    <t>P253</t>
  </si>
  <si>
    <t>P254</t>
  </si>
  <si>
    <t>Mhx -32</t>
  </si>
  <si>
    <t>P255</t>
  </si>
  <si>
    <t>P258</t>
  </si>
  <si>
    <t>P256</t>
  </si>
  <si>
    <t>P257</t>
  </si>
  <si>
    <t>midxf 11.9</t>
  </si>
  <si>
    <t>P259</t>
  </si>
  <si>
    <t>P260</t>
  </si>
  <si>
    <t>P261</t>
  </si>
  <si>
    <t>P262</t>
  </si>
  <si>
    <t>P263</t>
  </si>
  <si>
    <t>P264</t>
  </si>
  <si>
    <t>P265</t>
  </si>
  <si>
    <t>P266</t>
  </si>
  <si>
    <t>P267</t>
  </si>
  <si>
    <t>P268</t>
  </si>
  <si>
    <t>P269</t>
  </si>
  <si>
    <t>P270</t>
  </si>
  <si>
    <t>mhx -39, midyf 8</t>
  </si>
  <si>
    <t>P283</t>
  </si>
  <si>
    <t>P284</t>
  </si>
  <si>
    <t>P285</t>
  </si>
  <si>
    <t>P286</t>
  </si>
  <si>
    <t>P288</t>
  </si>
  <si>
    <t>P289</t>
  </si>
  <si>
    <t>P290</t>
  </si>
  <si>
    <t>P291</t>
  </si>
  <si>
    <t>P292</t>
  </si>
  <si>
    <t>P293</t>
  </si>
  <si>
    <t>P294</t>
  </si>
  <si>
    <t>P295</t>
  </si>
  <si>
    <t>P296</t>
  </si>
  <si>
    <t>P297</t>
  </si>
  <si>
    <t>P298</t>
  </si>
  <si>
    <t>P299</t>
  </si>
  <si>
    <t>P300</t>
  </si>
  <si>
    <t>P287</t>
  </si>
  <si>
    <t>I  4 (mA)@ 500V</t>
  </si>
  <si>
    <t>I after bond(mA)</t>
  </si>
  <si>
    <t>&gt;4 WO MD</t>
  </si>
  <si>
    <t>P271</t>
  </si>
  <si>
    <t>P272</t>
  </si>
  <si>
    <t>P273</t>
  </si>
  <si>
    <t>P274</t>
  </si>
  <si>
    <t>P275</t>
  </si>
  <si>
    <t>P276</t>
  </si>
  <si>
    <t>P277</t>
  </si>
  <si>
    <t>P278</t>
  </si>
  <si>
    <t>P279</t>
  </si>
  <si>
    <t>P280</t>
  </si>
  <si>
    <t>P281</t>
  </si>
  <si>
    <t>P282</t>
  </si>
  <si>
    <t>P237</t>
  </si>
  <si>
    <t>P238</t>
  </si>
  <si>
    <t>P239</t>
  </si>
  <si>
    <t>P240</t>
  </si>
  <si>
    <t>P242</t>
  </si>
  <si>
    <t>P241</t>
  </si>
  <si>
    <t>msy -31</t>
  </si>
  <si>
    <t>P243</t>
  </si>
  <si>
    <t>midyf -6.4</t>
  </si>
  <si>
    <t>midyf 7.7</t>
  </si>
  <si>
    <t>mhx 37</t>
  </si>
  <si>
    <t>Detector chipped in accident</t>
  </si>
  <si>
    <t>Local Modules Classified</t>
  </si>
  <si>
    <t>Local Good</t>
  </si>
  <si>
    <t>Local Good+Pass</t>
  </si>
  <si>
    <t>Local Good+Pass+Hold</t>
  </si>
  <si>
    <t>Local Good+Pass+Hold+Rework</t>
  </si>
  <si>
    <t xml:space="preserve"> ATLAS Classified</t>
  </si>
  <si>
    <t xml:space="preserve"> ATLAS Good</t>
  </si>
  <si>
    <t xml:space="preserve"> ATLAS Good+Pass</t>
  </si>
  <si>
    <t xml:space="preserve"> ATLAS Good+Pass+Hold</t>
  </si>
  <si>
    <t xml:space="preserve"> ATLAS Good+Pass+Hold +Rework</t>
  </si>
  <si>
    <t>P211</t>
  </si>
  <si>
    <t>P212</t>
  </si>
  <si>
    <t>P213</t>
  </si>
  <si>
    <t>Note that above % are for local classificaton which has modules with glue on hold. ATLAS classification has these in Fail</t>
  </si>
  <si>
    <t>P208</t>
  </si>
  <si>
    <t>P209</t>
  </si>
  <si>
    <t>P210</t>
  </si>
  <si>
    <t>P187</t>
  </si>
  <si>
    <t>P188</t>
  </si>
  <si>
    <t>P189</t>
  </si>
  <si>
    <t>P190</t>
  </si>
  <si>
    <t>P191</t>
  </si>
  <si>
    <t>P192</t>
  </si>
  <si>
    <t>P193</t>
  </si>
  <si>
    <t>P194</t>
  </si>
  <si>
    <t>P195</t>
  </si>
  <si>
    <t>mhy 64</t>
  </si>
  <si>
    <t>20220040200029</t>
  </si>
  <si>
    <t>P168</t>
  </si>
  <si>
    <t>P169</t>
  </si>
  <si>
    <t>P170</t>
  </si>
  <si>
    <t>P171</t>
  </si>
  <si>
    <t>mhx -53, msy -36</t>
  </si>
  <si>
    <t>P310</t>
  </si>
  <si>
    <t>P302</t>
  </si>
  <si>
    <t>P303</t>
  </si>
  <si>
    <t>P304</t>
  </si>
  <si>
    <t>P305</t>
  </si>
  <si>
    <t>P306</t>
  </si>
  <si>
    <t>Low q det</t>
  </si>
  <si>
    <t>P172</t>
  </si>
  <si>
    <t>P173</t>
  </si>
  <si>
    <t>P174</t>
  </si>
  <si>
    <t>P175</t>
  </si>
  <si>
    <t>P176</t>
  </si>
  <si>
    <t>P177</t>
  </si>
  <si>
    <t>IV accident</t>
  </si>
  <si>
    <t>midyf 6.3</t>
  </si>
  <si>
    <t>P178</t>
  </si>
  <si>
    <t>P179</t>
  </si>
  <si>
    <t>P180</t>
  </si>
  <si>
    <t>P181</t>
  </si>
  <si>
    <t>P182</t>
  </si>
  <si>
    <t>P183</t>
  </si>
  <si>
    <t>P184</t>
  </si>
  <si>
    <t>P185</t>
  </si>
  <si>
    <t>P186</t>
  </si>
  <si>
    <t>No. rebonded</t>
  </si>
  <si>
    <t>P159</t>
  </si>
  <si>
    <t>P160</t>
  </si>
  <si>
    <t>P161</t>
  </si>
  <si>
    <t>P162</t>
  </si>
  <si>
    <t>P163</t>
  </si>
  <si>
    <t>P164</t>
  </si>
  <si>
    <t>P165</t>
  </si>
  <si>
    <t>P166</t>
  </si>
  <si>
    <t>P167</t>
  </si>
  <si>
    <t>midyf 5.6</t>
  </si>
  <si>
    <t>msx 104</t>
  </si>
  <si>
    <t>mhx -31</t>
  </si>
  <si>
    <t>Modules Started Per Week</t>
  </si>
  <si>
    <t>Modules Completed per Week</t>
  </si>
  <si>
    <t>P148</t>
  </si>
  <si>
    <t>P149</t>
  </si>
  <si>
    <t>P150</t>
  </si>
  <si>
    <t>P151</t>
  </si>
  <si>
    <t>P152</t>
  </si>
  <si>
    <t>P153</t>
  </si>
  <si>
    <t>P154</t>
  </si>
  <si>
    <t>P155</t>
  </si>
  <si>
    <t>P156</t>
  </si>
  <si>
    <t>P157</t>
  </si>
  <si>
    <t>P158</t>
  </si>
  <si>
    <t>P143</t>
  </si>
  <si>
    <t>P144</t>
  </si>
  <si>
    <t>P145</t>
  </si>
  <si>
    <t>P146</t>
  </si>
  <si>
    <t>P147</t>
  </si>
  <si>
    <t>Hold SB out of PASS limits</t>
  </si>
  <si>
    <t>Hold I(500V)&gt;4uA W/O MD&lt;350V</t>
  </si>
  <si>
    <t>Hold MD&lt;350V</t>
  </si>
  <si>
    <t>Hold Abnormally long current decay, &gt;1hr</t>
  </si>
  <si>
    <t>Hold Lost ch. &gt;7/side, &gt;15/total</t>
  </si>
  <si>
    <t>Hold Bad s-curves &gt;0.3fC (th^2&gt;0.1fC^2)</t>
  </si>
  <si>
    <t>Hold Others</t>
  </si>
  <si>
    <t>replacing ASIC</t>
  </si>
  <si>
    <t>replacing PA</t>
  </si>
  <si>
    <t>rebonding wires</t>
  </si>
  <si>
    <t>replacing hybrid</t>
  </si>
  <si>
    <t>replacing connector</t>
  </si>
  <si>
    <t>replacing others</t>
  </si>
  <si>
    <t>P125</t>
  </si>
  <si>
    <t>P126</t>
  </si>
  <si>
    <t>P127</t>
  </si>
  <si>
    <t>P128</t>
  </si>
  <si>
    <t>P129</t>
  </si>
  <si>
    <t>P130</t>
  </si>
  <si>
    <t>P131</t>
  </si>
  <si>
    <t>P132</t>
  </si>
  <si>
    <t>P133</t>
  </si>
  <si>
    <t>P134</t>
  </si>
  <si>
    <t>P135</t>
  </si>
  <si>
    <t>P136</t>
  </si>
  <si>
    <t>P137</t>
  </si>
  <si>
    <t>P139</t>
  </si>
  <si>
    <t>P140</t>
  </si>
  <si>
    <t>P141</t>
  </si>
  <si>
    <t>P142</t>
  </si>
  <si>
    <t>P138</t>
  </si>
  <si>
    <t>Stereo .13-.14, midyf 5.1-6.4</t>
  </si>
  <si>
    <t>One hybrid height high</t>
  </si>
  <si>
    <t>Erratic conditioning</t>
  </si>
  <si>
    <t>Hybrid bond damage in fold</t>
  </si>
  <si>
    <t>midyf 6.4</t>
  </si>
  <si>
    <t>No conditioned</t>
  </si>
  <si>
    <t>Module</t>
  </si>
  <si>
    <t>Metrology</t>
  </si>
  <si>
    <t>P001</t>
  </si>
  <si>
    <t>P002</t>
  </si>
  <si>
    <t>P003</t>
  </si>
  <si>
    <t>P004</t>
  </si>
  <si>
    <t>P005</t>
  </si>
  <si>
    <t>P006</t>
  </si>
  <si>
    <t>P007</t>
  </si>
  <si>
    <t>P008</t>
  </si>
  <si>
    <t>P009</t>
  </si>
  <si>
    <t>P010</t>
  </si>
  <si>
    <t>P011</t>
  </si>
  <si>
    <t>P012</t>
  </si>
  <si>
    <t>P013</t>
  </si>
  <si>
    <t>P014</t>
  </si>
  <si>
    <t>P015</t>
  </si>
  <si>
    <t>P016</t>
  </si>
  <si>
    <t>P017</t>
  </si>
  <si>
    <t>P018</t>
  </si>
  <si>
    <t>P019</t>
  </si>
  <si>
    <t>P020</t>
  </si>
  <si>
    <t>P021</t>
  </si>
  <si>
    <t>P022</t>
  </si>
  <si>
    <t>Date</t>
  </si>
  <si>
    <t>Hybrids Started</t>
  </si>
  <si>
    <t>Hybrids up to Fanouts</t>
  </si>
  <si>
    <t>Modules Started</t>
  </si>
  <si>
    <t>Modules Completed</t>
  </si>
  <si>
    <t>20220040200024</t>
  </si>
  <si>
    <t>P023</t>
  </si>
  <si>
    <t>P024</t>
  </si>
  <si>
    <t>P025</t>
  </si>
  <si>
    <t>P026</t>
  </si>
  <si>
    <t>P027</t>
  </si>
  <si>
    <t>P028</t>
  </si>
  <si>
    <t>On hold</t>
  </si>
  <si>
    <t>P030</t>
  </si>
  <si>
    <t>P031</t>
  </si>
  <si>
    <t>P032</t>
  </si>
  <si>
    <t>P033</t>
  </si>
  <si>
    <t>P034</t>
  </si>
  <si>
    <t>P035</t>
  </si>
  <si>
    <t>P036</t>
  </si>
  <si>
    <t>P037</t>
  </si>
  <si>
    <t>P038</t>
  </si>
  <si>
    <t>P039</t>
  </si>
  <si>
    <t>P040</t>
  </si>
  <si>
    <t>P041</t>
  </si>
  <si>
    <t>Started</t>
  </si>
  <si>
    <t>Fail</t>
  </si>
  <si>
    <t>P042</t>
  </si>
  <si>
    <t>P043</t>
  </si>
  <si>
    <t>P044</t>
  </si>
  <si>
    <t>P045</t>
  </si>
  <si>
    <t>P046</t>
  </si>
  <si>
    <t>P047</t>
  </si>
  <si>
    <t>P048</t>
  </si>
  <si>
    <t>P049</t>
  </si>
  <si>
    <t>P050</t>
  </si>
  <si>
    <t>P051</t>
  </si>
  <si>
    <t>Complete Good</t>
  </si>
  <si>
    <t>Complete Pass</t>
  </si>
  <si>
    <t>Complete Hold</t>
  </si>
  <si>
    <t>Complete Rework</t>
  </si>
  <si>
    <t>Complete Fail</t>
  </si>
  <si>
    <t>Module Test Complete</t>
  </si>
  <si>
    <t>Hybrid No.</t>
  </si>
  <si>
    <t>Total bad chan</t>
  </si>
  <si>
    <t>Done</t>
  </si>
  <si>
    <t>Hybrid Osc?</t>
  </si>
  <si>
    <t>Module Osc?</t>
  </si>
  <si>
    <t>Good</t>
  </si>
  <si>
    <t>Pass</t>
  </si>
  <si>
    <t>Hold</t>
  </si>
  <si>
    <t>Rework</t>
  </si>
  <si>
    <t>Wrong DIMS file loaded</t>
  </si>
  <si>
    <t>No</t>
  </si>
  <si>
    <t>Yes</t>
  </si>
  <si>
    <t>Init Cond Needed?</t>
  </si>
  <si>
    <t>b parameter-3.2</t>
  </si>
  <si>
    <t xml:space="preserve">midyf -6.7 </t>
  </si>
  <si>
    <t>n/a</t>
  </si>
  <si>
    <t>midyf -5.4</t>
  </si>
  <si>
    <t xml:space="preserve">midyf -5.7 </t>
  </si>
  <si>
    <t xml:space="preserve">midyf -6.4 </t>
  </si>
  <si>
    <t>upper hybrid height</t>
  </si>
  <si>
    <t>One hybrid height off, shim error</t>
  </si>
  <si>
    <t>midyf  5.1</t>
  </si>
  <si>
    <t xml:space="preserve">stereo .165 </t>
  </si>
  <si>
    <t>Broken-fixture and procedure changed</t>
  </si>
  <si>
    <t>sepb -15, hybrid has hi-gain chip</t>
  </si>
  <si>
    <t>High</t>
  </si>
  <si>
    <t xml:space="preserve">sepf -23 </t>
  </si>
  <si>
    <t xml:space="preserve">P029 </t>
  </si>
  <si>
    <t>Glue leak top side-operator error, procedure changed</t>
  </si>
  <si>
    <t>Good+Pass</t>
  </si>
  <si>
    <t>Good+Pass+Hold</t>
  </si>
  <si>
    <t>P052</t>
  </si>
  <si>
    <t>P053</t>
  </si>
  <si>
    <t>P054</t>
  </si>
  <si>
    <t>hyb2Gap,hyb2Concavity</t>
  </si>
  <si>
    <t>P055</t>
  </si>
  <si>
    <t>P056</t>
  </si>
  <si>
    <t>P058</t>
  </si>
  <si>
    <t>P057</t>
  </si>
  <si>
    <t>Bonds damaged in hybrid attach</t>
  </si>
  <si>
    <t>Hybrid heights out</t>
  </si>
  <si>
    <t>P059</t>
  </si>
  <si>
    <t>P060</t>
  </si>
  <si>
    <t>P061</t>
  </si>
  <si>
    <t>Good+Pass+Hold+Rework</t>
  </si>
  <si>
    <t>P062</t>
  </si>
  <si>
    <t>P063</t>
  </si>
  <si>
    <t>P064</t>
  </si>
  <si>
    <t>P065</t>
  </si>
  <si>
    <t>P066</t>
  </si>
  <si>
    <t>P067</t>
  </si>
  <si>
    <t>P068</t>
  </si>
  <si>
    <t>P069</t>
  </si>
  <si>
    <t>P070</t>
  </si>
  <si>
    <t>P071</t>
  </si>
  <si>
    <t>P072</t>
  </si>
  <si>
    <t>P073</t>
  </si>
  <si>
    <t>stereo 0.165</t>
  </si>
  <si>
    <t>P074</t>
  </si>
  <si>
    <t>P075</t>
  </si>
  <si>
    <t>P076</t>
  </si>
  <si>
    <t>P077</t>
  </si>
  <si>
    <t>P078</t>
  </si>
  <si>
    <t>P079</t>
  </si>
  <si>
    <t>midyf -5.2</t>
  </si>
  <si>
    <t>midyf -8.0</t>
  </si>
  <si>
    <t>P080</t>
  </si>
  <si>
    <t>P339</t>
  </si>
  <si>
    <t>P340</t>
  </si>
  <si>
    <t>P341</t>
  </si>
  <si>
    <t>P342</t>
  </si>
  <si>
    <t>P343</t>
  </si>
  <si>
    <t>P344</t>
  </si>
  <si>
    <t>P345</t>
  </si>
  <si>
    <t>Not measured</t>
  </si>
  <si>
    <t>Hi  long term</t>
  </si>
  <si>
    <t>P346</t>
  </si>
  <si>
    <t>P347</t>
  </si>
  <si>
    <t>P348</t>
  </si>
  <si>
    <t>P349</t>
  </si>
  <si>
    <t>P350</t>
  </si>
  <si>
    <t>P351</t>
  </si>
  <si>
    <t>P352</t>
  </si>
  <si>
    <t>P353</t>
  </si>
  <si>
    <t>P354</t>
  </si>
  <si>
    <t>P355</t>
  </si>
  <si>
    <t>P356</t>
  </si>
  <si>
    <t>P357</t>
  </si>
  <si>
    <t>P358</t>
  </si>
  <si>
    <t>P359</t>
  </si>
  <si>
    <t>Thickness 1.41</t>
  </si>
  <si>
    <t>msy -38</t>
  </si>
  <si>
    <t>Mhx 38</t>
  </si>
  <si>
    <t>Revised pipeline</t>
  </si>
  <si>
    <t>SB Started</t>
  </si>
  <si>
    <t>SB sent/ready for classification</t>
  </si>
  <si>
    <t>SBs classified</t>
  </si>
  <si>
    <t>SB sent/ready for hybrid mounting</t>
  </si>
  <si>
    <t>Modules sent/ready for wire bonding</t>
  </si>
  <si>
    <t>Modules sent/ready for classification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</si>
</sst>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0000"/>
    <numFmt numFmtId="170" formatCode="0.0"/>
    <numFmt numFmtId="171" formatCode="0.00000000"/>
    <numFmt numFmtId="172" formatCode="m/d\ h:mm"/>
    <numFmt numFmtId="173" formatCode="[$-409]dddd\,\ mmmm\ dd\,\ yyyy"/>
    <numFmt numFmtId="174" formatCode="[$-409]d\-mmm\-yy;@"/>
  </numFmts>
  <fonts count="2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4.25"/>
      <name val="Arial"/>
      <family val="0"/>
    </font>
    <font>
      <sz val="14.25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11.75"/>
      <name val="Arial"/>
      <family val="0"/>
    </font>
    <font>
      <b/>
      <sz val="11.75"/>
      <name val="Arial"/>
      <family val="0"/>
    </font>
    <font>
      <sz val="9.25"/>
      <name val="Arial"/>
      <family val="0"/>
    </font>
    <font>
      <b/>
      <sz val="11.25"/>
      <name val="Arial"/>
      <family val="0"/>
    </font>
    <font>
      <b/>
      <sz val="9.25"/>
      <name val="Arial"/>
      <family val="0"/>
    </font>
    <font>
      <u val="single"/>
      <sz val="1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mediumGray">
        <bgColor indexed="13"/>
      </patternFill>
    </fill>
    <fill>
      <patternFill patternType="mediumGray">
        <bgColor indexed="51"/>
      </patternFill>
    </fill>
    <fill>
      <patternFill patternType="lightGray">
        <bgColor indexed="43"/>
      </patternFill>
    </fill>
    <fill>
      <patternFill patternType="lightGray"/>
    </fill>
    <fill>
      <patternFill patternType="gray06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Font="1" applyAlignment="1">
      <alignment/>
    </xf>
    <xf numFmtId="15" fontId="0" fillId="0" borderId="0" xfId="0" applyNumberForma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 textRotation="90"/>
    </xf>
    <xf numFmtId="0" fontId="1" fillId="0" borderId="0" xfId="0" applyFont="1" applyAlignment="1">
      <alignment horizontal="center"/>
    </xf>
    <xf numFmtId="0" fontId="1" fillId="0" borderId="0" xfId="0" applyFont="1" applyAlignment="1">
      <alignment textRotation="90"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2" fontId="6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49" fontId="0" fillId="0" borderId="0" xfId="0" applyNumberFormat="1" applyFont="1" applyBorder="1" applyAlignment="1">
      <alignment horizontal="right" vertical="center"/>
    </xf>
    <xf numFmtId="1" fontId="0" fillId="0" borderId="0" xfId="0" applyNumberFormat="1" applyFill="1" applyBorder="1" applyAlignment="1">
      <alignment/>
    </xf>
    <xf numFmtId="9" fontId="1" fillId="0" borderId="0" xfId="0" applyNumberFormat="1" applyFont="1" applyAlignment="1">
      <alignment horizontal="center"/>
    </xf>
    <xf numFmtId="1" fontId="6" fillId="0" borderId="0" xfId="0" applyNumberFormat="1" applyFont="1" applyAlignment="1">
      <alignment/>
    </xf>
    <xf numFmtId="169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2" fillId="2" borderId="0" xfId="0" applyFont="1" applyFill="1" applyAlignment="1">
      <alignment/>
    </xf>
    <xf numFmtId="1" fontId="12" fillId="2" borderId="0" xfId="0" applyNumberFormat="1" applyFont="1" applyFill="1" applyAlignment="1">
      <alignment/>
    </xf>
    <xf numFmtId="0" fontId="14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2" fontId="13" fillId="2" borderId="0" xfId="0" applyNumberFormat="1" applyFont="1" applyFill="1" applyAlignment="1">
      <alignment/>
    </xf>
    <xf numFmtId="1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/>
    </xf>
    <xf numFmtId="2" fontId="0" fillId="2" borderId="0" xfId="0" applyNumberFormat="1" applyFont="1" applyFill="1" applyAlignment="1">
      <alignment/>
    </xf>
    <xf numFmtId="169" fontId="0" fillId="3" borderId="0" xfId="0" applyNumberFormat="1" applyFill="1" applyAlignment="1">
      <alignment/>
    </xf>
    <xf numFmtId="2" fontId="0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/>
    </xf>
    <xf numFmtId="0" fontId="12" fillId="3" borderId="0" xfId="0" applyFont="1" applyFill="1" applyAlignment="1">
      <alignment/>
    </xf>
    <xf numFmtId="2" fontId="0" fillId="3" borderId="0" xfId="0" applyNumberFormat="1" applyFont="1" applyFill="1" applyBorder="1" applyAlignment="1">
      <alignment/>
    </xf>
    <xf numFmtId="2" fontId="0" fillId="3" borderId="0" xfId="0" applyNumberFormat="1" applyFill="1" applyAlignment="1">
      <alignment/>
    </xf>
    <xf numFmtId="0" fontId="1" fillId="0" borderId="1" xfId="0" applyFont="1" applyBorder="1" applyAlignment="1">
      <alignment textRotation="90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Fill="1" applyBorder="1" applyAlignment="1">
      <alignment/>
    </xf>
    <xf numFmtId="1" fontId="1" fillId="0" borderId="0" xfId="0" applyNumberFormat="1" applyFont="1" applyAlignment="1">
      <alignment textRotation="90"/>
    </xf>
    <xf numFmtId="1" fontId="0" fillId="2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/>
    </xf>
    <xf numFmtId="1" fontId="0" fillId="2" borderId="0" xfId="0" applyNumberFormat="1" applyFill="1" applyAlignment="1">
      <alignment/>
    </xf>
    <xf numFmtId="1" fontId="13" fillId="2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1" fontId="0" fillId="3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/>
    </xf>
    <xf numFmtId="1" fontId="0" fillId="3" borderId="0" xfId="0" applyNumberFormat="1" applyFont="1" applyFill="1" applyBorder="1" applyAlignment="1">
      <alignment/>
    </xf>
    <xf numFmtId="1" fontId="0" fillId="3" borderId="0" xfId="0" applyNumberFormat="1" applyFill="1" applyAlignment="1">
      <alignment/>
    </xf>
    <xf numFmtId="1" fontId="0" fillId="4" borderId="0" xfId="0" applyNumberForma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ill="1" applyAlignment="1">
      <alignment/>
    </xf>
    <xf numFmtId="2" fontId="0" fillId="4" borderId="0" xfId="0" applyNumberFormat="1" applyFill="1" applyAlignment="1">
      <alignment/>
    </xf>
    <xf numFmtId="0" fontId="0" fillId="4" borderId="0" xfId="0" applyFill="1" applyAlignment="1">
      <alignment horizontal="center"/>
    </xf>
    <xf numFmtId="0" fontId="12" fillId="4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0" xfId="0" applyFont="1" applyFill="1" applyAlignment="1">
      <alignment/>
    </xf>
    <xf numFmtId="0" fontId="13" fillId="5" borderId="0" xfId="0" applyFont="1" applyFill="1" applyAlignment="1">
      <alignment/>
    </xf>
    <xf numFmtId="1" fontId="6" fillId="5" borderId="0" xfId="0" applyNumberFormat="1" applyFont="1" applyFill="1" applyAlignment="1">
      <alignment/>
    </xf>
    <xf numFmtId="0" fontId="0" fillId="5" borderId="0" xfId="0" applyFill="1" applyAlignment="1">
      <alignment horizontal="center"/>
    </xf>
    <xf numFmtId="1" fontId="0" fillId="5" borderId="0" xfId="0" applyNumberFormat="1" applyFill="1" applyAlignment="1">
      <alignment/>
    </xf>
    <xf numFmtId="0" fontId="12" fillId="5" borderId="0" xfId="0" applyFont="1" applyFill="1" applyAlignment="1">
      <alignment/>
    </xf>
    <xf numFmtId="2" fontId="0" fillId="5" borderId="0" xfId="0" applyNumberFormat="1" applyFill="1" applyAlignment="1">
      <alignment/>
    </xf>
    <xf numFmtId="0" fontId="12" fillId="0" borderId="0" xfId="0" applyFont="1" applyAlignment="1">
      <alignment/>
    </xf>
    <xf numFmtId="169" fontId="0" fillId="5" borderId="0" xfId="0" applyNumberFormat="1" applyFill="1" applyAlignment="1">
      <alignment/>
    </xf>
    <xf numFmtId="2" fontId="13" fillId="5" borderId="0" xfId="0" applyNumberFormat="1" applyFont="1" applyFill="1" applyAlignment="1">
      <alignment/>
    </xf>
    <xf numFmtId="0" fontId="0" fillId="6" borderId="0" xfId="0" applyFont="1" applyFill="1" applyAlignment="1">
      <alignment/>
    </xf>
    <xf numFmtId="0" fontId="0" fillId="6" borderId="0" xfId="0" applyFill="1" applyAlignment="1">
      <alignment/>
    </xf>
    <xf numFmtId="1" fontId="0" fillId="6" borderId="0" xfId="0" applyNumberFormat="1" applyFill="1" applyAlignment="1">
      <alignment/>
    </xf>
    <xf numFmtId="0" fontId="0" fillId="6" borderId="0" xfId="0" applyFill="1" applyAlignment="1">
      <alignment horizontal="center"/>
    </xf>
    <xf numFmtId="0" fontId="12" fillId="6" borderId="0" xfId="0" applyFont="1" applyFill="1" applyAlignment="1">
      <alignment/>
    </xf>
    <xf numFmtId="2" fontId="0" fillId="2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2" fontId="6" fillId="0" borderId="0" xfId="0" applyNumberFormat="1" applyFont="1" applyAlignment="1">
      <alignment/>
    </xf>
    <xf numFmtId="1" fontId="12" fillId="2" borderId="0" xfId="0" applyNumberFormat="1" applyFont="1" applyFill="1" applyAlignment="1">
      <alignment/>
    </xf>
    <xf numFmtId="2" fontId="0" fillId="2" borderId="0" xfId="0" applyNumberFormat="1" applyFill="1" applyAlignment="1">
      <alignment/>
    </xf>
    <xf numFmtId="1" fontId="6" fillId="0" borderId="0" xfId="0" applyNumberFormat="1" applyFont="1" applyAlignment="1">
      <alignment/>
    </xf>
    <xf numFmtId="2" fontId="0" fillId="4" borderId="0" xfId="0" applyNumberFormat="1" applyFill="1" applyAlignment="1">
      <alignment/>
    </xf>
    <xf numFmtId="2" fontId="13" fillId="5" borderId="0" xfId="0" applyNumberFormat="1" applyFont="1" applyFill="1" applyAlignment="1">
      <alignment/>
    </xf>
    <xf numFmtId="2" fontId="0" fillId="5" borderId="0" xfId="0" applyNumberFormat="1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1" borderId="0" xfId="0" applyFont="1" applyFill="1" applyAlignment="1">
      <alignment/>
    </xf>
    <xf numFmtId="169" fontId="0" fillId="1" borderId="0" xfId="0" applyNumberFormat="1" applyFill="1" applyAlignment="1">
      <alignment/>
    </xf>
    <xf numFmtId="2" fontId="0" fillId="1" borderId="0" xfId="0" applyNumberFormat="1" applyFill="1" applyAlignment="1">
      <alignment/>
    </xf>
    <xf numFmtId="1" fontId="0" fillId="1" borderId="0" xfId="0" applyNumberFormat="1" applyFill="1" applyAlignment="1">
      <alignment/>
    </xf>
    <xf numFmtId="2" fontId="0" fillId="1" borderId="0" xfId="0" applyNumberFormat="1" applyFill="1" applyAlignment="1">
      <alignment/>
    </xf>
    <xf numFmtId="0" fontId="0" fillId="1" borderId="0" xfId="0" applyFill="1" applyAlignment="1">
      <alignment/>
    </xf>
    <xf numFmtId="0" fontId="0" fillId="1" borderId="0" xfId="0" applyFill="1" applyAlignment="1">
      <alignment horizontal="center"/>
    </xf>
    <xf numFmtId="2" fontId="1" fillId="1" borderId="0" xfId="0" applyNumberFormat="1" applyFont="1" applyFill="1" applyAlignment="1">
      <alignment/>
    </xf>
    <xf numFmtId="0" fontId="12" fillId="1" borderId="0" xfId="0" applyFont="1" applyFill="1" applyAlignment="1">
      <alignment/>
    </xf>
    <xf numFmtId="0" fontId="13" fillId="3" borderId="0" xfId="0" applyFont="1" applyFill="1" applyAlignment="1">
      <alignment/>
    </xf>
    <xf numFmtId="1" fontId="0" fillId="0" borderId="0" xfId="0" applyNumberFormat="1" applyAlignment="1">
      <alignment/>
    </xf>
    <xf numFmtId="0" fontId="13" fillId="0" borderId="1" xfId="0" applyFont="1" applyBorder="1" applyAlignment="1">
      <alignment textRotation="90" wrapText="1"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1" fontId="6" fillId="2" borderId="0" xfId="0" applyNumberFormat="1" applyFont="1" applyFill="1" applyAlignment="1">
      <alignment/>
    </xf>
    <xf numFmtId="1" fontId="0" fillId="3" borderId="0" xfId="0" applyNumberFormat="1" applyFill="1" applyAlignment="1">
      <alignment/>
    </xf>
    <xf numFmtId="1" fontId="0" fillId="2" borderId="0" xfId="0" applyNumberFormat="1" applyFill="1" applyAlignment="1">
      <alignment/>
    </xf>
    <xf numFmtId="1" fontId="13" fillId="3" borderId="0" xfId="0" applyNumberFormat="1" applyFont="1" applyFill="1" applyAlignment="1">
      <alignment/>
    </xf>
    <xf numFmtId="1" fontId="0" fillId="4" borderId="0" xfId="0" applyNumberFormat="1" applyFill="1" applyAlignment="1">
      <alignment/>
    </xf>
    <xf numFmtId="1" fontId="13" fillId="5" borderId="0" xfId="0" applyNumberFormat="1" applyFont="1" applyFill="1" applyAlignment="1">
      <alignment/>
    </xf>
    <xf numFmtId="1" fontId="0" fillId="1" borderId="0" xfId="0" applyNumberFormat="1" applyFill="1" applyAlignment="1">
      <alignment/>
    </xf>
    <xf numFmtId="1" fontId="0" fillId="5" borderId="0" xfId="0" applyNumberFormat="1" applyFill="1" applyAlignment="1">
      <alignment/>
    </xf>
    <xf numFmtId="1" fontId="0" fillId="6" borderId="0" xfId="0" applyNumberFormat="1" applyFill="1" applyAlignment="1">
      <alignment/>
    </xf>
    <xf numFmtId="0" fontId="0" fillId="1" borderId="0" xfId="0" applyFill="1" applyAlignment="1">
      <alignment/>
    </xf>
    <xf numFmtId="2" fontId="6" fillId="1" borderId="0" xfId="0" applyNumberFormat="1" applyFont="1" applyFill="1" applyAlignment="1">
      <alignment/>
    </xf>
    <xf numFmtId="169" fontId="0" fillId="5" borderId="0" xfId="0" applyNumberFormat="1" applyFill="1" applyAlignment="1">
      <alignment horizontal="right"/>
    </xf>
    <xf numFmtId="169" fontId="0" fillId="6" borderId="0" xfId="0" applyNumberFormat="1" applyFill="1" applyAlignment="1">
      <alignment/>
    </xf>
    <xf numFmtId="2" fontId="0" fillId="6" borderId="0" xfId="0" applyNumberFormat="1" applyFill="1" applyAlignment="1">
      <alignment/>
    </xf>
    <xf numFmtId="2" fontId="0" fillId="6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1" borderId="0" xfId="0" applyFont="1" applyFill="1" applyAlignment="1">
      <alignment/>
    </xf>
    <xf numFmtId="2" fontId="13" fillId="1" borderId="0" xfId="0" applyNumberFormat="1" applyFont="1" applyFill="1" applyAlignment="1">
      <alignment/>
    </xf>
    <xf numFmtId="1" fontId="13" fillId="1" borderId="0" xfId="0" applyNumberFormat="1" applyFont="1" applyFill="1" applyAlignment="1">
      <alignment/>
    </xf>
    <xf numFmtId="0" fontId="6" fillId="1" borderId="0" xfId="0" applyFont="1" applyFill="1" applyAlignment="1">
      <alignment horizontal="center"/>
    </xf>
    <xf numFmtId="0" fontId="14" fillId="1" borderId="0" xfId="0" applyFont="1" applyFill="1" applyAlignment="1">
      <alignment/>
    </xf>
    <xf numFmtId="2" fontId="0" fillId="1" borderId="0" xfId="0" applyNumberFormat="1" applyFont="1" applyFill="1" applyAlignment="1">
      <alignment/>
    </xf>
    <xf numFmtId="1" fontId="0" fillId="1" borderId="0" xfId="0" applyNumberFormat="1" applyFont="1" applyFill="1" applyAlignment="1">
      <alignment/>
    </xf>
    <xf numFmtId="2" fontId="0" fillId="1" borderId="0" xfId="0" applyNumberFormat="1" applyFont="1" applyFill="1" applyAlignment="1">
      <alignment/>
    </xf>
    <xf numFmtId="1" fontId="0" fillId="1" borderId="0" xfId="0" applyNumberFormat="1" applyFont="1" applyFill="1" applyAlignment="1">
      <alignment/>
    </xf>
    <xf numFmtId="2" fontId="0" fillId="1" borderId="0" xfId="0" applyNumberFormat="1" applyFont="1" applyFill="1" applyAlignment="1">
      <alignment/>
    </xf>
    <xf numFmtId="1" fontId="0" fillId="1" borderId="0" xfId="0" applyNumberFormat="1" applyFont="1" applyFill="1" applyAlignment="1">
      <alignment/>
    </xf>
    <xf numFmtId="0" fontId="0" fillId="1" borderId="0" xfId="0" applyFont="1" applyFill="1" applyAlignment="1">
      <alignment/>
    </xf>
    <xf numFmtId="0" fontId="1" fillId="0" borderId="0" xfId="0" applyFont="1" applyFill="1" applyAlignment="1">
      <alignment/>
    </xf>
    <xf numFmtId="169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12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Alignment="1">
      <alignment horizontal="left"/>
    </xf>
    <xf numFmtId="9" fontId="1" fillId="0" borderId="0" xfId="21" applyFont="1" applyAlignment="1">
      <alignment/>
    </xf>
    <xf numFmtId="0" fontId="20" fillId="0" borderId="0" xfId="0" applyFont="1" applyAlignment="1">
      <alignment/>
    </xf>
    <xf numFmtId="0" fontId="20" fillId="2" borderId="0" xfId="0" applyFont="1" applyFill="1" applyAlignment="1">
      <alignment/>
    </xf>
    <xf numFmtId="0" fontId="6" fillId="1" borderId="0" xfId="0" applyFont="1" applyFill="1" applyAlignment="1">
      <alignment/>
    </xf>
    <xf numFmtId="0" fontId="20" fillId="5" borderId="0" xfId="0" applyFont="1" applyFill="1" applyAlignment="1">
      <alignment/>
    </xf>
    <xf numFmtId="0" fontId="1" fillId="0" borderId="0" xfId="0" applyFont="1" applyAlignment="1">
      <alignment horizontal="left" wrapText="1"/>
    </xf>
    <xf numFmtId="9" fontId="0" fillId="0" borderId="0" xfId="21" applyAlignment="1">
      <alignment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6" fillId="1" borderId="0" xfId="0" applyFont="1" applyFill="1" applyAlignment="1">
      <alignment/>
    </xf>
    <xf numFmtId="0" fontId="6" fillId="0" borderId="0" xfId="0" applyFont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13" fillId="1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70" fontId="13" fillId="0" borderId="0" xfId="0" applyNumberFormat="1" applyFont="1" applyFill="1" applyAlignment="1">
      <alignment/>
    </xf>
    <xf numFmtId="170" fontId="0" fillId="0" borderId="0" xfId="0" applyNumberFormat="1" applyFill="1" applyAlignment="1">
      <alignment/>
    </xf>
    <xf numFmtId="1" fontId="0" fillId="1" borderId="0" xfId="0" applyNumberFormat="1" applyFill="1" applyAlignment="1">
      <alignment horizontal="center"/>
    </xf>
    <xf numFmtId="0" fontId="13" fillId="0" borderId="0" xfId="0" applyFont="1" applyFill="1" applyAlignment="1">
      <alignment/>
    </xf>
    <xf numFmtId="0" fontId="0" fillId="0" borderId="0" xfId="0" applyAlignment="1">
      <alignment textRotation="18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January 19, 2004</a:t>
            </a:r>
          </a:p>
        </c:rich>
      </c:tx>
      <c:layout>
        <c:manualLayout>
          <c:xMode val="factor"/>
          <c:yMode val="factor"/>
          <c:x val="-0.001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045"/>
          <c:w val="0.92125"/>
          <c:h val="0.8395"/>
        </c:manualLayout>
      </c:layout>
      <c:lineChart>
        <c:grouping val="standard"/>
        <c:varyColors val="0"/>
        <c:ser>
          <c:idx val="0"/>
          <c:order val="0"/>
          <c:tx>
            <c:strRef>
              <c:f>ProductionSummary!$C$1</c:f>
              <c:strCache>
                <c:ptCount val="1"/>
                <c:pt idx="0">
                  <c:v>Hybrids up to Fanouts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ProductionSummary!$A$2:$A$68</c:f>
              <c:strCach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strCache>
            </c:strRef>
          </c:cat>
          <c:val>
            <c:numRef>
              <c:f>ProductionSummary!$C$2:$C$68</c:f>
              <c:numCach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ProductionSummary!$D$1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ProductionSummary!$A$2:$A$68</c:f>
              <c:strCach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strCache>
            </c:strRef>
          </c:cat>
          <c:val>
            <c:numRef>
              <c:f>ProductionSummary!$D$2:$D$68</c:f>
              <c:numCach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ProductionSummary!$E$1</c:f>
              <c:strCache>
                <c:ptCount val="1"/>
                <c:pt idx="0">
                  <c:v>Modules Completed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ProductionSummary!$A$2:$A$68</c:f>
              <c:strCach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strCache>
            </c:strRef>
          </c:cat>
          <c:val>
            <c:numRef>
              <c:f>ProductionSummary!$E$2:$E$68</c:f>
              <c:numCach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ProductionSummary!$B$1</c:f>
              <c:strCache>
                <c:ptCount val="1"/>
                <c:pt idx="0">
                  <c:v>Hybrids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ProductionSummary!$A$2:$A$68</c:f>
              <c:strCach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strCache>
            </c:strRef>
          </c:cat>
          <c:val>
            <c:numRef>
              <c:f>ProductionSummary!$B$2:$B$68</c:f>
              <c:numCach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</c:ser>
        <c:marker val="1"/>
        <c:axId val="29076931"/>
        <c:axId val="60365788"/>
      </c:lineChart>
      <c:catAx>
        <c:axId val="29076931"/>
        <c:scaling>
          <c:orientation val="minMax"/>
          <c:max val="3816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365788"/>
        <c:crosses val="autoZero"/>
        <c:auto val="1"/>
        <c:lblOffset val="100"/>
        <c:noMultiLvlLbl val="0"/>
      </c:catAx>
      <c:valAx>
        <c:axId val="60365788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076931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6"/>
          <c:y val="0.21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January 19, 2004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ProductionSummary!$C$1</c:f>
              <c:strCache>
                <c:ptCount val="1"/>
                <c:pt idx="0">
                  <c:v>Hybrids up to Fanouts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ProductionSummary!$A$2:$A$68</c:f>
              <c:strCach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strCache>
            </c:strRef>
          </c:cat>
          <c:val>
            <c:numRef>
              <c:f>ProductionSummary!$C$2:$C$68</c:f>
              <c:numCach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ProductionSummary!$D$1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ProductionSummary!$A$2:$A$68</c:f>
              <c:strCach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strCache>
            </c:strRef>
          </c:cat>
          <c:val>
            <c:numRef>
              <c:f>ProductionSummary!$D$2:$D$68</c:f>
              <c:numCach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ProductionSummary!$E$1</c:f>
              <c:strCache>
                <c:ptCount val="1"/>
                <c:pt idx="0">
                  <c:v>Modules Completed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ProductionSummary!$A$2:$A$68</c:f>
              <c:strCach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strCache>
            </c:strRef>
          </c:cat>
          <c:val>
            <c:numRef>
              <c:f>ProductionSummary!$E$2:$E$68</c:f>
              <c:numCach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ProductionSummary!$B$1</c:f>
              <c:strCache>
                <c:ptCount val="1"/>
                <c:pt idx="0">
                  <c:v>Hybrids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ProductionSummary!$A$2:$A$68</c:f>
              <c:strCach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strCache>
            </c:strRef>
          </c:cat>
          <c:val>
            <c:numRef>
              <c:f>ProductionSummary!$B$2:$B$68</c:f>
              <c:numCach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</c:ser>
        <c:marker val="1"/>
        <c:axId val="6421181"/>
        <c:axId val="57790630"/>
      </c:lineChart>
      <c:catAx>
        <c:axId val="6421181"/>
        <c:scaling>
          <c:orientation val="minMax"/>
          <c:max val="38052"/>
          <c:min val="377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790630"/>
        <c:crosses val="autoZero"/>
        <c:auto val="1"/>
        <c:lblOffset val="100"/>
        <c:noMultiLvlLbl val="0"/>
      </c:catAx>
      <c:valAx>
        <c:axId val="57790630"/>
        <c:scaling>
          <c:orientation val="minMax"/>
          <c:max val="350"/>
          <c:min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21181"/>
        <c:crossesAt val="1"/>
        <c:crossBetween val="between"/>
        <c:dispUnits/>
        <c:majorUnit val="2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Total bad channels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(ModuleSummary!$A$2:$A$41,ModuleSummary!$A$42:$A$81,ModuleSummary!$A$82:$A$121,ModuleSummary!$A$122:$A$161,ModuleSummary!$A$162:$A$200,ModuleSummary!$A$201:$A$240,ModuleSummary!$A$241:$A$271,ModuleSummary!$A$271:$A$360)</c:f>
              <c:strCache>
                <c:ptCount val="360"/>
                <c:pt idx="0">
                  <c:v>P001</c:v>
                </c:pt>
                <c:pt idx="1">
                  <c:v>P002</c:v>
                </c:pt>
                <c:pt idx="2">
                  <c:v>P003</c:v>
                </c:pt>
                <c:pt idx="3">
                  <c:v>P004</c:v>
                </c:pt>
                <c:pt idx="4">
                  <c:v>P005</c:v>
                </c:pt>
                <c:pt idx="5">
                  <c:v>P006</c:v>
                </c:pt>
                <c:pt idx="6">
                  <c:v>P007</c:v>
                </c:pt>
                <c:pt idx="7">
                  <c:v>P008</c:v>
                </c:pt>
                <c:pt idx="8">
                  <c:v>P009</c:v>
                </c:pt>
                <c:pt idx="9">
                  <c:v>P010</c:v>
                </c:pt>
                <c:pt idx="10">
                  <c:v>P011</c:v>
                </c:pt>
                <c:pt idx="11">
                  <c:v>P012</c:v>
                </c:pt>
                <c:pt idx="12">
                  <c:v>P013</c:v>
                </c:pt>
                <c:pt idx="13">
                  <c:v>P014</c:v>
                </c:pt>
                <c:pt idx="14">
                  <c:v>P015</c:v>
                </c:pt>
                <c:pt idx="15">
                  <c:v>P016</c:v>
                </c:pt>
                <c:pt idx="16">
                  <c:v>P017</c:v>
                </c:pt>
                <c:pt idx="17">
                  <c:v>P018</c:v>
                </c:pt>
                <c:pt idx="18">
                  <c:v>P019</c:v>
                </c:pt>
                <c:pt idx="19">
                  <c:v>P020</c:v>
                </c:pt>
                <c:pt idx="20">
                  <c:v>P021</c:v>
                </c:pt>
                <c:pt idx="21">
                  <c:v>P022</c:v>
                </c:pt>
                <c:pt idx="22">
                  <c:v>P023</c:v>
                </c:pt>
                <c:pt idx="23">
                  <c:v>P024</c:v>
                </c:pt>
                <c:pt idx="24">
                  <c:v>P025</c:v>
                </c:pt>
                <c:pt idx="25">
                  <c:v>P026</c:v>
                </c:pt>
                <c:pt idx="26">
                  <c:v>P027</c:v>
                </c:pt>
                <c:pt idx="27">
                  <c:v>P028</c:v>
                </c:pt>
                <c:pt idx="28">
                  <c:v>P029 </c:v>
                </c:pt>
                <c:pt idx="29">
                  <c:v>P030</c:v>
                </c:pt>
                <c:pt idx="30">
                  <c:v>P031</c:v>
                </c:pt>
                <c:pt idx="31">
                  <c:v>P032</c:v>
                </c:pt>
                <c:pt idx="32">
                  <c:v>P033</c:v>
                </c:pt>
                <c:pt idx="33">
                  <c:v>P034</c:v>
                </c:pt>
                <c:pt idx="34">
                  <c:v>P035</c:v>
                </c:pt>
                <c:pt idx="35">
                  <c:v>P036</c:v>
                </c:pt>
                <c:pt idx="36">
                  <c:v>P037</c:v>
                </c:pt>
                <c:pt idx="37">
                  <c:v>P038</c:v>
                </c:pt>
                <c:pt idx="38">
                  <c:v>P039</c:v>
                </c:pt>
                <c:pt idx="39">
                  <c:v>P040</c:v>
                </c:pt>
                <c:pt idx="40">
                  <c:v>P041</c:v>
                </c:pt>
                <c:pt idx="41">
                  <c:v>P042</c:v>
                </c:pt>
                <c:pt idx="42">
                  <c:v>P043</c:v>
                </c:pt>
                <c:pt idx="43">
                  <c:v>P044</c:v>
                </c:pt>
                <c:pt idx="44">
                  <c:v>P045</c:v>
                </c:pt>
                <c:pt idx="45">
                  <c:v>P046</c:v>
                </c:pt>
                <c:pt idx="46">
                  <c:v>P047</c:v>
                </c:pt>
                <c:pt idx="47">
                  <c:v>P048</c:v>
                </c:pt>
                <c:pt idx="48">
                  <c:v>P049</c:v>
                </c:pt>
                <c:pt idx="49">
                  <c:v>P050</c:v>
                </c:pt>
                <c:pt idx="50">
                  <c:v>P051</c:v>
                </c:pt>
                <c:pt idx="51">
                  <c:v>P052</c:v>
                </c:pt>
                <c:pt idx="52">
                  <c:v>P053</c:v>
                </c:pt>
                <c:pt idx="53">
                  <c:v>P054</c:v>
                </c:pt>
                <c:pt idx="54">
                  <c:v>P055</c:v>
                </c:pt>
                <c:pt idx="55">
                  <c:v>P056</c:v>
                </c:pt>
                <c:pt idx="56">
                  <c:v>P057</c:v>
                </c:pt>
                <c:pt idx="57">
                  <c:v>P058</c:v>
                </c:pt>
                <c:pt idx="58">
                  <c:v>P059</c:v>
                </c:pt>
                <c:pt idx="59">
                  <c:v>P060</c:v>
                </c:pt>
                <c:pt idx="60">
                  <c:v>P061</c:v>
                </c:pt>
                <c:pt idx="61">
                  <c:v>P062</c:v>
                </c:pt>
                <c:pt idx="62">
                  <c:v>P063</c:v>
                </c:pt>
                <c:pt idx="63">
                  <c:v>P064</c:v>
                </c:pt>
                <c:pt idx="64">
                  <c:v>P065</c:v>
                </c:pt>
                <c:pt idx="65">
                  <c:v>P066</c:v>
                </c:pt>
                <c:pt idx="66">
                  <c:v>P067</c:v>
                </c:pt>
                <c:pt idx="67">
                  <c:v>P068</c:v>
                </c:pt>
                <c:pt idx="68">
                  <c:v>P069</c:v>
                </c:pt>
                <c:pt idx="69">
                  <c:v>P070</c:v>
                </c:pt>
                <c:pt idx="70">
                  <c:v>P071</c:v>
                </c:pt>
                <c:pt idx="71">
                  <c:v>P072</c:v>
                </c:pt>
                <c:pt idx="72">
                  <c:v>P073</c:v>
                </c:pt>
                <c:pt idx="73">
                  <c:v>P074</c:v>
                </c:pt>
                <c:pt idx="74">
                  <c:v>P075</c:v>
                </c:pt>
                <c:pt idx="75">
                  <c:v>P076</c:v>
                </c:pt>
                <c:pt idx="76">
                  <c:v>P077</c:v>
                </c:pt>
                <c:pt idx="77">
                  <c:v>P078</c:v>
                </c:pt>
                <c:pt idx="78">
                  <c:v>P079</c:v>
                </c:pt>
                <c:pt idx="79">
                  <c:v>P080</c:v>
                </c:pt>
                <c:pt idx="80">
                  <c:v>P081</c:v>
                </c:pt>
                <c:pt idx="81">
                  <c:v>P082</c:v>
                </c:pt>
                <c:pt idx="82">
                  <c:v>P083</c:v>
                </c:pt>
                <c:pt idx="83">
                  <c:v>P084</c:v>
                </c:pt>
                <c:pt idx="84">
                  <c:v>P085</c:v>
                </c:pt>
                <c:pt idx="85">
                  <c:v>P086</c:v>
                </c:pt>
                <c:pt idx="86">
                  <c:v>P087</c:v>
                </c:pt>
                <c:pt idx="87">
                  <c:v>P088</c:v>
                </c:pt>
                <c:pt idx="88">
                  <c:v>P089</c:v>
                </c:pt>
                <c:pt idx="89">
                  <c:v>P090</c:v>
                </c:pt>
                <c:pt idx="90">
                  <c:v>P091</c:v>
                </c:pt>
                <c:pt idx="91">
                  <c:v>P092</c:v>
                </c:pt>
                <c:pt idx="92">
                  <c:v>P093</c:v>
                </c:pt>
                <c:pt idx="93">
                  <c:v>P094</c:v>
                </c:pt>
                <c:pt idx="94">
                  <c:v>P095</c:v>
                </c:pt>
                <c:pt idx="95">
                  <c:v>P096</c:v>
                </c:pt>
                <c:pt idx="96">
                  <c:v>P097</c:v>
                </c:pt>
                <c:pt idx="97">
                  <c:v>P098</c:v>
                </c:pt>
                <c:pt idx="98">
                  <c:v>P099</c:v>
                </c:pt>
                <c:pt idx="99">
                  <c:v>P100</c:v>
                </c:pt>
                <c:pt idx="100">
                  <c:v>P101</c:v>
                </c:pt>
                <c:pt idx="101">
                  <c:v>P102</c:v>
                </c:pt>
                <c:pt idx="102">
                  <c:v>P103</c:v>
                </c:pt>
                <c:pt idx="103">
                  <c:v>P104</c:v>
                </c:pt>
                <c:pt idx="104">
                  <c:v>P105</c:v>
                </c:pt>
                <c:pt idx="105">
                  <c:v>P106</c:v>
                </c:pt>
                <c:pt idx="106">
                  <c:v>P107</c:v>
                </c:pt>
                <c:pt idx="107">
                  <c:v>P108</c:v>
                </c:pt>
                <c:pt idx="108">
                  <c:v>P109</c:v>
                </c:pt>
                <c:pt idx="109">
                  <c:v>P110</c:v>
                </c:pt>
                <c:pt idx="110">
                  <c:v>P111</c:v>
                </c:pt>
                <c:pt idx="111">
                  <c:v>P112</c:v>
                </c:pt>
                <c:pt idx="112">
                  <c:v>P113</c:v>
                </c:pt>
                <c:pt idx="113">
                  <c:v>P114</c:v>
                </c:pt>
                <c:pt idx="114">
                  <c:v>P115</c:v>
                </c:pt>
                <c:pt idx="115">
                  <c:v>P116</c:v>
                </c:pt>
                <c:pt idx="116">
                  <c:v>P117</c:v>
                </c:pt>
                <c:pt idx="117">
                  <c:v>P118</c:v>
                </c:pt>
                <c:pt idx="118">
                  <c:v>P119</c:v>
                </c:pt>
                <c:pt idx="119">
                  <c:v>P120</c:v>
                </c:pt>
                <c:pt idx="120">
                  <c:v>P121</c:v>
                </c:pt>
                <c:pt idx="121">
                  <c:v>P122</c:v>
                </c:pt>
                <c:pt idx="122">
                  <c:v>P123</c:v>
                </c:pt>
                <c:pt idx="123">
                  <c:v>P124</c:v>
                </c:pt>
                <c:pt idx="124">
                  <c:v>P125</c:v>
                </c:pt>
                <c:pt idx="125">
                  <c:v>P126</c:v>
                </c:pt>
                <c:pt idx="126">
                  <c:v>P127</c:v>
                </c:pt>
                <c:pt idx="127">
                  <c:v>P128</c:v>
                </c:pt>
                <c:pt idx="128">
                  <c:v>P129</c:v>
                </c:pt>
                <c:pt idx="129">
                  <c:v>P130</c:v>
                </c:pt>
                <c:pt idx="130">
                  <c:v>P131</c:v>
                </c:pt>
                <c:pt idx="131">
                  <c:v>P132</c:v>
                </c:pt>
                <c:pt idx="132">
                  <c:v>P133</c:v>
                </c:pt>
                <c:pt idx="133">
                  <c:v>P134</c:v>
                </c:pt>
                <c:pt idx="134">
                  <c:v>P135</c:v>
                </c:pt>
                <c:pt idx="135">
                  <c:v>P136</c:v>
                </c:pt>
                <c:pt idx="136">
                  <c:v>P137</c:v>
                </c:pt>
                <c:pt idx="137">
                  <c:v>P138</c:v>
                </c:pt>
                <c:pt idx="138">
                  <c:v>P139</c:v>
                </c:pt>
                <c:pt idx="139">
                  <c:v>P140</c:v>
                </c:pt>
                <c:pt idx="140">
                  <c:v>P141</c:v>
                </c:pt>
                <c:pt idx="141">
                  <c:v>P142</c:v>
                </c:pt>
                <c:pt idx="142">
                  <c:v>P143</c:v>
                </c:pt>
                <c:pt idx="143">
                  <c:v>P144</c:v>
                </c:pt>
                <c:pt idx="144">
                  <c:v>P145</c:v>
                </c:pt>
                <c:pt idx="145">
                  <c:v>P146</c:v>
                </c:pt>
                <c:pt idx="146">
                  <c:v>P147</c:v>
                </c:pt>
                <c:pt idx="147">
                  <c:v>P148</c:v>
                </c:pt>
                <c:pt idx="148">
                  <c:v>P149</c:v>
                </c:pt>
                <c:pt idx="149">
                  <c:v>P150</c:v>
                </c:pt>
                <c:pt idx="150">
                  <c:v>P151</c:v>
                </c:pt>
                <c:pt idx="151">
                  <c:v>P152</c:v>
                </c:pt>
                <c:pt idx="152">
                  <c:v>P153</c:v>
                </c:pt>
                <c:pt idx="153">
                  <c:v>P154</c:v>
                </c:pt>
                <c:pt idx="154">
                  <c:v>P155</c:v>
                </c:pt>
                <c:pt idx="155">
                  <c:v>P156</c:v>
                </c:pt>
                <c:pt idx="156">
                  <c:v>P157</c:v>
                </c:pt>
                <c:pt idx="157">
                  <c:v>P158</c:v>
                </c:pt>
                <c:pt idx="158">
                  <c:v>P159</c:v>
                </c:pt>
                <c:pt idx="159">
                  <c:v>P160</c:v>
                </c:pt>
                <c:pt idx="160">
                  <c:v>P161</c:v>
                </c:pt>
                <c:pt idx="161">
                  <c:v>P162</c:v>
                </c:pt>
                <c:pt idx="162">
                  <c:v>P163</c:v>
                </c:pt>
                <c:pt idx="163">
                  <c:v>P164</c:v>
                </c:pt>
                <c:pt idx="164">
                  <c:v>P165</c:v>
                </c:pt>
                <c:pt idx="165">
                  <c:v>P166</c:v>
                </c:pt>
                <c:pt idx="166">
                  <c:v>P167</c:v>
                </c:pt>
                <c:pt idx="167">
                  <c:v>P168</c:v>
                </c:pt>
                <c:pt idx="168">
                  <c:v>P169</c:v>
                </c:pt>
                <c:pt idx="169">
                  <c:v>P170</c:v>
                </c:pt>
                <c:pt idx="170">
                  <c:v>P171</c:v>
                </c:pt>
                <c:pt idx="171">
                  <c:v>P172</c:v>
                </c:pt>
                <c:pt idx="172">
                  <c:v>P173</c:v>
                </c:pt>
                <c:pt idx="173">
                  <c:v>P174</c:v>
                </c:pt>
                <c:pt idx="174">
                  <c:v>P175</c:v>
                </c:pt>
                <c:pt idx="175">
                  <c:v>P176</c:v>
                </c:pt>
                <c:pt idx="176">
                  <c:v>P177</c:v>
                </c:pt>
                <c:pt idx="177">
                  <c:v>P178</c:v>
                </c:pt>
                <c:pt idx="178">
                  <c:v>P179</c:v>
                </c:pt>
                <c:pt idx="179">
                  <c:v>P180</c:v>
                </c:pt>
                <c:pt idx="180">
                  <c:v>P181</c:v>
                </c:pt>
                <c:pt idx="181">
                  <c:v>P182</c:v>
                </c:pt>
                <c:pt idx="182">
                  <c:v>P183</c:v>
                </c:pt>
                <c:pt idx="183">
                  <c:v>P184</c:v>
                </c:pt>
                <c:pt idx="184">
                  <c:v>P185</c:v>
                </c:pt>
                <c:pt idx="185">
                  <c:v>P186</c:v>
                </c:pt>
                <c:pt idx="186">
                  <c:v>P187</c:v>
                </c:pt>
                <c:pt idx="187">
                  <c:v>P188</c:v>
                </c:pt>
                <c:pt idx="188">
                  <c:v>P189</c:v>
                </c:pt>
                <c:pt idx="189">
                  <c:v>P190</c:v>
                </c:pt>
                <c:pt idx="190">
                  <c:v>P191</c:v>
                </c:pt>
                <c:pt idx="191">
                  <c:v>P192</c:v>
                </c:pt>
                <c:pt idx="192">
                  <c:v>P193</c:v>
                </c:pt>
                <c:pt idx="193">
                  <c:v>P194</c:v>
                </c:pt>
                <c:pt idx="194">
                  <c:v>P195</c:v>
                </c:pt>
                <c:pt idx="195">
                  <c:v>P196</c:v>
                </c:pt>
                <c:pt idx="196">
                  <c:v>P197</c:v>
                </c:pt>
                <c:pt idx="197">
                  <c:v>P198</c:v>
                </c:pt>
                <c:pt idx="198">
                  <c:v>P199</c:v>
                </c:pt>
                <c:pt idx="199">
                  <c:v>P200</c:v>
                </c:pt>
                <c:pt idx="200">
                  <c:v>P201</c:v>
                </c:pt>
                <c:pt idx="201">
                  <c:v>P202</c:v>
                </c:pt>
                <c:pt idx="202">
                  <c:v>P203</c:v>
                </c:pt>
                <c:pt idx="203">
                  <c:v>P204</c:v>
                </c:pt>
                <c:pt idx="204">
                  <c:v>P205</c:v>
                </c:pt>
                <c:pt idx="205">
                  <c:v>P206</c:v>
                </c:pt>
                <c:pt idx="206">
                  <c:v>P207</c:v>
                </c:pt>
                <c:pt idx="207">
                  <c:v>P208</c:v>
                </c:pt>
                <c:pt idx="208">
                  <c:v>P209</c:v>
                </c:pt>
                <c:pt idx="209">
                  <c:v>P210</c:v>
                </c:pt>
                <c:pt idx="210">
                  <c:v>P211</c:v>
                </c:pt>
                <c:pt idx="211">
                  <c:v>P212</c:v>
                </c:pt>
                <c:pt idx="212">
                  <c:v>P213</c:v>
                </c:pt>
                <c:pt idx="213">
                  <c:v>P214</c:v>
                </c:pt>
                <c:pt idx="214">
                  <c:v>P215</c:v>
                </c:pt>
                <c:pt idx="215">
                  <c:v>P216</c:v>
                </c:pt>
                <c:pt idx="216">
                  <c:v>P217</c:v>
                </c:pt>
                <c:pt idx="217">
                  <c:v>P218</c:v>
                </c:pt>
                <c:pt idx="218">
                  <c:v>P219</c:v>
                </c:pt>
                <c:pt idx="219">
                  <c:v>P220</c:v>
                </c:pt>
                <c:pt idx="220">
                  <c:v>P221</c:v>
                </c:pt>
                <c:pt idx="221">
                  <c:v>P222</c:v>
                </c:pt>
                <c:pt idx="222">
                  <c:v>P223</c:v>
                </c:pt>
                <c:pt idx="223">
                  <c:v>P224</c:v>
                </c:pt>
                <c:pt idx="224">
                  <c:v>P225</c:v>
                </c:pt>
                <c:pt idx="225">
                  <c:v>P226</c:v>
                </c:pt>
                <c:pt idx="226">
                  <c:v>P227</c:v>
                </c:pt>
                <c:pt idx="227">
                  <c:v>P228</c:v>
                </c:pt>
                <c:pt idx="228">
                  <c:v>P229</c:v>
                </c:pt>
                <c:pt idx="229">
                  <c:v>P230</c:v>
                </c:pt>
                <c:pt idx="230">
                  <c:v>P231</c:v>
                </c:pt>
                <c:pt idx="231">
                  <c:v>P232</c:v>
                </c:pt>
                <c:pt idx="232">
                  <c:v>P233</c:v>
                </c:pt>
                <c:pt idx="233">
                  <c:v>P234</c:v>
                </c:pt>
                <c:pt idx="234">
                  <c:v>P235</c:v>
                </c:pt>
                <c:pt idx="235">
                  <c:v>P236</c:v>
                </c:pt>
                <c:pt idx="236">
                  <c:v>P237</c:v>
                </c:pt>
                <c:pt idx="237">
                  <c:v>P238</c:v>
                </c:pt>
                <c:pt idx="238">
                  <c:v>P239</c:v>
                </c:pt>
                <c:pt idx="239">
                  <c:v>P240</c:v>
                </c:pt>
                <c:pt idx="240">
                  <c:v>P241</c:v>
                </c:pt>
                <c:pt idx="241">
                  <c:v>P242</c:v>
                </c:pt>
                <c:pt idx="242">
                  <c:v>P243</c:v>
                </c:pt>
                <c:pt idx="243">
                  <c:v>P244</c:v>
                </c:pt>
                <c:pt idx="244">
                  <c:v>P245</c:v>
                </c:pt>
                <c:pt idx="245">
                  <c:v>P246</c:v>
                </c:pt>
                <c:pt idx="246">
                  <c:v>P247</c:v>
                </c:pt>
                <c:pt idx="247">
                  <c:v>P248</c:v>
                </c:pt>
                <c:pt idx="248">
                  <c:v>P249</c:v>
                </c:pt>
                <c:pt idx="249">
                  <c:v>P250</c:v>
                </c:pt>
                <c:pt idx="250">
                  <c:v>P251</c:v>
                </c:pt>
                <c:pt idx="251">
                  <c:v>P252</c:v>
                </c:pt>
                <c:pt idx="252">
                  <c:v>P253</c:v>
                </c:pt>
                <c:pt idx="253">
                  <c:v>P254</c:v>
                </c:pt>
                <c:pt idx="254">
                  <c:v>P255</c:v>
                </c:pt>
                <c:pt idx="255">
                  <c:v>P256</c:v>
                </c:pt>
                <c:pt idx="256">
                  <c:v>P257</c:v>
                </c:pt>
                <c:pt idx="257">
                  <c:v>P258</c:v>
                </c:pt>
                <c:pt idx="258">
                  <c:v>P259</c:v>
                </c:pt>
                <c:pt idx="259">
                  <c:v>P260</c:v>
                </c:pt>
                <c:pt idx="260">
                  <c:v>P261</c:v>
                </c:pt>
                <c:pt idx="261">
                  <c:v>P262</c:v>
                </c:pt>
                <c:pt idx="262">
                  <c:v>P263</c:v>
                </c:pt>
                <c:pt idx="263">
                  <c:v>P264</c:v>
                </c:pt>
                <c:pt idx="264">
                  <c:v>P265</c:v>
                </c:pt>
                <c:pt idx="265">
                  <c:v>P266</c:v>
                </c:pt>
                <c:pt idx="266">
                  <c:v>P267</c:v>
                </c:pt>
                <c:pt idx="267">
                  <c:v>P268</c:v>
                </c:pt>
                <c:pt idx="268">
                  <c:v>P269</c:v>
                </c:pt>
                <c:pt idx="269">
                  <c:v>P270</c:v>
                </c:pt>
                <c:pt idx="270">
                  <c:v>P270</c:v>
                </c:pt>
                <c:pt idx="271">
                  <c:v>P271</c:v>
                </c:pt>
                <c:pt idx="272">
                  <c:v>P272</c:v>
                </c:pt>
                <c:pt idx="273">
                  <c:v>P273</c:v>
                </c:pt>
                <c:pt idx="274">
                  <c:v>P274</c:v>
                </c:pt>
                <c:pt idx="275">
                  <c:v>P275</c:v>
                </c:pt>
                <c:pt idx="276">
                  <c:v>P276</c:v>
                </c:pt>
                <c:pt idx="277">
                  <c:v>P277</c:v>
                </c:pt>
                <c:pt idx="278">
                  <c:v>P278</c:v>
                </c:pt>
                <c:pt idx="279">
                  <c:v>P279</c:v>
                </c:pt>
                <c:pt idx="280">
                  <c:v>P280</c:v>
                </c:pt>
                <c:pt idx="281">
                  <c:v>P281</c:v>
                </c:pt>
                <c:pt idx="282">
                  <c:v>P282</c:v>
                </c:pt>
                <c:pt idx="283">
                  <c:v>P283</c:v>
                </c:pt>
                <c:pt idx="284">
                  <c:v>P284</c:v>
                </c:pt>
                <c:pt idx="285">
                  <c:v>P285</c:v>
                </c:pt>
                <c:pt idx="286">
                  <c:v>P286</c:v>
                </c:pt>
                <c:pt idx="287">
                  <c:v>P287</c:v>
                </c:pt>
                <c:pt idx="288">
                  <c:v>P288</c:v>
                </c:pt>
                <c:pt idx="289">
                  <c:v>P289</c:v>
                </c:pt>
                <c:pt idx="290">
                  <c:v>P290</c:v>
                </c:pt>
                <c:pt idx="291">
                  <c:v>P291</c:v>
                </c:pt>
                <c:pt idx="292">
                  <c:v>P292</c:v>
                </c:pt>
                <c:pt idx="293">
                  <c:v>P293</c:v>
                </c:pt>
                <c:pt idx="294">
                  <c:v>P294</c:v>
                </c:pt>
                <c:pt idx="295">
                  <c:v>P295</c:v>
                </c:pt>
                <c:pt idx="296">
                  <c:v>P296</c:v>
                </c:pt>
                <c:pt idx="297">
                  <c:v>P297</c:v>
                </c:pt>
                <c:pt idx="298">
                  <c:v>P298</c:v>
                </c:pt>
                <c:pt idx="299">
                  <c:v>P299</c:v>
                </c:pt>
                <c:pt idx="300">
                  <c:v>P300</c:v>
                </c:pt>
                <c:pt idx="301">
                  <c:v>P301</c:v>
                </c:pt>
                <c:pt idx="302">
                  <c:v>P302</c:v>
                </c:pt>
                <c:pt idx="303">
                  <c:v>P303</c:v>
                </c:pt>
                <c:pt idx="304">
                  <c:v>P304</c:v>
                </c:pt>
                <c:pt idx="305">
                  <c:v>P305</c:v>
                </c:pt>
                <c:pt idx="306">
                  <c:v>P306</c:v>
                </c:pt>
                <c:pt idx="307">
                  <c:v>P307</c:v>
                </c:pt>
                <c:pt idx="308">
                  <c:v>P308</c:v>
                </c:pt>
                <c:pt idx="309">
                  <c:v>P309</c:v>
                </c:pt>
                <c:pt idx="310">
                  <c:v>P310</c:v>
                </c:pt>
                <c:pt idx="311">
                  <c:v>P311</c:v>
                </c:pt>
                <c:pt idx="312">
                  <c:v>P312</c:v>
                </c:pt>
                <c:pt idx="313">
                  <c:v>P313</c:v>
                </c:pt>
                <c:pt idx="314">
                  <c:v>P314</c:v>
                </c:pt>
                <c:pt idx="315">
                  <c:v>P315</c:v>
                </c:pt>
                <c:pt idx="316">
                  <c:v>P316</c:v>
                </c:pt>
                <c:pt idx="317">
                  <c:v>P317</c:v>
                </c:pt>
                <c:pt idx="318">
                  <c:v>P318</c:v>
                </c:pt>
                <c:pt idx="319">
                  <c:v>P319</c:v>
                </c:pt>
                <c:pt idx="320">
                  <c:v>P320</c:v>
                </c:pt>
                <c:pt idx="321">
                  <c:v>P321</c:v>
                </c:pt>
                <c:pt idx="322">
                  <c:v>P322</c:v>
                </c:pt>
                <c:pt idx="323">
                  <c:v>P323</c:v>
                </c:pt>
                <c:pt idx="324">
                  <c:v>P324</c:v>
                </c:pt>
                <c:pt idx="325">
                  <c:v>P325</c:v>
                </c:pt>
                <c:pt idx="326">
                  <c:v>P326</c:v>
                </c:pt>
                <c:pt idx="327">
                  <c:v>P327</c:v>
                </c:pt>
                <c:pt idx="328">
                  <c:v>P328</c:v>
                </c:pt>
                <c:pt idx="329">
                  <c:v>P329</c:v>
                </c:pt>
                <c:pt idx="330">
                  <c:v>P330</c:v>
                </c:pt>
                <c:pt idx="331">
                  <c:v>P331</c:v>
                </c:pt>
                <c:pt idx="332">
                  <c:v>P332</c:v>
                </c:pt>
                <c:pt idx="333">
                  <c:v>P333</c:v>
                </c:pt>
                <c:pt idx="334">
                  <c:v>P334</c:v>
                </c:pt>
                <c:pt idx="335">
                  <c:v>P335</c:v>
                </c:pt>
                <c:pt idx="336">
                  <c:v>P336</c:v>
                </c:pt>
                <c:pt idx="337">
                  <c:v>P337</c:v>
                </c:pt>
                <c:pt idx="338">
                  <c:v>P338</c:v>
                </c:pt>
                <c:pt idx="339">
                  <c:v>P339</c:v>
                </c:pt>
                <c:pt idx="340">
                  <c:v>P340</c:v>
                </c:pt>
                <c:pt idx="341">
                  <c:v>P341</c:v>
                </c:pt>
                <c:pt idx="342">
                  <c:v>P342</c:v>
                </c:pt>
                <c:pt idx="343">
                  <c:v>P343</c:v>
                </c:pt>
                <c:pt idx="344">
                  <c:v>P344</c:v>
                </c:pt>
                <c:pt idx="345">
                  <c:v>P345</c:v>
                </c:pt>
                <c:pt idx="346">
                  <c:v>P346</c:v>
                </c:pt>
                <c:pt idx="347">
                  <c:v>P347</c:v>
                </c:pt>
                <c:pt idx="348">
                  <c:v>P348</c:v>
                </c:pt>
                <c:pt idx="349">
                  <c:v>P349</c:v>
                </c:pt>
                <c:pt idx="350">
                  <c:v>P350</c:v>
                </c:pt>
                <c:pt idx="351">
                  <c:v>P351</c:v>
                </c:pt>
                <c:pt idx="352">
                  <c:v>P352</c:v>
                </c:pt>
                <c:pt idx="353">
                  <c:v>P353</c:v>
                </c:pt>
                <c:pt idx="354">
                  <c:v>P354</c:v>
                </c:pt>
                <c:pt idx="355">
                  <c:v>P355</c:v>
                </c:pt>
                <c:pt idx="356">
                  <c:v>P356</c:v>
                </c:pt>
                <c:pt idx="357">
                  <c:v>P357</c:v>
                </c:pt>
                <c:pt idx="358">
                  <c:v>P358</c:v>
                </c:pt>
                <c:pt idx="359">
                  <c:v>P359</c:v>
                </c:pt>
              </c:strCache>
            </c:strRef>
          </c:cat>
          <c:val>
            <c:numRef>
              <c:f>(ModuleSummary!$I$2:$I$41,ModuleSummary!$I$42:$I$81,ModuleSummary!$I$82:$I$121,ModuleSummary!$I$122:$I$161,ModuleSummary!$I$162:$I$200,ModuleSummary!$I$201:$I$240,ModuleSummary!$I$241:$I$271,ModuleSummary!$I$271:$I$360)</c:f>
              <c:numCache>
                <c:ptCount val="360"/>
                <c:pt idx="1">
                  <c:v>12</c:v>
                </c:pt>
                <c:pt idx="2">
                  <c:v>2</c:v>
                </c:pt>
                <c:pt idx="3">
                  <c:v>14</c:v>
                </c:pt>
                <c:pt idx="4">
                  <c:v>0</c:v>
                </c:pt>
                <c:pt idx="5">
                  <c:v>10</c:v>
                </c:pt>
                <c:pt idx="6">
                  <c:v>14</c:v>
                </c:pt>
                <c:pt idx="7">
                  <c:v>8</c:v>
                </c:pt>
                <c:pt idx="8">
                  <c:v>10</c:v>
                </c:pt>
                <c:pt idx="9">
                  <c:v>5</c:v>
                </c:pt>
                <c:pt idx="10">
                  <c:v>11</c:v>
                </c:pt>
                <c:pt idx="11">
                  <c:v>7</c:v>
                </c:pt>
                <c:pt idx="12">
                  <c:v>13</c:v>
                </c:pt>
                <c:pt idx="13">
                  <c:v>12</c:v>
                </c:pt>
                <c:pt idx="14">
                  <c:v>12</c:v>
                </c:pt>
                <c:pt idx="15">
                  <c:v>2</c:v>
                </c:pt>
                <c:pt idx="16">
                  <c:v>7</c:v>
                </c:pt>
                <c:pt idx="17">
                  <c:v>0.1</c:v>
                </c:pt>
                <c:pt idx="18">
                  <c:v>0.1</c:v>
                </c:pt>
                <c:pt idx="19">
                  <c:v>1</c:v>
                </c:pt>
                <c:pt idx="20">
                  <c:v>0</c:v>
                </c:pt>
                <c:pt idx="22">
                  <c:v>3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4</c:v>
                </c:pt>
                <c:pt idx="28">
                  <c:v>1</c:v>
                </c:pt>
                <c:pt idx="30">
                  <c:v>3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3</c:v>
                </c:pt>
                <c:pt idx="37">
                  <c:v>0.1</c:v>
                </c:pt>
                <c:pt idx="38">
                  <c:v>0.1</c:v>
                </c:pt>
                <c:pt idx="39">
                  <c:v>3</c:v>
                </c:pt>
                <c:pt idx="40">
                  <c:v>0.1</c:v>
                </c:pt>
                <c:pt idx="41">
                  <c:v>0.1</c:v>
                </c:pt>
                <c:pt idx="42">
                  <c:v>0</c:v>
                </c:pt>
                <c:pt idx="43">
                  <c:v>0.1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8</c:v>
                </c:pt>
                <c:pt idx="52">
                  <c:v>0.1</c:v>
                </c:pt>
                <c:pt idx="53">
                  <c:v>3</c:v>
                </c:pt>
                <c:pt idx="54">
                  <c:v>5</c:v>
                </c:pt>
                <c:pt idx="55">
                  <c:v>7</c:v>
                </c:pt>
                <c:pt idx="56">
                  <c:v>3</c:v>
                </c:pt>
                <c:pt idx="58">
                  <c:v>4</c:v>
                </c:pt>
                <c:pt idx="59">
                  <c:v>2</c:v>
                </c:pt>
                <c:pt idx="60">
                  <c:v>1</c:v>
                </c:pt>
                <c:pt idx="61">
                  <c:v>3</c:v>
                </c:pt>
                <c:pt idx="62">
                  <c:v>2</c:v>
                </c:pt>
                <c:pt idx="63">
                  <c:v>2</c:v>
                </c:pt>
                <c:pt idx="64">
                  <c:v>7</c:v>
                </c:pt>
                <c:pt idx="66">
                  <c:v>4</c:v>
                </c:pt>
                <c:pt idx="67">
                  <c:v>1</c:v>
                </c:pt>
                <c:pt idx="68">
                  <c:v>1</c:v>
                </c:pt>
                <c:pt idx="69">
                  <c:v>5</c:v>
                </c:pt>
                <c:pt idx="70">
                  <c:v>3</c:v>
                </c:pt>
                <c:pt idx="71">
                  <c:v>7</c:v>
                </c:pt>
                <c:pt idx="72">
                  <c:v>0.1</c:v>
                </c:pt>
                <c:pt idx="73">
                  <c:v>0.1</c:v>
                </c:pt>
                <c:pt idx="74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0.1</c:v>
                </c:pt>
                <c:pt idx="79">
                  <c:v>0.1</c:v>
                </c:pt>
                <c:pt idx="81">
                  <c:v>8</c:v>
                </c:pt>
                <c:pt idx="82">
                  <c:v>9</c:v>
                </c:pt>
                <c:pt idx="83">
                  <c:v>1</c:v>
                </c:pt>
                <c:pt idx="86">
                  <c:v>7</c:v>
                </c:pt>
                <c:pt idx="87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3">
                  <c:v>6</c:v>
                </c:pt>
                <c:pt idx="94">
                  <c:v>0.1</c:v>
                </c:pt>
                <c:pt idx="95">
                  <c:v>0.1</c:v>
                </c:pt>
                <c:pt idx="96">
                  <c:v>5</c:v>
                </c:pt>
                <c:pt idx="97">
                  <c:v>0.1</c:v>
                </c:pt>
                <c:pt idx="98">
                  <c:v>0.1</c:v>
                </c:pt>
                <c:pt idx="100">
                  <c:v>3</c:v>
                </c:pt>
                <c:pt idx="101">
                  <c:v>3</c:v>
                </c:pt>
                <c:pt idx="103">
                  <c:v>2</c:v>
                </c:pt>
                <c:pt idx="104">
                  <c:v>1</c:v>
                </c:pt>
                <c:pt idx="106">
                  <c:v>11</c:v>
                </c:pt>
                <c:pt idx="107">
                  <c:v>1</c:v>
                </c:pt>
                <c:pt idx="110">
                  <c:v>0.1</c:v>
                </c:pt>
                <c:pt idx="111">
                  <c:v>4</c:v>
                </c:pt>
                <c:pt idx="112">
                  <c:v>2</c:v>
                </c:pt>
                <c:pt idx="114">
                  <c:v>6</c:v>
                </c:pt>
                <c:pt idx="116">
                  <c:v>0.1</c:v>
                </c:pt>
                <c:pt idx="117">
                  <c:v>0.1</c:v>
                </c:pt>
                <c:pt idx="118">
                  <c:v>10</c:v>
                </c:pt>
                <c:pt idx="119">
                  <c:v>1</c:v>
                </c:pt>
                <c:pt idx="120">
                  <c:v>3</c:v>
                </c:pt>
                <c:pt idx="121">
                  <c:v>4</c:v>
                </c:pt>
                <c:pt idx="122">
                  <c:v>5</c:v>
                </c:pt>
                <c:pt idx="123">
                  <c:v>0.1</c:v>
                </c:pt>
                <c:pt idx="124">
                  <c:v>1</c:v>
                </c:pt>
                <c:pt idx="126">
                  <c:v>0.1</c:v>
                </c:pt>
                <c:pt idx="127">
                  <c:v>1</c:v>
                </c:pt>
                <c:pt idx="128">
                  <c:v>0.1</c:v>
                </c:pt>
                <c:pt idx="129">
                  <c:v>4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0.1</c:v>
                </c:pt>
                <c:pt idx="135">
                  <c:v>1</c:v>
                </c:pt>
                <c:pt idx="136">
                  <c:v>1</c:v>
                </c:pt>
                <c:pt idx="137">
                  <c:v>0.1</c:v>
                </c:pt>
                <c:pt idx="138">
                  <c:v>3</c:v>
                </c:pt>
                <c:pt idx="139">
                  <c:v>0</c:v>
                </c:pt>
                <c:pt idx="141">
                  <c:v>0.1</c:v>
                </c:pt>
                <c:pt idx="142">
                  <c:v>0.1</c:v>
                </c:pt>
                <c:pt idx="143">
                  <c:v>0.1</c:v>
                </c:pt>
                <c:pt idx="144">
                  <c:v>0.1</c:v>
                </c:pt>
                <c:pt idx="145">
                  <c:v>0.1</c:v>
                </c:pt>
                <c:pt idx="146">
                  <c:v>1</c:v>
                </c:pt>
                <c:pt idx="147">
                  <c:v>0.1</c:v>
                </c:pt>
                <c:pt idx="148">
                  <c:v>3</c:v>
                </c:pt>
                <c:pt idx="149">
                  <c:v>0.1</c:v>
                </c:pt>
                <c:pt idx="150">
                  <c:v>0.1</c:v>
                </c:pt>
                <c:pt idx="151">
                  <c:v>0.1</c:v>
                </c:pt>
                <c:pt idx="152">
                  <c:v>9</c:v>
                </c:pt>
                <c:pt idx="153">
                  <c:v>1</c:v>
                </c:pt>
                <c:pt idx="154">
                  <c:v>8</c:v>
                </c:pt>
                <c:pt idx="155">
                  <c:v>3</c:v>
                </c:pt>
                <c:pt idx="156">
                  <c:v>2</c:v>
                </c:pt>
                <c:pt idx="157">
                  <c:v>3</c:v>
                </c:pt>
                <c:pt idx="158">
                  <c:v>0</c:v>
                </c:pt>
                <c:pt idx="159">
                  <c:v>0</c:v>
                </c:pt>
                <c:pt idx="160">
                  <c:v>7</c:v>
                </c:pt>
                <c:pt idx="161">
                  <c:v>4</c:v>
                </c:pt>
                <c:pt idx="162">
                  <c:v>0.1</c:v>
                </c:pt>
                <c:pt idx="163">
                  <c:v>7</c:v>
                </c:pt>
                <c:pt idx="164">
                  <c:v>3</c:v>
                </c:pt>
                <c:pt idx="165">
                  <c:v>2</c:v>
                </c:pt>
                <c:pt idx="166">
                  <c:v>2</c:v>
                </c:pt>
                <c:pt idx="168">
                  <c:v>0.1</c:v>
                </c:pt>
                <c:pt idx="169">
                  <c:v>0.1</c:v>
                </c:pt>
                <c:pt idx="170">
                  <c:v>0.1</c:v>
                </c:pt>
                <c:pt idx="171">
                  <c:v>3</c:v>
                </c:pt>
                <c:pt idx="172">
                  <c:v>7</c:v>
                </c:pt>
                <c:pt idx="174">
                  <c:v>10</c:v>
                </c:pt>
                <c:pt idx="176">
                  <c:v>4</c:v>
                </c:pt>
                <c:pt idx="177">
                  <c:v>1</c:v>
                </c:pt>
                <c:pt idx="178">
                  <c:v>0.1</c:v>
                </c:pt>
                <c:pt idx="180">
                  <c:v>0.1</c:v>
                </c:pt>
                <c:pt idx="181">
                  <c:v>0.1</c:v>
                </c:pt>
                <c:pt idx="182">
                  <c:v>0.1</c:v>
                </c:pt>
                <c:pt idx="184">
                  <c:v>0.1</c:v>
                </c:pt>
                <c:pt idx="185">
                  <c:v>0.1</c:v>
                </c:pt>
                <c:pt idx="186">
                  <c:v>0.1</c:v>
                </c:pt>
                <c:pt idx="190">
                  <c:v>0.1</c:v>
                </c:pt>
                <c:pt idx="192">
                  <c:v>1</c:v>
                </c:pt>
                <c:pt idx="193">
                  <c:v>0.1</c:v>
                </c:pt>
                <c:pt idx="194">
                  <c:v>4</c:v>
                </c:pt>
                <c:pt idx="195">
                  <c:v>0.1</c:v>
                </c:pt>
                <c:pt idx="196">
                  <c:v>6</c:v>
                </c:pt>
                <c:pt idx="197">
                  <c:v>3</c:v>
                </c:pt>
                <c:pt idx="198">
                  <c:v>1</c:v>
                </c:pt>
                <c:pt idx="201">
                  <c:v>0.1</c:v>
                </c:pt>
                <c:pt idx="202">
                  <c:v>0.1</c:v>
                </c:pt>
                <c:pt idx="203">
                  <c:v>1</c:v>
                </c:pt>
                <c:pt idx="204">
                  <c:v>1</c:v>
                </c:pt>
                <c:pt idx="205">
                  <c:v>0.1</c:v>
                </c:pt>
                <c:pt idx="206">
                  <c:v>0.1</c:v>
                </c:pt>
                <c:pt idx="207">
                  <c:v>1</c:v>
                </c:pt>
                <c:pt idx="208">
                  <c:v>0.1</c:v>
                </c:pt>
                <c:pt idx="209">
                  <c:v>4</c:v>
                </c:pt>
                <c:pt idx="210">
                  <c:v>0.1</c:v>
                </c:pt>
                <c:pt idx="211">
                  <c:v>2</c:v>
                </c:pt>
                <c:pt idx="212">
                  <c:v>1</c:v>
                </c:pt>
                <c:pt idx="213">
                  <c:v>0.1</c:v>
                </c:pt>
                <c:pt idx="214">
                  <c:v>0.1</c:v>
                </c:pt>
                <c:pt idx="215">
                  <c:v>0.1</c:v>
                </c:pt>
                <c:pt idx="216">
                  <c:v>1</c:v>
                </c:pt>
                <c:pt idx="217">
                  <c:v>0.1</c:v>
                </c:pt>
                <c:pt idx="218">
                  <c:v>2</c:v>
                </c:pt>
                <c:pt idx="219">
                  <c:v>1</c:v>
                </c:pt>
                <c:pt idx="220">
                  <c:v>2</c:v>
                </c:pt>
                <c:pt idx="224">
                  <c:v>0.1</c:v>
                </c:pt>
                <c:pt idx="225">
                  <c:v>0.1</c:v>
                </c:pt>
                <c:pt idx="226">
                  <c:v>0.1</c:v>
                </c:pt>
                <c:pt idx="227">
                  <c:v>0.1</c:v>
                </c:pt>
                <c:pt idx="228">
                  <c:v>0.1</c:v>
                </c:pt>
                <c:pt idx="229">
                  <c:v>0.1</c:v>
                </c:pt>
                <c:pt idx="230">
                  <c:v>0.1</c:v>
                </c:pt>
                <c:pt idx="231">
                  <c:v>0.1</c:v>
                </c:pt>
                <c:pt idx="233">
                  <c:v>0.1</c:v>
                </c:pt>
                <c:pt idx="234">
                  <c:v>2</c:v>
                </c:pt>
                <c:pt idx="235">
                  <c:v>1</c:v>
                </c:pt>
                <c:pt idx="237">
                  <c:v>0.1</c:v>
                </c:pt>
                <c:pt idx="238">
                  <c:v>2</c:v>
                </c:pt>
                <c:pt idx="239">
                  <c:v>1</c:v>
                </c:pt>
                <c:pt idx="241">
                  <c:v>2</c:v>
                </c:pt>
                <c:pt idx="243">
                  <c:v>1</c:v>
                </c:pt>
                <c:pt idx="244">
                  <c:v>0.1</c:v>
                </c:pt>
                <c:pt idx="245">
                  <c:v>2</c:v>
                </c:pt>
                <c:pt idx="246">
                  <c:v>2</c:v>
                </c:pt>
                <c:pt idx="247">
                  <c:v>1</c:v>
                </c:pt>
                <c:pt idx="248">
                  <c:v>1</c:v>
                </c:pt>
                <c:pt idx="249">
                  <c:v>0.1</c:v>
                </c:pt>
                <c:pt idx="250">
                  <c:v>1</c:v>
                </c:pt>
                <c:pt idx="251">
                  <c:v>0.1</c:v>
                </c:pt>
                <c:pt idx="252">
                  <c:v>0.1</c:v>
                </c:pt>
                <c:pt idx="254">
                  <c:v>0.1</c:v>
                </c:pt>
                <c:pt idx="255">
                  <c:v>2</c:v>
                </c:pt>
                <c:pt idx="256">
                  <c:v>6</c:v>
                </c:pt>
                <c:pt idx="257">
                  <c:v>1</c:v>
                </c:pt>
                <c:pt idx="258">
                  <c:v>1</c:v>
                </c:pt>
                <c:pt idx="260">
                  <c:v>2</c:v>
                </c:pt>
                <c:pt idx="261">
                  <c:v>0.1</c:v>
                </c:pt>
                <c:pt idx="262">
                  <c:v>0.1</c:v>
                </c:pt>
                <c:pt idx="263">
                  <c:v>0.1</c:v>
                </c:pt>
                <c:pt idx="264">
                  <c:v>0.1</c:v>
                </c:pt>
                <c:pt idx="265">
                  <c:v>0.1</c:v>
                </c:pt>
                <c:pt idx="267">
                  <c:v>1</c:v>
                </c:pt>
                <c:pt idx="268">
                  <c:v>3</c:v>
                </c:pt>
                <c:pt idx="269">
                  <c:v>0.1</c:v>
                </c:pt>
                <c:pt idx="270">
                  <c:v>0.1</c:v>
                </c:pt>
                <c:pt idx="272">
                  <c:v>0.1</c:v>
                </c:pt>
                <c:pt idx="273">
                  <c:v>0.1</c:v>
                </c:pt>
                <c:pt idx="274">
                  <c:v>0.1</c:v>
                </c:pt>
                <c:pt idx="275">
                  <c:v>4</c:v>
                </c:pt>
                <c:pt idx="276">
                  <c:v>0.1</c:v>
                </c:pt>
                <c:pt idx="277">
                  <c:v>0.1</c:v>
                </c:pt>
                <c:pt idx="278">
                  <c:v>5</c:v>
                </c:pt>
                <c:pt idx="279">
                  <c:v>13</c:v>
                </c:pt>
                <c:pt idx="280">
                  <c:v>2</c:v>
                </c:pt>
                <c:pt idx="282">
                  <c:v>1</c:v>
                </c:pt>
                <c:pt idx="283">
                  <c:v>2</c:v>
                </c:pt>
                <c:pt idx="284">
                  <c:v>2</c:v>
                </c:pt>
                <c:pt idx="285">
                  <c:v>2</c:v>
                </c:pt>
                <c:pt idx="286">
                  <c:v>0.1</c:v>
                </c:pt>
                <c:pt idx="287">
                  <c:v>3</c:v>
                </c:pt>
                <c:pt idx="288">
                  <c:v>1</c:v>
                </c:pt>
                <c:pt idx="289">
                  <c:v>0.1</c:v>
                </c:pt>
                <c:pt idx="299">
                  <c:v>1</c:v>
                </c:pt>
                <c:pt idx="300">
                  <c:v>0.1</c:v>
                </c:pt>
              </c:numCache>
            </c:numRef>
          </c:val>
        </c:ser>
        <c:axId val="50353623"/>
        <c:axId val="50529424"/>
      </c:barChart>
      <c:catAx>
        <c:axId val="50353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Module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529424"/>
        <c:crosses val="autoZero"/>
        <c:auto val="1"/>
        <c:lblOffset val="100"/>
        <c:noMultiLvlLbl val="0"/>
      </c:catAx>
      <c:valAx>
        <c:axId val="50529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3536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I  of 4 detectors in microamps@ 500V at about 20C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ModuleSummary!$D$1</c:f>
              <c:strCache>
                <c:ptCount val="1"/>
                <c:pt idx="0">
                  <c:v>I  4 (mA)@ 500V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(ModuleSummary!$A$2:$A$41,ModuleSummary!$A$42:$A$81,ModuleSummary!$A$82:$A$121,ModuleSummary!$A$122:$A$161,ModuleSummary!$A$162:$A$200,ModuleSummary!$A$201:$A$240,ModuleSummary!$A$241:$A$360)</c:f>
              <c:strCache>
                <c:ptCount val="359"/>
                <c:pt idx="0">
                  <c:v>P001</c:v>
                </c:pt>
                <c:pt idx="1">
                  <c:v>P002</c:v>
                </c:pt>
                <c:pt idx="2">
                  <c:v>P003</c:v>
                </c:pt>
                <c:pt idx="3">
                  <c:v>P004</c:v>
                </c:pt>
                <c:pt idx="4">
                  <c:v>P005</c:v>
                </c:pt>
                <c:pt idx="5">
                  <c:v>P006</c:v>
                </c:pt>
                <c:pt idx="6">
                  <c:v>P007</c:v>
                </c:pt>
                <c:pt idx="7">
                  <c:v>P008</c:v>
                </c:pt>
                <c:pt idx="8">
                  <c:v>P009</c:v>
                </c:pt>
                <c:pt idx="9">
                  <c:v>P010</c:v>
                </c:pt>
                <c:pt idx="10">
                  <c:v>P011</c:v>
                </c:pt>
                <c:pt idx="11">
                  <c:v>P012</c:v>
                </c:pt>
                <c:pt idx="12">
                  <c:v>P013</c:v>
                </c:pt>
                <c:pt idx="13">
                  <c:v>P014</c:v>
                </c:pt>
                <c:pt idx="14">
                  <c:v>P015</c:v>
                </c:pt>
                <c:pt idx="15">
                  <c:v>P016</c:v>
                </c:pt>
                <c:pt idx="16">
                  <c:v>P017</c:v>
                </c:pt>
                <c:pt idx="17">
                  <c:v>P018</c:v>
                </c:pt>
                <c:pt idx="18">
                  <c:v>P019</c:v>
                </c:pt>
                <c:pt idx="19">
                  <c:v>P020</c:v>
                </c:pt>
                <c:pt idx="20">
                  <c:v>P021</c:v>
                </c:pt>
                <c:pt idx="21">
                  <c:v>P022</c:v>
                </c:pt>
                <c:pt idx="22">
                  <c:v>P023</c:v>
                </c:pt>
                <c:pt idx="23">
                  <c:v>P024</c:v>
                </c:pt>
                <c:pt idx="24">
                  <c:v>P025</c:v>
                </c:pt>
                <c:pt idx="25">
                  <c:v>P026</c:v>
                </c:pt>
                <c:pt idx="26">
                  <c:v>P027</c:v>
                </c:pt>
                <c:pt idx="27">
                  <c:v>P028</c:v>
                </c:pt>
                <c:pt idx="28">
                  <c:v>P029 </c:v>
                </c:pt>
                <c:pt idx="29">
                  <c:v>P030</c:v>
                </c:pt>
                <c:pt idx="30">
                  <c:v>P031</c:v>
                </c:pt>
                <c:pt idx="31">
                  <c:v>P032</c:v>
                </c:pt>
                <c:pt idx="32">
                  <c:v>P033</c:v>
                </c:pt>
                <c:pt idx="33">
                  <c:v>P034</c:v>
                </c:pt>
                <c:pt idx="34">
                  <c:v>P035</c:v>
                </c:pt>
                <c:pt idx="35">
                  <c:v>P036</c:v>
                </c:pt>
                <c:pt idx="36">
                  <c:v>P037</c:v>
                </c:pt>
                <c:pt idx="37">
                  <c:v>P038</c:v>
                </c:pt>
                <c:pt idx="38">
                  <c:v>P039</c:v>
                </c:pt>
                <c:pt idx="39">
                  <c:v>P040</c:v>
                </c:pt>
                <c:pt idx="40">
                  <c:v>P041</c:v>
                </c:pt>
                <c:pt idx="41">
                  <c:v>P042</c:v>
                </c:pt>
                <c:pt idx="42">
                  <c:v>P043</c:v>
                </c:pt>
                <c:pt idx="43">
                  <c:v>P044</c:v>
                </c:pt>
                <c:pt idx="44">
                  <c:v>P045</c:v>
                </c:pt>
                <c:pt idx="45">
                  <c:v>P046</c:v>
                </c:pt>
                <c:pt idx="46">
                  <c:v>P047</c:v>
                </c:pt>
                <c:pt idx="47">
                  <c:v>P048</c:v>
                </c:pt>
                <c:pt idx="48">
                  <c:v>P049</c:v>
                </c:pt>
                <c:pt idx="49">
                  <c:v>P050</c:v>
                </c:pt>
                <c:pt idx="50">
                  <c:v>P051</c:v>
                </c:pt>
                <c:pt idx="51">
                  <c:v>P052</c:v>
                </c:pt>
                <c:pt idx="52">
                  <c:v>P053</c:v>
                </c:pt>
                <c:pt idx="53">
                  <c:v>P054</c:v>
                </c:pt>
                <c:pt idx="54">
                  <c:v>P055</c:v>
                </c:pt>
                <c:pt idx="55">
                  <c:v>P056</c:v>
                </c:pt>
                <c:pt idx="56">
                  <c:v>P057</c:v>
                </c:pt>
                <c:pt idx="57">
                  <c:v>P058</c:v>
                </c:pt>
                <c:pt idx="58">
                  <c:v>P059</c:v>
                </c:pt>
                <c:pt idx="59">
                  <c:v>P060</c:v>
                </c:pt>
                <c:pt idx="60">
                  <c:v>P061</c:v>
                </c:pt>
                <c:pt idx="61">
                  <c:v>P062</c:v>
                </c:pt>
                <c:pt idx="62">
                  <c:v>P063</c:v>
                </c:pt>
                <c:pt idx="63">
                  <c:v>P064</c:v>
                </c:pt>
                <c:pt idx="64">
                  <c:v>P065</c:v>
                </c:pt>
                <c:pt idx="65">
                  <c:v>P066</c:v>
                </c:pt>
                <c:pt idx="66">
                  <c:v>P067</c:v>
                </c:pt>
                <c:pt idx="67">
                  <c:v>P068</c:v>
                </c:pt>
                <c:pt idx="68">
                  <c:v>P069</c:v>
                </c:pt>
                <c:pt idx="69">
                  <c:v>P070</c:v>
                </c:pt>
                <c:pt idx="70">
                  <c:v>P071</c:v>
                </c:pt>
                <c:pt idx="71">
                  <c:v>P072</c:v>
                </c:pt>
                <c:pt idx="72">
                  <c:v>P073</c:v>
                </c:pt>
                <c:pt idx="73">
                  <c:v>P074</c:v>
                </c:pt>
                <c:pt idx="74">
                  <c:v>P075</c:v>
                </c:pt>
                <c:pt idx="75">
                  <c:v>P076</c:v>
                </c:pt>
                <c:pt idx="76">
                  <c:v>P077</c:v>
                </c:pt>
                <c:pt idx="77">
                  <c:v>P078</c:v>
                </c:pt>
                <c:pt idx="78">
                  <c:v>P079</c:v>
                </c:pt>
                <c:pt idx="79">
                  <c:v>P080</c:v>
                </c:pt>
                <c:pt idx="80">
                  <c:v>P081</c:v>
                </c:pt>
                <c:pt idx="81">
                  <c:v>P082</c:v>
                </c:pt>
                <c:pt idx="82">
                  <c:v>P083</c:v>
                </c:pt>
                <c:pt idx="83">
                  <c:v>P084</c:v>
                </c:pt>
                <c:pt idx="84">
                  <c:v>P085</c:v>
                </c:pt>
                <c:pt idx="85">
                  <c:v>P086</c:v>
                </c:pt>
                <c:pt idx="86">
                  <c:v>P087</c:v>
                </c:pt>
                <c:pt idx="87">
                  <c:v>P088</c:v>
                </c:pt>
                <c:pt idx="88">
                  <c:v>P089</c:v>
                </c:pt>
                <c:pt idx="89">
                  <c:v>P090</c:v>
                </c:pt>
                <c:pt idx="90">
                  <c:v>P091</c:v>
                </c:pt>
                <c:pt idx="91">
                  <c:v>P092</c:v>
                </c:pt>
                <c:pt idx="92">
                  <c:v>P093</c:v>
                </c:pt>
                <c:pt idx="93">
                  <c:v>P094</c:v>
                </c:pt>
                <c:pt idx="94">
                  <c:v>P095</c:v>
                </c:pt>
                <c:pt idx="95">
                  <c:v>P096</c:v>
                </c:pt>
                <c:pt idx="96">
                  <c:v>P097</c:v>
                </c:pt>
                <c:pt idx="97">
                  <c:v>P098</c:v>
                </c:pt>
                <c:pt idx="98">
                  <c:v>P099</c:v>
                </c:pt>
                <c:pt idx="99">
                  <c:v>P100</c:v>
                </c:pt>
                <c:pt idx="100">
                  <c:v>P101</c:v>
                </c:pt>
                <c:pt idx="101">
                  <c:v>P102</c:v>
                </c:pt>
                <c:pt idx="102">
                  <c:v>P103</c:v>
                </c:pt>
                <c:pt idx="103">
                  <c:v>P104</c:v>
                </c:pt>
                <c:pt idx="104">
                  <c:v>P105</c:v>
                </c:pt>
                <c:pt idx="105">
                  <c:v>P106</c:v>
                </c:pt>
                <c:pt idx="106">
                  <c:v>P107</c:v>
                </c:pt>
                <c:pt idx="107">
                  <c:v>P108</c:v>
                </c:pt>
                <c:pt idx="108">
                  <c:v>P109</c:v>
                </c:pt>
                <c:pt idx="109">
                  <c:v>P110</c:v>
                </c:pt>
                <c:pt idx="110">
                  <c:v>P111</c:v>
                </c:pt>
                <c:pt idx="111">
                  <c:v>P112</c:v>
                </c:pt>
                <c:pt idx="112">
                  <c:v>P113</c:v>
                </c:pt>
                <c:pt idx="113">
                  <c:v>P114</c:v>
                </c:pt>
                <c:pt idx="114">
                  <c:v>P115</c:v>
                </c:pt>
                <c:pt idx="115">
                  <c:v>P116</c:v>
                </c:pt>
                <c:pt idx="116">
                  <c:v>P117</c:v>
                </c:pt>
                <c:pt idx="117">
                  <c:v>P118</c:v>
                </c:pt>
                <c:pt idx="118">
                  <c:v>P119</c:v>
                </c:pt>
                <c:pt idx="119">
                  <c:v>P120</c:v>
                </c:pt>
                <c:pt idx="120">
                  <c:v>P121</c:v>
                </c:pt>
                <c:pt idx="121">
                  <c:v>P122</c:v>
                </c:pt>
                <c:pt idx="122">
                  <c:v>P123</c:v>
                </c:pt>
                <c:pt idx="123">
                  <c:v>P124</c:v>
                </c:pt>
                <c:pt idx="124">
                  <c:v>P125</c:v>
                </c:pt>
                <c:pt idx="125">
                  <c:v>P126</c:v>
                </c:pt>
                <c:pt idx="126">
                  <c:v>P127</c:v>
                </c:pt>
                <c:pt idx="127">
                  <c:v>P128</c:v>
                </c:pt>
                <c:pt idx="128">
                  <c:v>P129</c:v>
                </c:pt>
                <c:pt idx="129">
                  <c:v>P130</c:v>
                </c:pt>
                <c:pt idx="130">
                  <c:v>P131</c:v>
                </c:pt>
                <c:pt idx="131">
                  <c:v>P132</c:v>
                </c:pt>
                <c:pt idx="132">
                  <c:v>P133</c:v>
                </c:pt>
                <c:pt idx="133">
                  <c:v>P134</c:v>
                </c:pt>
                <c:pt idx="134">
                  <c:v>P135</c:v>
                </c:pt>
                <c:pt idx="135">
                  <c:v>P136</c:v>
                </c:pt>
                <c:pt idx="136">
                  <c:v>P137</c:v>
                </c:pt>
                <c:pt idx="137">
                  <c:v>P138</c:v>
                </c:pt>
                <c:pt idx="138">
                  <c:v>P139</c:v>
                </c:pt>
                <c:pt idx="139">
                  <c:v>P140</c:v>
                </c:pt>
                <c:pt idx="140">
                  <c:v>P141</c:v>
                </c:pt>
                <c:pt idx="141">
                  <c:v>P142</c:v>
                </c:pt>
                <c:pt idx="142">
                  <c:v>P143</c:v>
                </c:pt>
                <c:pt idx="143">
                  <c:v>P144</c:v>
                </c:pt>
                <c:pt idx="144">
                  <c:v>P145</c:v>
                </c:pt>
                <c:pt idx="145">
                  <c:v>P146</c:v>
                </c:pt>
                <c:pt idx="146">
                  <c:v>P147</c:v>
                </c:pt>
                <c:pt idx="147">
                  <c:v>P148</c:v>
                </c:pt>
                <c:pt idx="148">
                  <c:v>P149</c:v>
                </c:pt>
                <c:pt idx="149">
                  <c:v>P150</c:v>
                </c:pt>
                <c:pt idx="150">
                  <c:v>P151</c:v>
                </c:pt>
                <c:pt idx="151">
                  <c:v>P152</c:v>
                </c:pt>
                <c:pt idx="152">
                  <c:v>P153</c:v>
                </c:pt>
                <c:pt idx="153">
                  <c:v>P154</c:v>
                </c:pt>
                <c:pt idx="154">
                  <c:v>P155</c:v>
                </c:pt>
                <c:pt idx="155">
                  <c:v>P156</c:v>
                </c:pt>
                <c:pt idx="156">
                  <c:v>P157</c:v>
                </c:pt>
                <c:pt idx="157">
                  <c:v>P158</c:v>
                </c:pt>
                <c:pt idx="158">
                  <c:v>P159</c:v>
                </c:pt>
                <c:pt idx="159">
                  <c:v>P160</c:v>
                </c:pt>
                <c:pt idx="160">
                  <c:v>P161</c:v>
                </c:pt>
                <c:pt idx="161">
                  <c:v>P162</c:v>
                </c:pt>
                <c:pt idx="162">
                  <c:v>P163</c:v>
                </c:pt>
                <c:pt idx="163">
                  <c:v>P164</c:v>
                </c:pt>
                <c:pt idx="164">
                  <c:v>P165</c:v>
                </c:pt>
                <c:pt idx="165">
                  <c:v>P166</c:v>
                </c:pt>
                <c:pt idx="166">
                  <c:v>P167</c:v>
                </c:pt>
                <c:pt idx="167">
                  <c:v>P168</c:v>
                </c:pt>
                <c:pt idx="168">
                  <c:v>P169</c:v>
                </c:pt>
                <c:pt idx="169">
                  <c:v>P170</c:v>
                </c:pt>
                <c:pt idx="170">
                  <c:v>P171</c:v>
                </c:pt>
                <c:pt idx="171">
                  <c:v>P172</c:v>
                </c:pt>
                <c:pt idx="172">
                  <c:v>P173</c:v>
                </c:pt>
                <c:pt idx="173">
                  <c:v>P174</c:v>
                </c:pt>
                <c:pt idx="174">
                  <c:v>P175</c:v>
                </c:pt>
                <c:pt idx="175">
                  <c:v>P176</c:v>
                </c:pt>
                <c:pt idx="176">
                  <c:v>P177</c:v>
                </c:pt>
                <c:pt idx="177">
                  <c:v>P178</c:v>
                </c:pt>
                <c:pt idx="178">
                  <c:v>P179</c:v>
                </c:pt>
                <c:pt idx="179">
                  <c:v>P180</c:v>
                </c:pt>
                <c:pt idx="180">
                  <c:v>P181</c:v>
                </c:pt>
                <c:pt idx="181">
                  <c:v>P182</c:v>
                </c:pt>
                <c:pt idx="182">
                  <c:v>P183</c:v>
                </c:pt>
                <c:pt idx="183">
                  <c:v>P184</c:v>
                </c:pt>
                <c:pt idx="184">
                  <c:v>P185</c:v>
                </c:pt>
                <c:pt idx="185">
                  <c:v>P186</c:v>
                </c:pt>
                <c:pt idx="186">
                  <c:v>P187</c:v>
                </c:pt>
                <c:pt idx="187">
                  <c:v>P188</c:v>
                </c:pt>
                <c:pt idx="188">
                  <c:v>P189</c:v>
                </c:pt>
                <c:pt idx="189">
                  <c:v>P190</c:v>
                </c:pt>
                <c:pt idx="190">
                  <c:v>P191</c:v>
                </c:pt>
                <c:pt idx="191">
                  <c:v>P192</c:v>
                </c:pt>
                <c:pt idx="192">
                  <c:v>P193</c:v>
                </c:pt>
                <c:pt idx="193">
                  <c:v>P194</c:v>
                </c:pt>
                <c:pt idx="194">
                  <c:v>P195</c:v>
                </c:pt>
                <c:pt idx="195">
                  <c:v>P196</c:v>
                </c:pt>
                <c:pt idx="196">
                  <c:v>P197</c:v>
                </c:pt>
                <c:pt idx="197">
                  <c:v>P198</c:v>
                </c:pt>
                <c:pt idx="198">
                  <c:v>P199</c:v>
                </c:pt>
                <c:pt idx="199">
                  <c:v>P200</c:v>
                </c:pt>
                <c:pt idx="200">
                  <c:v>P201</c:v>
                </c:pt>
                <c:pt idx="201">
                  <c:v>P202</c:v>
                </c:pt>
                <c:pt idx="202">
                  <c:v>P203</c:v>
                </c:pt>
                <c:pt idx="203">
                  <c:v>P204</c:v>
                </c:pt>
                <c:pt idx="204">
                  <c:v>P205</c:v>
                </c:pt>
                <c:pt idx="205">
                  <c:v>P206</c:v>
                </c:pt>
                <c:pt idx="206">
                  <c:v>P207</c:v>
                </c:pt>
                <c:pt idx="207">
                  <c:v>P208</c:v>
                </c:pt>
                <c:pt idx="208">
                  <c:v>P209</c:v>
                </c:pt>
                <c:pt idx="209">
                  <c:v>P210</c:v>
                </c:pt>
                <c:pt idx="210">
                  <c:v>P211</c:v>
                </c:pt>
                <c:pt idx="211">
                  <c:v>P212</c:v>
                </c:pt>
                <c:pt idx="212">
                  <c:v>P213</c:v>
                </c:pt>
                <c:pt idx="213">
                  <c:v>P214</c:v>
                </c:pt>
                <c:pt idx="214">
                  <c:v>P215</c:v>
                </c:pt>
                <c:pt idx="215">
                  <c:v>P216</c:v>
                </c:pt>
                <c:pt idx="216">
                  <c:v>P217</c:v>
                </c:pt>
                <c:pt idx="217">
                  <c:v>P218</c:v>
                </c:pt>
                <c:pt idx="218">
                  <c:v>P219</c:v>
                </c:pt>
                <c:pt idx="219">
                  <c:v>P220</c:v>
                </c:pt>
                <c:pt idx="220">
                  <c:v>P221</c:v>
                </c:pt>
                <c:pt idx="221">
                  <c:v>P222</c:v>
                </c:pt>
                <c:pt idx="222">
                  <c:v>P223</c:v>
                </c:pt>
                <c:pt idx="223">
                  <c:v>P224</c:v>
                </c:pt>
                <c:pt idx="224">
                  <c:v>P225</c:v>
                </c:pt>
                <c:pt idx="225">
                  <c:v>P226</c:v>
                </c:pt>
                <c:pt idx="226">
                  <c:v>P227</c:v>
                </c:pt>
                <c:pt idx="227">
                  <c:v>P228</c:v>
                </c:pt>
                <c:pt idx="228">
                  <c:v>P229</c:v>
                </c:pt>
                <c:pt idx="229">
                  <c:v>P230</c:v>
                </c:pt>
                <c:pt idx="230">
                  <c:v>P231</c:v>
                </c:pt>
                <c:pt idx="231">
                  <c:v>P232</c:v>
                </c:pt>
                <c:pt idx="232">
                  <c:v>P233</c:v>
                </c:pt>
                <c:pt idx="233">
                  <c:v>P234</c:v>
                </c:pt>
                <c:pt idx="234">
                  <c:v>P235</c:v>
                </c:pt>
                <c:pt idx="235">
                  <c:v>P236</c:v>
                </c:pt>
                <c:pt idx="236">
                  <c:v>P237</c:v>
                </c:pt>
                <c:pt idx="237">
                  <c:v>P238</c:v>
                </c:pt>
                <c:pt idx="238">
                  <c:v>P239</c:v>
                </c:pt>
                <c:pt idx="239">
                  <c:v>P240</c:v>
                </c:pt>
                <c:pt idx="240">
                  <c:v>P241</c:v>
                </c:pt>
                <c:pt idx="241">
                  <c:v>P242</c:v>
                </c:pt>
                <c:pt idx="242">
                  <c:v>P243</c:v>
                </c:pt>
                <c:pt idx="243">
                  <c:v>P244</c:v>
                </c:pt>
                <c:pt idx="244">
                  <c:v>P245</c:v>
                </c:pt>
                <c:pt idx="245">
                  <c:v>P246</c:v>
                </c:pt>
                <c:pt idx="246">
                  <c:v>P247</c:v>
                </c:pt>
                <c:pt idx="247">
                  <c:v>P248</c:v>
                </c:pt>
                <c:pt idx="248">
                  <c:v>P249</c:v>
                </c:pt>
                <c:pt idx="249">
                  <c:v>P250</c:v>
                </c:pt>
                <c:pt idx="250">
                  <c:v>P251</c:v>
                </c:pt>
                <c:pt idx="251">
                  <c:v>P252</c:v>
                </c:pt>
                <c:pt idx="252">
                  <c:v>P253</c:v>
                </c:pt>
                <c:pt idx="253">
                  <c:v>P254</c:v>
                </c:pt>
                <c:pt idx="254">
                  <c:v>P255</c:v>
                </c:pt>
                <c:pt idx="255">
                  <c:v>P256</c:v>
                </c:pt>
                <c:pt idx="256">
                  <c:v>P257</c:v>
                </c:pt>
                <c:pt idx="257">
                  <c:v>P258</c:v>
                </c:pt>
                <c:pt idx="258">
                  <c:v>P259</c:v>
                </c:pt>
                <c:pt idx="259">
                  <c:v>P260</c:v>
                </c:pt>
                <c:pt idx="260">
                  <c:v>P261</c:v>
                </c:pt>
                <c:pt idx="261">
                  <c:v>P262</c:v>
                </c:pt>
                <c:pt idx="262">
                  <c:v>P263</c:v>
                </c:pt>
                <c:pt idx="263">
                  <c:v>P264</c:v>
                </c:pt>
                <c:pt idx="264">
                  <c:v>P265</c:v>
                </c:pt>
                <c:pt idx="265">
                  <c:v>P266</c:v>
                </c:pt>
                <c:pt idx="266">
                  <c:v>P267</c:v>
                </c:pt>
                <c:pt idx="267">
                  <c:v>P268</c:v>
                </c:pt>
                <c:pt idx="268">
                  <c:v>P269</c:v>
                </c:pt>
                <c:pt idx="269">
                  <c:v>P270</c:v>
                </c:pt>
                <c:pt idx="270">
                  <c:v>P271</c:v>
                </c:pt>
                <c:pt idx="271">
                  <c:v>P272</c:v>
                </c:pt>
                <c:pt idx="272">
                  <c:v>P273</c:v>
                </c:pt>
                <c:pt idx="273">
                  <c:v>P274</c:v>
                </c:pt>
                <c:pt idx="274">
                  <c:v>P275</c:v>
                </c:pt>
                <c:pt idx="275">
                  <c:v>P276</c:v>
                </c:pt>
                <c:pt idx="276">
                  <c:v>P277</c:v>
                </c:pt>
                <c:pt idx="277">
                  <c:v>P278</c:v>
                </c:pt>
                <c:pt idx="278">
                  <c:v>P279</c:v>
                </c:pt>
                <c:pt idx="279">
                  <c:v>P280</c:v>
                </c:pt>
                <c:pt idx="280">
                  <c:v>P281</c:v>
                </c:pt>
                <c:pt idx="281">
                  <c:v>P282</c:v>
                </c:pt>
                <c:pt idx="282">
                  <c:v>P283</c:v>
                </c:pt>
                <c:pt idx="283">
                  <c:v>P284</c:v>
                </c:pt>
                <c:pt idx="284">
                  <c:v>P285</c:v>
                </c:pt>
                <c:pt idx="285">
                  <c:v>P286</c:v>
                </c:pt>
                <c:pt idx="286">
                  <c:v>P287</c:v>
                </c:pt>
                <c:pt idx="287">
                  <c:v>P288</c:v>
                </c:pt>
                <c:pt idx="288">
                  <c:v>P289</c:v>
                </c:pt>
                <c:pt idx="289">
                  <c:v>P290</c:v>
                </c:pt>
                <c:pt idx="290">
                  <c:v>P291</c:v>
                </c:pt>
                <c:pt idx="291">
                  <c:v>P292</c:v>
                </c:pt>
                <c:pt idx="292">
                  <c:v>P293</c:v>
                </c:pt>
                <c:pt idx="293">
                  <c:v>P294</c:v>
                </c:pt>
                <c:pt idx="294">
                  <c:v>P295</c:v>
                </c:pt>
                <c:pt idx="295">
                  <c:v>P296</c:v>
                </c:pt>
                <c:pt idx="296">
                  <c:v>P297</c:v>
                </c:pt>
                <c:pt idx="297">
                  <c:v>P298</c:v>
                </c:pt>
                <c:pt idx="298">
                  <c:v>P299</c:v>
                </c:pt>
                <c:pt idx="299">
                  <c:v>P300</c:v>
                </c:pt>
                <c:pt idx="300">
                  <c:v>P301</c:v>
                </c:pt>
                <c:pt idx="301">
                  <c:v>P302</c:v>
                </c:pt>
                <c:pt idx="302">
                  <c:v>P303</c:v>
                </c:pt>
                <c:pt idx="303">
                  <c:v>P304</c:v>
                </c:pt>
                <c:pt idx="304">
                  <c:v>P305</c:v>
                </c:pt>
                <c:pt idx="305">
                  <c:v>P306</c:v>
                </c:pt>
                <c:pt idx="306">
                  <c:v>P307</c:v>
                </c:pt>
                <c:pt idx="307">
                  <c:v>P308</c:v>
                </c:pt>
                <c:pt idx="308">
                  <c:v>P309</c:v>
                </c:pt>
                <c:pt idx="309">
                  <c:v>P310</c:v>
                </c:pt>
                <c:pt idx="310">
                  <c:v>P311</c:v>
                </c:pt>
                <c:pt idx="311">
                  <c:v>P312</c:v>
                </c:pt>
                <c:pt idx="312">
                  <c:v>P313</c:v>
                </c:pt>
                <c:pt idx="313">
                  <c:v>P314</c:v>
                </c:pt>
                <c:pt idx="314">
                  <c:v>P315</c:v>
                </c:pt>
                <c:pt idx="315">
                  <c:v>P316</c:v>
                </c:pt>
                <c:pt idx="316">
                  <c:v>P317</c:v>
                </c:pt>
                <c:pt idx="317">
                  <c:v>P318</c:v>
                </c:pt>
                <c:pt idx="318">
                  <c:v>P319</c:v>
                </c:pt>
                <c:pt idx="319">
                  <c:v>P320</c:v>
                </c:pt>
                <c:pt idx="320">
                  <c:v>P321</c:v>
                </c:pt>
                <c:pt idx="321">
                  <c:v>P322</c:v>
                </c:pt>
                <c:pt idx="322">
                  <c:v>P323</c:v>
                </c:pt>
                <c:pt idx="323">
                  <c:v>P324</c:v>
                </c:pt>
                <c:pt idx="324">
                  <c:v>P325</c:v>
                </c:pt>
                <c:pt idx="325">
                  <c:v>P326</c:v>
                </c:pt>
                <c:pt idx="326">
                  <c:v>P327</c:v>
                </c:pt>
                <c:pt idx="327">
                  <c:v>P328</c:v>
                </c:pt>
                <c:pt idx="328">
                  <c:v>P329</c:v>
                </c:pt>
                <c:pt idx="329">
                  <c:v>P330</c:v>
                </c:pt>
                <c:pt idx="330">
                  <c:v>P331</c:v>
                </c:pt>
                <c:pt idx="331">
                  <c:v>P332</c:v>
                </c:pt>
                <c:pt idx="332">
                  <c:v>P333</c:v>
                </c:pt>
                <c:pt idx="333">
                  <c:v>P334</c:v>
                </c:pt>
                <c:pt idx="334">
                  <c:v>P335</c:v>
                </c:pt>
                <c:pt idx="335">
                  <c:v>P336</c:v>
                </c:pt>
                <c:pt idx="336">
                  <c:v>P337</c:v>
                </c:pt>
                <c:pt idx="337">
                  <c:v>P338</c:v>
                </c:pt>
                <c:pt idx="338">
                  <c:v>P339</c:v>
                </c:pt>
                <c:pt idx="339">
                  <c:v>P340</c:v>
                </c:pt>
                <c:pt idx="340">
                  <c:v>P341</c:v>
                </c:pt>
                <c:pt idx="341">
                  <c:v>P342</c:v>
                </c:pt>
                <c:pt idx="342">
                  <c:v>P343</c:v>
                </c:pt>
                <c:pt idx="343">
                  <c:v>P344</c:v>
                </c:pt>
                <c:pt idx="344">
                  <c:v>P345</c:v>
                </c:pt>
                <c:pt idx="345">
                  <c:v>P346</c:v>
                </c:pt>
                <c:pt idx="346">
                  <c:v>P347</c:v>
                </c:pt>
                <c:pt idx="347">
                  <c:v>P348</c:v>
                </c:pt>
                <c:pt idx="348">
                  <c:v>P349</c:v>
                </c:pt>
                <c:pt idx="349">
                  <c:v>P350</c:v>
                </c:pt>
                <c:pt idx="350">
                  <c:v>P351</c:v>
                </c:pt>
                <c:pt idx="351">
                  <c:v>P352</c:v>
                </c:pt>
                <c:pt idx="352">
                  <c:v>P353</c:v>
                </c:pt>
                <c:pt idx="353">
                  <c:v>P354</c:v>
                </c:pt>
                <c:pt idx="354">
                  <c:v>P355</c:v>
                </c:pt>
                <c:pt idx="355">
                  <c:v>P356</c:v>
                </c:pt>
                <c:pt idx="356">
                  <c:v>P357</c:v>
                </c:pt>
                <c:pt idx="357">
                  <c:v>P358</c:v>
                </c:pt>
                <c:pt idx="358">
                  <c:v>P359</c:v>
                </c:pt>
              </c:strCache>
            </c:strRef>
          </c:cat>
          <c:val>
            <c:numRef>
              <c:f>(ModuleSummary!$D$2:$D$41,ModuleSummary!$D$42:$D$81,ModuleSummary!$D$82:$D$121,ModuleSummary!$D$122:$D$161,ModuleSummary!$D$162:$D$200,ModuleSummary!$D$201:$D$240,ModuleSummary!$D$241:$D$360)</c:f>
              <c:numCache>
                <c:ptCount val="359"/>
                <c:pt idx="0">
                  <c:v>0.494333</c:v>
                </c:pt>
                <c:pt idx="1">
                  <c:v>0.538442</c:v>
                </c:pt>
                <c:pt idx="2">
                  <c:v>0.51463201</c:v>
                </c:pt>
                <c:pt idx="3">
                  <c:v>0.73986901</c:v>
                </c:pt>
                <c:pt idx="4">
                  <c:v>0.55987</c:v>
                </c:pt>
                <c:pt idx="5">
                  <c:v>0.41</c:v>
                </c:pt>
                <c:pt idx="6">
                  <c:v>0.402184</c:v>
                </c:pt>
                <c:pt idx="7">
                  <c:v>0</c:v>
                </c:pt>
                <c:pt idx="8">
                  <c:v>0.371869</c:v>
                </c:pt>
                <c:pt idx="9">
                  <c:v>0.332376</c:v>
                </c:pt>
                <c:pt idx="10">
                  <c:v>0.373098</c:v>
                </c:pt>
                <c:pt idx="11">
                  <c:v>0.38631</c:v>
                </c:pt>
                <c:pt idx="12">
                  <c:v>0.386113</c:v>
                </c:pt>
                <c:pt idx="13">
                  <c:v>0.46025</c:v>
                </c:pt>
                <c:pt idx="14">
                  <c:v>0.416326</c:v>
                </c:pt>
                <c:pt idx="15">
                  <c:v>0.348931</c:v>
                </c:pt>
                <c:pt idx="16">
                  <c:v>0.383994</c:v>
                </c:pt>
                <c:pt idx="17">
                  <c:v>0.396773</c:v>
                </c:pt>
                <c:pt idx="18">
                  <c:v>0.385895</c:v>
                </c:pt>
                <c:pt idx="19">
                  <c:v>0.330999</c:v>
                </c:pt>
                <c:pt idx="20">
                  <c:v>0.332092</c:v>
                </c:pt>
                <c:pt idx="21">
                  <c:v>0</c:v>
                </c:pt>
                <c:pt idx="22">
                  <c:v>0.333359</c:v>
                </c:pt>
                <c:pt idx="23">
                  <c:v>0.42</c:v>
                </c:pt>
                <c:pt idx="24">
                  <c:v>0</c:v>
                </c:pt>
                <c:pt idx="25">
                  <c:v>0.34</c:v>
                </c:pt>
                <c:pt idx="26">
                  <c:v>0.35</c:v>
                </c:pt>
                <c:pt idx="27">
                  <c:v>0.38</c:v>
                </c:pt>
                <c:pt idx="28">
                  <c:v>0.39</c:v>
                </c:pt>
                <c:pt idx="29">
                  <c:v>0.48</c:v>
                </c:pt>
                <c:pt idx="30">
                  <c:v>0.37</c:v>
                </c:pt>
                <c:pt idx="31">
                  <c:v>0.37</c:v>
                </c:pt>
                <c:pt idx="32">
                  <c:v>0.46</c:v>
                </c:pt>
                <c:pt idx="33">
                  <c:v>0.56</c:v>
                </c:pt>
                <c:pt idx="34">
                  <c:v>0.56</c:v>
                </c:pt>
                <c:pt idx="35">
                  <c:v>2.86</c:v>
                </c:pt>
                <c:pt idx="36">
                  <c:v>0.59</c:v>
                </c:pt>
                <c:pt idx="37">
                  <c:v>0.61</c:v>
                </c:pt>
                <c:pt idx="38">
                  <c:v>0.49</c:v>
                </c:pt>
                <c:pt idx="39">
                  <c:v>0.51</c:v>
                </c:pt>
                <c:pt idx="40">
                  <c:v>0.43</c:v>
                </c:pt>
                <c:pt idx="41">
                  <c:v>0.41</c:v>
                </c:pt>
                <c:pt idx="42">
                  <c:v>0</c:v>
                </c:pt>
                <c:pt idx="43">
                  <c:v>0.5</c:v>
                </c:pt>
                <c:pt idx="44">
                  <c:v>0.5</c:v>
                </c:pt>
                <c:pt idx="45">
                  <c:v>0.46</c:v>
                </c:pt>
                <c:pt idx="46">
                  <c:v>0.46</c:v>
                </c:pt>
                <c:pt idx="47">
                  <c:v>0.44</c:v>
                </c:pt>
                <c:pt idx="48">
                  <c:v>0.45</c:v>
                </c:pt>
                <c:pt idx="49">
                  <c:v>0.49</c:v>
                </c:pt>
                <c:pt idx="50">
                  <c:v>0.48</c:v>
                </c:pt>
                <c:pt idx="51">
                  <c:v>0.35</c:v>
                </c:pt>
                <c:pt idx="52">
                  <c:v>0.37</c:v>
                </c:pt>
                <c:pt idx="53">
                  <c:v>0.4</c:v>
                </c:pt>
                <c:pt idx="54">
                  <c:v>0.4</c:v>
                </c:pt>
                <c:pt idx="55">
                  <c:v>0.36</c:v>
                </c:pt>
                <c:pt idx="56">
                  <c:v>0.41</c:v>
                </c:pt>
                <c:pt idx="57">
                  <c:v>0</c:v>
                </c:pt>
                <c:pt idx="58">
                  <c:v>0.35581</c:v>
                </c:pt>
                <c:pt idx="59">
                  <c:v>0.425061</c:v>
                </c:pt>
                <c:pt idx="60">
                  <c:v>0.339053</c:v>
                </c:pt>
                <c:pt idx="61">
                  <c:v>0.39155</c:v>
                </c:pt>
                <c:pt idx="62">
                  <c:v>0.355363</c:v>
                </c:pt>
                <c:pt idx="63">
                  <c:v>0.402581</c:v>
                </c:pt>
                <c:pt idx="64">
                  <c:v>0.438359</c:v>
                </c:pt>
                <c:pt idx="65">
                  <c:v>0.42935199</c:v>
                </c:pt>
                <c:pt idx="66">
                  <c:v>0.31228</c:v>
                </c:pt>
                <c:pt idx="67">
                  <c:v>0.364081</c:v>
                </c:pt>
                <c:pt idx="68">
                  <c:v>0.520232</c:v>
                </c:pt>
                <c:pt idx="69">
                  <c:v>0.49185101</c:v>
                </c:pt>
                <c:pt idx="70">
                  <c:v>0.43212</c:v>
                </c:pt>
                <c:pt idx="71">
                  <c:v>0.51341399</c:v>
                </c:pt>
                <c:pt idx="72">
                  <c:v>0.457006</c:v>
                </c:pt>
                <c:pt idx="73">
                  <c:v>0.434472</c:v>
                </c:pt>
                <c:pt idx="74">
                  <c:v>0.52974099</c:v>
                </c:pt>
                <c:pt idx="75">
                  <c:v>0.76929899</c:v>
                </c:pt>
                <c:pt idx="76">
                  <c:v>0.494586</c:v>
                </c:pt>
                <c:pt idx="77">
                  <c:v>0.44717599</c:v>
                </c:pt>
                <c:pt idx="78">
                  <c:v>0.48589998</c:v>
                </c:pt>
                <c:pt idx="79">
                  <c:v>0.47</c:v>
                </c:pt>
                <c:pt idx="80">
                  <c:v>0.54619701</c:v>
                </c:pt>
                <c:pt idx="81">
                  <c:v>0.49</c:v>
                </c:pt>
                <c:pt idx="82">
                  <c:v>0.62787501</c:v>
                </c:pt>
                <c:pt idx="83">
                  <c:v>0.68965303</c:v>
                </c:pt>
                <c:pt idx="84">
                  <c:v>0.45078099</c:v>
                </c:pt>
                <c:pt idx="85">
                  <c:v>0.400994</c:v>
                </c:pt>
                <c:pt idx="86">
                  <c:v>0.488776</c:v>
                </c:pt>
                <c:pt idx="87">
                  <c:v>0.421492</c:v>
                </c:pt>
                <c:pt idx="88">
                  <c:v>0.400405</c:v>
                </c:pt>
                <c:pt idx="89">
                  <c:v>0.427516</c:v>
                </c:pt>
                <c:pt idx="90">
                  <c:v>0.39953</c:v>
                </c:pt>
                <c:pt idx="91">
                  <c:v>0.468625</c:v>
                </c:pt>
                <c:pt idx="92">
                  <c:v>0.46508402</c:v>
                </c:pt>
                <c:pt idx="93">
                  <c:v>0.501331</c:v>
                </c:pt>
                <c:pt idx="94">
                  <c:v>0.56873301</c:v>
                </c:pt>
                <c:pt idx="95">
                  <c:v>0.57584</c:v>
                </c:pt>
                <c:pt idx="96">
                  <c:v>0.484496</c:v>
                </c:pt>
                <c:pt idx="97">
                  <c:v>0.51716901</c:v>
                </c:pt>
                <c:pt idx="98">
                  <c:v>0.502583</c:v>
                </c:pt>
                <c:pt idx="99">
                  <c:v>0.63916698</c:v>
                </c:pt>
                <c:pt idx="100">
                  <c:v>0.418615</c:v>
                </c:pt>
                <c:pt idx="101">
                  <c:v>0.470647</c:v>
                </c:pt>
                <c:pt idx="102">
                  <c:v>0.38864</c:v>
                </c:pt>
                <c:pt idx="103">
                  <c:v>0.441714</c:v>
                </c:pt>
                <c:pt idx="104">
                  <c:v>0.406491</c:v>
                </c:pt>
                <c:pt idx="105">
                  <c:v>0.467405</c:v>
                </c:pt>
                <c:pt idx="106">
                  <c:v>0.454641</c:v>
                </c:pt>
                <c:pt idx="107">
                  <c:v>0.422364</c:v>
                </c:pt>
                <c:pt idx="108">
                  <c:v>0.46836199</c:v>
                </c:pt>
                <c:pt idx="109">
                  <c:v>0.487674</c:v>
                </c:pt>
                <c:pt idx="110">
                  <c:v>0.437666</c:v>
                </c:pt>
                <c:pt idx="111">
                  <c:v>0.524359</c:v>
                </c:pt>
                <c:pt idx="112">
                  <c:v>0.62041599</c:v>
                </c:pt>
                <c:pt idx="113">
                  <c:v>0.45234999</c:v>
                </c:pt>
                <c:pt idx="114">
                  <c:v>0.626113</c:v>
                </c:pt>
                <c:pt idx="115">
                  <c:v>0.71692901</c:v>
                </c:pt>
                <c:pt idx="116">
                  <c:v>0.65972</c:v>
                </c:pt>
                <c:pt idx="117">
                  <c:v>0.61166299</c:v>
                </c:pt>
                <c:pt idx="118">
                  <c:v>0.60411701</c:v>
                </c:pt>
                <c:pt idx="119">
                  <c:v>0.432167</c:v>
                </c:pt>
                <c:pt idx="120">
                  <c:v>0.44626101</c:v>
                </c:pt>
                <c:pt idx="121">
                  <c:v>0.462943</c:v>
                </c:pt>
                <c:pt idx="122">
                  <c:v>0.447599</c:v>
                </c:pt>
                <c:pt idx="123">
                  <c:v>0.47821701</c:v>
                </c:pt>
                <c:pt idx="124">
                  <c:v>0.459002</c:v>
                </c:pt>
                <c:pt idx="125">
                  <c:v>0</c:v>
                </c:pt>
                <c:pt idx="126">
                  <c:v>0.53673301</c:v>
                </c:pt>
                <c:pt idx="127">
                  <c:v>0.44</c:v>
                </c:pt>
                <c:pt idx="128">
                  <c:v>0.44</c:v>
                </c:pt>
                <c:pt idx="129">
                  <c:v>0.48</c:v>
                </c:pt>
                <c:pt idx="131">
                  <c:v>0.47</c:v>
                </c:pt>
                <c:pt idx="132">
                  <c:v>0.47</c:v>
                </c:pt>
                <c:pt idx="133">
                  <c:v>0.401862</c:v>
                </c:pt>
                <c:pt idx="134">
                  <c:v>0.424835</c:v>
                </c:pt>
                <c:pt idx="135">
                  <c:v>0.426127</c:v>
                </c:pt>
                <c:pt idx="136">
                  <c:v>0.43024</c:v>
                </c:pt>
                <c:pt idx="137">
                  <c:v>0.407875</c:v>
                </c:pt>
                <c:pt idx="138">
                  <c:v>0.41693</c:v>
                </c:pt>
                <c:pt idx="139">
                  <c:v>0.49071201</c:v>
                </c:pt>
                <c:pt idx="140">
                  <c:v>0.384098</c:v>
                </c:pt>
                <c:pt idx="141">
                  <c:v>0.496121</c:v>
                </c:pt>
                <c:pt idx="142">
                  <c:v>0.364225</c:v>
                </c:pt>
                <c:pt idx="143">
                  <c:v>0.417431</c:v>
                </c:pt>
                <c:pt idx="144">
                  <c:v>0.386448</c:v>
                </c:pt>
                <c:pt idx="145">
                  <c:v>0.53985399</c:v>
                </c:pt>
                <c:pt idx="146">
                  <c:v>0.515986</c:v>
                </c:pt>
                <c:pt idx="147">
                  <c:v>0.407386</c:v>
                </c:pt>
                <c:pt idx="148">
                  <c:v>0.393135</c:v>
                </c:pt>
                <c:pt idx="149">
                  <c:v>0.367808</c:v>
                </c:pt>
                <c:pt idx="150">
                  <c:v>0.414266</c:v>
                </c:pt>
                <c:pt idx="151">
                  <c:v>0.346044</c:v>
                </c:pt>
                <c:pt idx="152">
                  <c:v>0.379787</c:v>
                </c:pt>
                <c:pt idx="153">
                  <c:v>0.359135</c:v>
                </c:pt>
                <c:pt idx="154">
                  <c:v>0.371853</c:v>
                </c:pt>
                <c:pt idx="155">
                  <c:v>0.382743</c:v>
                </c:pt>
                <c:pt idx="156">
                  <c:v>0.402035</c:v>
                </c:pt>
                <c:pt idx="157">
                  <c:v>0.353092</c:v>
                </c:pt>
                <c:pt idx="158">
                  <c:v>0.371414</c:v>
                </c:pt>
                <c:pt idx="159">
                  <c:v>0.309982</c:v>
                </c:pt>
                <c:pt idx="160">
                  <c:v>0.32</c:v>
                </c:pt>
                <c:pt idx="161">
                  <c:v>0.3</c:v>
                </c:pt>
                <c:pt idx="162">
                  <c:v>0.36</c:v>
                </c:pt>
                <c:pt idx="163">
                  <c:v>0.331223</c:v>
                </c:pt>
                <c:pt idx="164">
                  <c:v>0.398969</c:v>
                </c:pt>
                <c:pt idx="165">
                  <c:v>0.370456</c:v>
                </c:pt>
                <c:pt idx="166">
                  <c:v>0.405254</c:v>
                </c:pt>
                <c:pt idx="167">
                  <c:v>0.531905</c:v>
                </c:pt>
                <c:pt idx="168">
                  <c:v>0.46046001</c:v>
                </c:pt>
                <c:pt idx="169">
                  <c:v>0.387866</c:v>
                </c:pt>
                <c:pt idx="170">
                  <c:v>0.348444</c:v>
                </c:pt>
                <c:pt idx="171">
                  <c:v>0.44</c:v>
                </c:pt>
                <c:pt idx="172">
                  <c:v>0.399947</c:v>
                </c:pt>
                <c:pt idx="173">
                  <c:v>0</c:v>
                </c:pt>
                <c:pt idx="174">
                  <c:v>0.385327</c:v>
                </c:pt>
                <c:pt idx="175">
                  <c:v>0</c:v>
                </c:pt>
                <c:pt idx="176">
                  <c:v>0.343601</c:v>
                </c:pt>
                <c:pt idx="177">
                  <c:v>0.324684</c:v>
                </c:pt>
                <c:pt idx="178">
                  <c:v>0.41</c:v>
                </c:pt>
                <c:pt idx="179">
                  <c:v>0.366997</c:v>
                </c:pt>
                <c:pt idx="180">
                  <c:v>0.368966</c:v>
                </c:pt>
                <c:pt idx="181">
                  <c:v>0.369815</c:v>
                </c:pt>
                <c:pt idx="182">
                  <c:v>0.390801</c:v>
                </c:pt>
                <c:pt idx="183">
                  <c:v>0.431933</c:v>
                </c:pt>
                <c:pt idx="184">
                  <c:v>0.393455</c:v>
                </c:pt>
                <c:pt idx="185">
                  <c:v>1.14250998</c:v>
                </c:pt>
                <c:pt idx="186">
                  <c:v>0.397877</c:v>
                </c:pt>
                <c:pt idx="187">
                  <c:v>0.4</c:v>
                </c:pt>
                <c:pt idx="188">
                  <c:v>0.52</c:v>
                </c:pt>
                <c:pt idx="189">
                  <c:v>0.49</c:v>
                </c:pt>
                <c:pt idx="190">
                  <c:v>0.49</c:v>
                </c:pt>
                <c:pt idx="191">
                  <c:v>0</c:v>
                </c:pt>
                <c:pt idx="192">
                  <c:v>0.47</c:v>
                </c:pt>
                <c:pt idx="193">
                  <c:v>0.32</c:v>
                </c:pt>
                <c:pt idx="194">
                  <c:v>0.31</c:v>
                </c:pt>
                <c:pt idx="195">
                  <c:v>0.369732</c:v>
                </c:pt>
                <c:pt idx="196">
                  <c:v>0.34</c:v>
                </c:pt>
                <c:pt idx="197">
                  <c:v>0.311925</c:v>
                </c:pt>
                <c:pt idx="198">
                  <c:v>0.37754</c:v>
                </c:pt>
                <c:pt idx="199">
                  <c:v>0.34272</c:v>
                </c:pt>
                <c:pt idx="200">
                  <c:v>0.35</c:v>
                </c:pt>
                <c:pt idx="201">
                  <c:v>0.39</c:v>
                </c:pt>
                <c:pt idx="202">
                  <c:v>0.45914601</c:v>
                </c:pt>
                <c:pt idx="203">
                  <c:v>0.52</c:v>
                </c:pt>
                <c:pt idx="204">
                  <c:v>0.43</c:v>
                </c:pt>
                <c:pt idx="205">
                  <c:v>0.53</c:v>
                </c:pt>
                <c:pt idx="206">
                  <c:v>0.52</c:v>
                </c:pt>
                <c:pt idx="207">
                  <c:v>0.52515899</c:v>
                </c:pt>
                <c:pt idx="208">
                  <c:v>0.57</c:v>
                </c:pt>
                <c:pt idx="209">
                  <c:v>0.5</c:v>
                </c:pt>
                <c:pt idx="210">
                  <c:v>0.47</c:v>
                </c:pt>
                <c:pt idx="211">
                  <c:v>0.408915</c:v>
                </c:pt>
                <c:pt idx="212">
                  <c:v>0.49</c:v>
                </c:pt>
                <c:pt idx="213">
                  <c:v>0.62</c:v>
                </c:pt>
                <c:pt idx="214">
                  <c:v>0.65</c:v>
                </c:pt>
                <c:pt idx="215">
                  <c:v>0.64</c:v>
                </c:pt>
                <c:pt idx="216">
                  <c:v>0.49</c:v>
                </c:pt>
                <c:pt idx="217">
                  <c:v>0.45</c:v>
                </c:pt>
                <c:pt idx="218">
                  <c:v>0.48</c:v>
                </c:pt>
                <c:pt idx="219">
                  <c:v>0.54</c:v>
                </c:pt>
                <c:pt idx="220">
                  <c:v>0.4</c:v>
                </c:pt>
                <c:pt idx="221">
                  <c:v>0.5</c:v>
                </c:pt>
                <c:pt idx="222">
                  <c:v>0</c:v>
                </c:pt>
                <c:pt idx="223">
                  <c:v>0.52</c:v>
                </c:pt>
                <c:pt idx="224">
                  <c:v>0.51</c:v>
                </c:pt>
                <c:pt idx="225">
                  <c:v>0.527663</c:v>
                </c:pt>
                <c:pt idx="226">
                  <c:v>0.56</c:v>
                </c:pt>
                <c:pt idx="227">
                  <c:v>0.52</c:v>
                </c:pt>
                <c:pt idx="228">
                  <c:v>0.49242902</c:v>
                </c:pt>
                <c:pt idx="229">
                  <c:v>0.664998</c:v>
                </c:pt>
                <c:pt idx="230">
                  <c:v>0.68</c:v>
                </c:pt>
                <c:pt idx="231">
                  <c:v>0.645388</c:v>
                </c:pt>
                <c:pt idx="233">
                  <c:v>1.9</c:v>
                </c:pt>
                <c:pt idx="234">
                  <c:v>0.47454699</c:v>
                </c:pt>
                <c:pt idx="235">
                  <c:v>0.48907999</c:v>
                </c:pt>
                <c:pt idx="237">
                  <c:v>0.39862799</c:v>
                </c:pt>
                <c:pt idx="238">
                  <c:v>0.42032199</c:v>
                </c:pt>
                <c:pt idx="239">
                  <c:v>0.3788</c:v>
                </c:pt>
                <c:pt idx="240">
                  <c:v>0.4</c:v>
                </c:pt>
                <c:pt idx="241">
                  <c:v>0.41</c:v>
                </c:pt>
                <c:pt idx="242">
                  <c:v>0.4</c:v>
                </c:pt>
                <c:pt idx="243">
                  <c:v>0.39</c:v>
                </c:pt>
                <c:pt idx="244">
                  <c:v>0.4</c:v>
                </c:pt>
                <c:pt idx="245">
                  <c:v>0.47</c:v>
                </c:pt>
                <c:pt idx="246">
                  <c:v>0.43</c:v>
                </c:pt>
                <c:pt idx="247">
                  <c:v>0.44</c:v>
                </c:pt>
                <c:pt idx="248">
                  <c:v>0.463261</c:v>
                </c:pt>
                <c:pt idx="249">
                  <c:v>1.9</c:v>
                </c:pt>
                <c:pt idx="250">
                  <c:v>0.46248</c:v>
                </c:pt>
                <c:pt idx="251">
                  <c:v>0.447291</c:v>
                </c:pt>
                <c:pt idx="252">
                  <c:v>0.439639</c:v>
                </c:pt>
                <c:pt idx="253">
                  <c:v>0.488551</c:v>
                </c:pt>
                <c:pt idx="254">
                  <c:v>0.58</c:v>
                </c:pt>
                <c:pt idx="255">
                  <c:v>0.61344502</c:v>
                </c:pt>
                <c:pt idx="256">
                  <c:v>0.73</c:v>
                </c:pt>
                <c:pt idx="257">
                  <c:v>0.62</c:v>
                </c:pt>
                <c:pt idx="258">
                  <c:v>0.65</c:v>
                </c:pt>
                <c:pt idx="259">
                  <c:v>0.57</c:v>
                </c:pt>
                <c:pt idx="260">
                  <c:v>0.49</c:v>
                </c:pt>
                <c:pt idx="261">
                  <c:v>0.42</c:v>
                </c:pt>
                <c:pt idx="262">
                  <c:v>0.35</c:v>
                </c:pt>
                <c:pt idx="263">
                  <c:v>0.36</c:v>
                </c:pt>
                <c:pt idx="264">
                  <c:v>0.36</c:v>
                </c:pt>
                <c:pt idx="265">
                  <c:v>0.33</c:v>
                </c:pt>
                <c:pt idx="266">
                  <c:v>0.48</c:v>
                </c:pt>
                <c:pt idx="267">
                  <c:v>0.52</c:v>
                </c:pt>
                <c:pt idx="268">
                  <c:v>0.51</c:v>
                </c:pt>
                <c:pt idx="269">
                  <c:v>0.51</c:v>
                </c:pt>
                <c:pt idx="270">
                  <c:v>0.54</c:v>
                </c:pt>
                <c:pt idx="271">
                  <c:v>0.55</c:v>
                </c:pt>
                <c:pt idx="272">
                  <c:v>0.51</c:v>
                </c:pt>
                <c:pt idx="273">
                  <c:v>0.49</c:v>
                </c:pt>
                <c:pt idx="274">
                  <c:v>0.5</c:v>
                </c:pt>
                <c:pt idx="275">
                  <c:v>0.52</c:v>
                </c:pt>
                <c:pt idx="276">
                  <c:v>0.55</c:v>
                </c:pt>
                <c:pt idx="277">
                  <c:v>0.39</c:v>
                </c:pt>
                <c:pt idx="278">
                  <c:v>0.45</c:v>
                </c:pt>
                <c:pt idx="279">
                  <c:v>0.45</c:v>
                </c:pt>
                <c:pt idx="280">
                  <c:v>0.44</c:v>
                </c:pt>
                <c:pt idx="281">
                  <c:v>0.39</c:v>
                </c:pt>
                <c:pt idx="282">
                  <c:v>0.55</c:v>
                </c:pt>
                <c:pt idx="283">
                  <c:v>0.88</c:v>
                </c:pt>
                <c:pt idx="284">
                  <c:v>0.97</c:v>
                </c:pt>
                <c:pt idx="285">
                  <c:v>0.4</c:v>
                </c:pt>
                <c:pt idx="286">
                  <c:v>0.39</c:v>
                </c:pt>
                <c:pt idx="287">
                  <c:v>0.34</c:v>
                </c:pt>
                <c:pt idx="288">
                  <c:v>0.79</c:v>
                </c:pt>
                <c:pt idx="289">
                  <c:v>0.88</c:v>
                </c:pt>
                <c:pt idx="290">
                  <c:v>0.79</c:v>
                </c:pt>
                <c:pt idx="291">
                  <c:v>0.79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0.74</c:v>
                </c:pt>
                <c:pt idx="299">
                  <c:v>0</c:v>
                </c:pt>
                <c:pt idx="300">
                  <c:v>0</c:v>
                </c:pt>
                <c:pt idx="301">
                  <c:v>0.48</c:v>
                </c:pt>
                <c:pt idx="302">
                  <c:v>0.58</c:v>
                </c:pt>
                <c:pt idx="303">
                  <c:v>0.54</c:v>
                </c:pt>
                <c:pt idx="304">
                  <c:v>0.57</c:v>
                </c:pt>
                <c:pt idx="305">
                  <c:v>0.52</c:v>
                </c:pt>
                <c:pt idx="306">
                  <c:v>0.43</c:v>
                </c:pt>
                <c:pt idx="307">
                  <c:v>0.42</c:v>
                </c:pt>
                <c:pt idx="308">
                  <c:v>0.47</c:v>
                </c:pt>
                <c:pt idx="309">
                  <c:v>0.43</c:v>
                </c:pt>
                <c:pt idx="310">
                  <c:v>0.42</c:v>
                </c:pt>
                <c:pt idx="311">
                  <c:v>0.55</c:v>
                </c:pt>
                <c:pt idx="312">
                  <c:v>0.34</c:v>
                </c:pt>
                <c:pt idx="313">
                  <c:v>0.33</c:v>
                </c:pt>
                <c:pt idx="314">
                  <c:v>0.42</c:v>
                </c:pt>
                <c:pt idx="315">
                  <c:v>1.1</c:v>
                </c:pt>
                <c:pt idx="316">
                  <c:v>5.3</c:v>
                </c:pt>
                <c:pt idx="317">
                  <c:v>0.53</c:v>
                </c:pt>
                <c:pt idx="318">
                  <c:v>5.5</c:v>
                </c:pt>
                <c:pt idx="319">
                  <c:v>2.8</c:v>
                </c:pt>
                <c:pt idx="320">
                  <c:v>0.52</c:v>
                </c:pt>
                <c:pt idx="321">
                  <c:v>0.71</c:v>
                </c:pt>
                <c:pt idx="322">
                  <c:v>0.69</c:v>
                </c:pt>
                <c:pt idx="323">
                  <c:v>0.6</c:v>
                </c:pt>
                <c:pt idx="324">
                  <c:v>1.19</c:v>
                </c:pt>
                <c:pt idx="325">
                  <c:v>0.42</c:v>
                </c:pt>
                <c:pt idx="326">
                  <c:v>0.34</c:v>
                </c:pt>
                <c:pt idx="327">
                  <c:v>0.39</c:v>
                </c:pt>
                <c:pt idx="328">
                  <c:v>0.57</c:v>
                </c:pt>
                <c:pt idx="329">
                  <c:v>0.95</c:v>
                </c:pt>
                <c:pt idx="330">
                  <c:v>0.45</c:v>
                </c:pt>
                <c:pt idx="331">
                  <c:v>0.67</c:v>
                </c:pt>
                <c:pt idx="332">
                  <c:v>0.47</c:v>
                </c:pt>
                <c:pt idx="333">
                  <c:v>0.46</c:v>
                </c:pt>
                <c:pt idx="334">
                  <c:v>0.38</c:v>
                </c:pt>
                <c:pt idx="335">
                  <c:v>0.34</c:v>
                </c:pt>
                <c:pt idx="336">
                  <c:v>0.49</c:v>
                </c:pt>
                <c:pt idx="337">
                  <c:v>0.28</c:v>
                </c:pt>
                <c:pt idx="338">
                  <c:v>0.34</c:v>
                </c:pt>
                <c:pt idx="339">
                  <c:v>0.37</c:v>
                </c:pt>
                <c:pt idx="340">
                  <c:v>0.36</c:v>
                </c:pt>
                <c:pt idx="341">
                  <c:v>0.35</c:v>
                </c:pt>
                <c:pt idx="342">
                  <c:v>0.35</c:v>
                </c:pt>
                <c:pt idx="343">
                  <c:v>0.28</c:v>
                </c:pt>
                <c:pt idx="344">
                  <c:v>0.31</c:v>
                </c:pt>
                <c:pt idx="345">
                  <c:v>0.33</c:v>
                </c:pt>
                <c:pt idx="346">
                  <c:v>0.38</c:v>
                </c:pt>
                <c:pt idx="347">
                  <c:v>0.39</c:v>
                </c:pt>
                <c:pt idx="348">
                  <c:v>0.48</c:v>
                </c:pt>
                <c:pt idx="349">
                  <c:v>0.38</c:v>
                </c:pt>
                <c:pt idx="350">
                  <c:v>0.37</c:v>
                </c:pt>
                <c:pt idx="351">
                  <c:v>0.37</c:v>
                </c:pt>
              </c:numCache>
            </c:numRef>
          </c:val>
        </c:ser>
        <c:axId val="52111633"/>
        <c:axId val="66351514"/>
      </c:barChart>
      <c:catAx>
        <c:axId val="52111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Module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351514"/>
        <c:crosses val="autoZero"/>
        <c:auto val="1"/>
        <c:lblOffset val="100"/>
        <c:noMultiLvlLbl val="0"/>
      </c:catAx>
      <c:valAx>
        <c:axId val="66351514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1116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1725"/>
          <c:w val="0.924"/>
          <c:h val="0.92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ProductionSummary!$F$1</c:f>
              <c:strCache>
                <c:ptCount val="1"/>
                <c:pt idx="0">
                  <c:v>Modules Started Per Week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ProductionSummary!$A$2:$A$68</c:f>
              <c:strCache>
                <c:ptCount val="67"/>
                <c:pt idx="0">
                  <c:v>37627</c:v>
                </c:pt>
                <c:pt idx="1">
                  <c:v>37634</c:v>
                </c:pt>
                <c:pt idx="2">
                  <c:v>37641</c:v>
                </c:pt>
                <c:pt idx="3">
                  <c:v>37648</c:v>
                </c:pt>
                <c:pt idx="4">
                  <c:v>37655</c:v>
                </c:pt>
                <c:pt idx="5">
                  <c:v>37662</c:v>
                </c:pt>
                <c:pt idx="6">
                  <c:v>37669</c:v>
                </c:pt>
                <c:pt idx="7">
                  <c:v>37676</c:v>
                </c:pt>
                <c:pt idx="8">
                  <c:v>37683</c:v>
                </c:pt>
                <c:pt idx="9">
                  <c:v>37690</c:v>
                </c:pt>
                <c:pt idx="10">
                  <c:v>37697</c:v>
                </c:pt>
                <c:pt idx="11">
                  <c:v>37704</c:v>
                </c:pt>
                <c:pt idx="12">
                  <c:v>37711</c:v>
                </c:pt>
                <c:pt idx="13">
                  <c:v>37718</c:v>
                </c:pt>
                <c:pt idx="14">
                  <c:v>37725</c:v>
                </c:pt>
                <c:pt idx="15">
                  <c:v>37732</c:v>
                </c:pt>
                <c:pt idx="16">
                  <c:v>37739</c:v>
                </c:pt>
                <c:pt idx="17">
                  <c:v>37746</c:v>
                </c:pt>
                <c:pt idx="18">
                  <c:v>37753</c:v>
                </c:pt>
                <c:pt idx="19">
                  <c:v>37760</c:v>
                </c:pt>
                <c:pt idx="20">
                  <c:v>37767</c:v>
                </c:pt>
                <c:pt idx="21">
                  <c:v>37774</c:v>
                </c:pt>
                <c:pt idx="22">
                  <c:v>37781</c:v>
                </c:pt>
                <c:pt idx="23">
                  <c:v>37788</c:v>
                </c:pt>
                <c:pt idx="24">
                  <c:v>37795</c:v>
                </c:pt>
                <c:pt idx="25">
                  <c:v>37802</c:v>
                </c:pt>
                <c:pt idx="26">
                  <c:v>37809</c:v>
                </c:pt>
                <c:pt idx="27">
                  <c:v>37816</c:v>
                </c:pt>
                <c:pt idx="28">
                  <c:v>37823</c:v>
                </c:pt>
                <c:pt idx="29">
                  <c:v>37830</c:v>
                </c:pt>
                <c:pt idx="30">
                  <c:v>37837</c:v>
                </c:pt>
                <c:pt idx="31">
                  <c:v>37844</c:v>
                </c:pt>
                <c:pt idx="32">
                  <c:v>37851</c:v>
                </c:pt>
                <c:pt idx="33">
                  <c:v>37858</c:v>
                </c:pt>
                <c:pt idx="34">
                  <c:v>37865</c:v>
                </c:pt>
                <c:pt idx="35">
                  <c:v>37872</c:v>
                </c:pt>
                <c:pt idx="36">
                  <c:v>37879</c:v>
                </c:pt>
                <c:pt idx="37">
                  <c:v>37886</c:v>
                </c:pt>
                <c:pt idx="38">
                  <c:v>37893</c:v>
                </c:pt>
                <c:pt idx="39">
                  <c:v>37900</c:v>
                </c:pt>
                <c:pt idx="40">
                  <c:v>37907</c:v>
                </c:pt>
                <c:pt idx="41">
                  <c:v>37914</c:v>
                </c:pt>
                <c:pt idx="42">
                  <c:v>37921</c:v>
                </c:pt>
                <c:pt idx="43">
                  <c:v>37928</c:v>
                </c:pt>
                <c:pt idx="44">
                  <c:v>37935</c:v>
                </c:pt>
                <c:pt idx="45">
                  <c:v>37942</c:v>
                </c:pt>
                <c:pt idx="46">
                  <c:v>37949</c:v>
                </c:pt>
                <c:pt idx="47">
                  <c:v>37956</c:v>
                </c:pt>
                <c:pt idx="48">
                  <c:v>37963</c:v>
                </c:pt>
                <c:pt idx="49">
                  <c:v>37970</c:v>
                </c:pt>
                <c:pt idx="50">
                  <c:v>37977</c:v>
                </c:pt>
                <c:pt idx="51">
                  <c:v>37984</c:v>
                </c:pt>
                <c:pt idx="52">
                  <c:v>37991</c:v>
                </c:pt>
                <c:pt idx="53">
                  <c:v>37998</c:v>
                </c:pt>
                <c:pt idx="54">
                  <c:v>38005</c:v>
                </c:pt>
                <c:pt idx="55">
                  <c:v>38012</c:v>
                </c:pt>
                <c:pt idx="56">
                  <c:v>38019</c:v>
                </c:pt>
                <c:pt idx="57">
                  <c:v>38026</c:v>
                </c:pt>
                <c:pt idx="58">
                  <c:v>38033</c:v>
                </c:pt>
                <c:pt idx="59">
                  <c:v>38040</c:v>
                </c:pt>
                <c:pt idx="60">
                  <c:v>38047</c:v>
                </c:pt>
                <c:pt idx="61">
                  <c:v>38054</c:v>
                </c:pt>
                <c:pt idx="62">
                  <c:v>38061</c:v>
                </c:pt>
                <c:pt idx="63">
                  <c:v>38068</c:v>
                </c:pt>
                <c:pt idx="64">
                  <c:v>38075</c:v>
                </c:pt>
                <c:pt idx="65">
                  <c:v>38082</c:v>
                </c:pt>
                <c:pt idx="66">
                  <c:v>38089</c:v>
                </c:pt>
              </c:strCache>
            </c:strRef>
          </c:xVal>
          <c:yVal>
            <c:numRef>
              <c:f>ProductionSummary!$F$2:$F$68</c:f>
              <c:numCache>
                <c:ptCount val="6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4</c:v>
                </c:pt>
                <c:pt idx="10">
                  <c:v>6</c:v>
                </c:pt>
                <c:pt idx="11">
                  <c:v>2</c:v>
                </c:pt>
                <c:pt idx="12">
                  <c:v>5</c:v>
                </c:pt>
                <c:pt idx="13">
                  <c:v>3</c:v>
                </c:pt>
                <c:pt idx="14">
                  <c:v>0</c:v>
                </c:pt>
                <c:pt idx="15">
                  <c:v>7</c:v>
                </c:pt>
                <c:pt idx="16">
                  <c:v>1</c:v>
                </c:pt>
                <c:pt idx="17">
                  <c:v>4</c:v>
                </c:pt>
                <c:pt idx="18">
                  <c:v>10</c:v>
                </c:pt>
                <c:pt idx="19">
                  <c:v>6</c:v>
                </c:pt>
                <c:pt idx="20">
                  <c:v>5</c:v>
                </c:pt>
                <c:pt idx="21">
                  <c:v>3</c:v>
                </c:pt>
                <c:pt idx="22">
                  <c:v>9</c:v>
                </c:pt>
                <c:pt idx="23">
                  <c:v>6</c:v>
                </c:pt>
                <c:pt idx="24">
                  <c:v>6</c:v>
                </c:pt>
                <c:pt idx="25">
                  <c:v>2</c:v>
                </c:pt>
                <c:pt idx="26">
                  <c:v>1</c:v>
                </c:pt>
                <c:pt idx="27">
                  <c:v>5</c:v>
                </c:pt>
                <c:pt idx="28">
                  <c:v>2</c:v>
                </c:pt>
                <c:pt idx="29">
                  <c:v>6</c:v>
                </c:pt>
                <c:pt idx="30">
                  <c:v>7</c:v>
                </c:pt>
                <c:pt idx="31">
                  <c:v>11</c:v>
                </c:pt>
                <c:pt idx="32">
                  <c:v>5</c:v>
                </c:pt>
                <c:pt idx="33">
                  <c:v>11</c:v>
                </c:pt>
                <c:pt idx="34">
                  <c:v>9</c:v>
                </c:pt>
                <c:pt idx="35">
                  <c:v>10</c:v>
                </c:pt>
                <c:pt idx="36">
                  <c:v>9</c:v>
                </c:pt>
                <c:pt idx="37">
                  <c:v>11</c:v>
                </c:pt>
                <c:pt idx="38">
                  <c:v>10</c:v>
                </c:pt>
                <c:pt idx="39">
                  <c:v>6</c:v>
                </c:pt>
                <c:pt idx="40">
                  <c:v>12</c:v>
                </c:pt>
                <c:pt idx="41">
                  <c:v>11</c:v>
                </c:pt>
                <c:pt idx="42">
                  <c:v>7</c:v>
                </c:pt>
                <c:pt idx="43">
                  <c:v>15</c:v>
                </c:pt>
                <c:pt idx="44">
                  <c:v>12</c:v>
                </c:pt>
                <c:pt idx="45">
                  <c:v>12</c:v>
                </c:pt>
                <c:pt idx="46">
                  <c:v>18</c:v>
                </c:pt>
                <c:pt idx="47">
                  <c:v>6</c:v>
                </c:pt>
                <c:pt idx="48">
                  <c:v>18</c:v>
                </c:pt>
                <c:pt idx="49">
                  <c:v>12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  <c:pt idx="53">
                  <c:v>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ProductionSummary!$G$1</c:f>
              <c:strCache>
                <c:ptCount val="1"/>
                <c:pt idx="0">
                  <c:v>Modules Completed per Week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ProductionSummary!$A$2:$A$68</c:f>
              <c:strCache>
                <c:ptCount val="67"/>
                <c:pt idx="0">
                  <c:v>37627</c:v>
                </c:pt>
                <c:pt idx="1">
                  <c:v>37634</c:v>
                </c:pt>
                <c:pt idx="2">
                  <c:v>37641</c:v>
                </c:pt>
                <c:pt idx="3">
                  <c:v>37648</c:v>
                </c:pt>
                <c:pt idx="4">
                  <c:v>37655</c:v>
                </c:pt>
                <c:pt idx="5">
                  <c:v>37662</c:v>
                </c:pt>
                <c:pt idx="6">
                  <c:v>37669</c:v>
                </c:pt>
                <c:pt idx="7">
                  <c:v>37676</c:v>
                </c:pt>
                <c:pt idx="8">
                  <c:v>37683</c:v>
                </c:pt>
                <c:pt idx="9">
                  <c:v>37690</c:v>
                </c:pt>
                <c:pt idx="10">
                  <c:v>37697</c:v>
                </c:pt>
                <c:pt idx="11">
                  <c:v>37704</c:v>
                </c:pt>
                <c:pt idx="12">
                  <c:v>37711</c:v>
                </c:pt>
                <c:pt idx="13">
                  <c:v>37718</c:v>
                </c:pt>
                <c:pt idx="14">
                  <c:v>37725</c:v>
                </c:pt>
                <c:pt idx="15">
                  <c:v>37732</c:v>
                </c:pt>
                <c:pt idx="16">
                  <c:v>37739</c:v>
                </c:pt>
                <c:pt idx="17">
                  <c:v>37746</c:v>
                </c:pt>
                <c:pt idx="18">
                  <c:v>37753</c:v>
                </c:pt>
                <c:pt idx="19">
                  <c:v>37760</c:v>
                </c:pt>
                <c:pt idx="20">
                  <c:v>37767</c:v>
                </c:pt>
                <c:pt idx="21">
                  <c:v>37774</c:v>
                </c:pt>
                <c:pt idx="22">
                  <c:v>37781</c:v>
                </c:pt>
                <c:pt idx="23">
                  <c:v>37788</c:v>
                </c:pt>
                <c:pt idx="24">
                  <c:v>37795</c:v>
                </c:pt>
                <c:pt idx="25">
                  <c:v>37802</c:v>
                </c:pt>
                <c:pt idx="26">
                  <c:v>37809</c:v>
                </c:pt>
                <c:pt idx="27">
                  <c:v>37816</c:v>
                </c:pt>
                <c:pt idx="28">
                  <c:v>37823</c:v>
                </c:pt>
                <c:pt idx="29">
                  <c:v>37830</c:v>
                </c:pt>
                <c:pt idx="30">
                  <c:v>37837</c:v>
                </c:pt>
                <c:pt idx="31">
                  <c:v>37844</c:v>
                </c:pt>
                <c:pt idx="32">
                  <c:v>37851</c:v>
                </c:pt>
                <c:pt idx="33">
                  <c:v>37858</c:v>
                </c:pt>
                <c:pt idx="34">
                  <c:v>37865</c:v>
                </c:pt>
                <c:pt idx="35">
                  <c:v>37872</c:v>
                </c:pt>
                <c:pt idx="36">
                  <c:v>37879</c:v>
                </c:pt>
                <c:pt idx="37">
                  <c:v>37886</c:v>
                </c:pt>
                <c:pt idx="38">
                  <c:v>37893</c:v>
                </c:pt>
                <c:pt idx="39">
                  <c:v>37900</c:v>
                </c:pt>
                <c:pt idx="40">
                  <c:v>37907</c:v>
                </c:pt>
                <c:pt idx="41">
                  <c:v>37914</c:v>
                </c:pt>
                <c:pt idx="42">
                  <c:v>37921</c:v>
                </c:pt>
                <c:pt idx="43">
                  <c:v>37928</c:v>
                </c:pt>
                <c:pt idx="44">
                  <c:v>37935</c:v>
                </c:pt>
                <c:pt idx="45">
                  <c:v>37942</c:v>
                </c:pt>
                <c:pt idx="46">
                  <c:v>37949</c:v>
                </c:pt>
                <c:pt idx="47">
                  <c:v>37956</c:v>
                </c:pt>
                <c:pt idx="48">
                  <c:v>37963</c:v>
                </c:pt>
                <c:pt idx="49">
                  <c:v>37970</c:v>
                </c:pt>
                <c:pt idx="50">
                  <c:v>37977</c:v>
                </c:pt>
                <c:pt idx="51">
                  <c:v>37984</c:v>
                </c:pt>
                <c:pt idx="52">
                  <c:v>37991</c:v>
                </c:pt>
                <c:pt idx="53">
                  <c:v>37998</c:v>
                </c:pt>
                <c:pt idx="54">
                  <c:v>38005</c:v>
                </c:pt>
                <c:pt idx="55">
                  <c:v>38012</c:v>
                </c:pt>
                <c:pt idx="56">
                  <c:v>38019</c:v>
                </c:pt>
                <c:pt idx="57">
                  <c:v>38026</c:v>
                </c:pt>
                <c:pt idx="58">
                  <c:v>38033</c:v>
                </c:pt>
                <c:pt idx="59">
                  <c:v>38040</c:v>
                </c:pt>
                <c:pt idx="60">
                  <c:v>38047</c:v>
                </c:pt>
                <c:pt idx="61">
                  <c:v>38054</c:v>
                </c:pt>
                <c:pt idx="62">
                  <c:v>38061</c:v>
                </c:pt>
                <c:pt idx="63">
                  <c:v>38068</c:v>
                </c:pt>
                <c:pt idx="64">
                  <c:v>38075</c:v>
                </c:pt>
                <c:pt idx="65">
                  <c:v>38082</c:v>
                </c:pt>
                <c:pt idx="66">
                  <c:v>38089</c:v>
                </c:pt>
              </c:strCache>
            </c:strRef>
          </c:xVal>
          <c:yVal>
            <c:numRef>
              <c:f>ProductionSummary!$G$2:$G$68</c:f>
              <c:numCache>
                <c:ptCount val="67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  <c:pt idx="5">
                  <c:v>3</c:v>
                </c:pt>
                <c:pt idx="6">
                  <c:v>0</c:v>
                </c:pt>
                <c:pt idx="7">
                  <c:v>3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8</c:v>
                </c:pt>
                <c:pt idx="15">
                  <c:v>0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7</c:v>
                </c:pt>
                <c:pt idx="28">
                  <c:v>8</c:v>
                </c:pt>
                <c:pt idx="29">
                  <c:v>6</c:v>
                </c:pt>
                <c:pt idx="30">
                  <c:v>5</c:v>
                </c:pt>
                <c:pt idx="31">
                  <c:v>5</c:v>
                </c:pt>
                <c:pt idx="32">
                  <c:v>6</c:v>
                </c:pt>
                <c:pt idx="33">
                  <c:v>8</c:v>
                </c:pt>
                <c:pt idx="34">
                  <c:v>5</c:v>
                </c:pt>
                <c:pt idx="35">
                  <c:v>9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11</c:v>
                </c:pt>
                <c:pt idx="40">
                  <c:v>4</c:v>
                </c:pt>
                <c:pt idx="41">
                  <c:v>0</c:v>
                </c:pt>
                <c:pt idx="42">
                  <c:v>8</c:v>
                </c:pt>
                <c:pt idx="43">
                  <c:v>7</c:v>
                </c:pt>
                <c:pt idx="44">
                  <c:v>14</c:v>
                </c:pt>
                <c:pt idx="45">
                  <c:v>9</c:v>
                </c:pt>
                <c:pt idx="46">
                  <c:v>4</c:v>
                </c:pt>
                <c:pt idx="47">
                  <c:v>2</c:v>
                </c:pt>
                <c:pt idx="48">
                  <c:v>5</c:v>
                </c:pt>
                <c:pt idx="49">
                  <c:v>9</c:v>
                </c:pt>
                <c:pt idx="50">
                  <c:v>13</c:v>
                </c:pt>
                <c:pt idx="51">
                  <c:v>0</c:v>
                </c:pt>
                <c:pt idx="52">
                  <c:v>0</c:v>
                </c:pt>
                <c:pt idx="53">
                  <c:v>14</c:v>
                </c:pt>
              </c:numCache>
            </c:numRef>
          </c:yVal>
          <c:smooth val="1"/>
        </c:ser>
        <c:axId val="60292715"/>
        <c:axId val="5763524"/>
      </c:scatterChart>
      <c:valAx>
        <c:axId val="60292715"/>
        <c:scaling>
          <c:orientation val="minMax"/>
          <c:max val="38174"/>
          <c:min val="3762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\-mmm\-yy;@" sourceLinked="0"/>
        <c:majorTickMark val="out"/>
        <c:minorTickMark val="none"/>
        <c:tickLblPos val="nextTo"/>
        <c:crossAx val="5763524"/>
        <c:crosses val="autoZero"/>
        <c:crossBetween val="midCat"/>
        <c:dispUnits/>
      </c:valAx>
      <c:valAx>
        <c:axId val="576352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Modules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292715"/>
        <c:crossesAt val="37262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325"/>
          <c:y val="0.07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0.5825</cdr:x>
      <cdr:y>0.121</cdr:y>
    </cdr:from>
    <cdr:to>
      <cdr:x>0.86525</cdr:x>
      <cdr:y>0.16175</cdr:y>
    </cdr:to>
    <cdr:sp>
      <cdr:nvSpPr>
        <cdr:cNvPr id="1" name="TextBox 4"/>
        <cdr:cNvSpPr txBox="1">
          <a:spLocks noChangeArrowheads="1"/>
        </cdr:cNvSpPr>
      </cdr:nvSpPr>
      <cdr:spPr>
        <a:xfrm>
          <a:off x="3429000" y="704850"/>
          <a:ext cx="16668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Modules Started Goal</a:t>
          </a:r>
        </a:p>
      </cdr:txBody>
    </cdr:sp>
  </cdr:relSizeAnchor>
  <cdr:relSizeAnchor xmlns:cdr="http://schemas.openxmlformats.org/drawingml/2006/chartDrawing">
    <cdr:from>
      <cdr:x>0.87575</cdr:x>
      <cdr:y>0.10975</cdr:y>
    </cdr:from>
    <cdr:to>
      <cdr:x>0.9175</cdr:x>
      <cdr:y>0.166</cdr:y>
    </cdr:to>
    <cdr:sp>
      <cdr:nvSpPr>
        <cdr:cNvPr id="2" name="AutoShape 5"/>
        <cdr:cNvSpPr>
          <a:spLocks/>
        </cdr:cNvSpPr>
      </cdr:nvSpPr>
      <cdr:spPr>
        <a:xfrm>
          <a:off x="5162550" y="638175"/>
          <a:ext cx="247650" cy="323850"/>
        </a:xfrm>
        <a:prstGeom prst="irregularSeal1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0.1785</cdr:y>
    </cdr:from>
    <cdr:to>
      <cdr:x>0.92625</cdr:x>
      <cdr:y>0.21925</cdr:y>
    </cdr:to>
    <cdr:sp>
      <cdr:nvSpPr>
        <cdr:cNvPr id="3" name="TextBox 6"/>
        <cdr:cNvSpPr txBox="1">
          <a:spLocks noChangeArrowheads="1"/>
        </cdr:cNvSpPr>
      </cdr:nvSpPr>
      <cdr:spPr>
        <a:xfrm>
          <a:off x="3514725" y="1038225"/>
          <a:ext cx="19431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Modules Completed Goal</a:t>
          </a:r>
        </a:p>
      </cdr:txBody>
    </cdr:sp>
  </cdr:relSizeAnchor>
  <cdr:relSizeAnchor xmlns:cdr="http://schemas.openxmlformats.org/drawingml/2006/chartDrawing">
    <cdr:from>
      <cdr:x>0.93675</cdr:x>
      <cdr:y>0.16525</cdr:y>
    </cdr:from>
    <cdr:to>
      <cdr:x>0.97775</cdr:x>
      <cdr:y>0.224</cdr:y>
    </cdr:to>
    <cdr:sp>
      <cdr:nvSpPr>
        <cdr:cNvPr id="4" name="AutoShape 7"/>
        <cdr:cNvSpPr>
          <a:spLocks/>
        </cdr:cNvSpPr>
      </cdr:nvSpPr>
      <cdr:spPr>
        <a:xfrm>
          <a:off x="5514975" y="962025"/>
          <a:ext cx="238125" cy="342900"/>
        </a:xfrm>
        <a:prstGeom prst="irregularSeal1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0.65325</cdr:x>
      <cdr:y>0.88325</cdr:y>
    </cdr:from>
    <cdr:to>
      <cdr:x>0.8935</cdr:x>
      <cdr:y>0.9675</cdr:y>
    </cdr:to>
    <cdr:sp>
      <cdr:nvSpPr>
        <cdr:cNvPr id="1" name="TextBox 1"/>
        <cdr:cNvSpPr txBox="1">
          <a:spLocks noChangeArrowheads="1"/>
        </cdr:cNvSpPr>
      </cdr:nvSpPr>
      <cdr:spPr>
        <a:xfrm>
          <a:off x="3857625" y="3495675"/>
          <a:ext cx="1419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Hybrids up to fanout bonding
Completely tested modules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0</xdr:row>
      <xdr:rowOff>38100</xdr:rowOff>
    </xdr:from>
    <xdr:to>
      <xdr:col>16</xdr:col>
      <xdr:colOff>400050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4333875" y="38100"/>
        <a:ext cx="589597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25</xdr:row>
      <xdr:rowOff>9525</xdr:rowOff>
    </xdr:from>
    <xdr:to>
      <xdr:col>16</xdr:col>
      <xdr:colOff>419100</xdr:colOff>
      <xdr:row>49</xdr:row>
      <xdr:rowOff>85725</xdr:rowOff>
    </xdr:to>
    <xdr:graphicFrame>
      <xdr:nvGraphicFramePr>
        <xdr:cNvPr id="2" name="Chart 2"/>
        <xdr:cNvGraphicFramePr/>
      </xdr:nvGraphicFramePr>
      <xdr:xfrm>
        <a:off x="4343400" y="5934075"/>
        <a:ext cx="590550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0.1635</cdr:y>
    </cdr:from>
    <cdr:to>
      <cdr:x>0.9895</cdr:x>
      <cdr:y>0.1635</cdr:y>
    </cdr:to>
    <cdr:sp>
      <cdr:nvSpPr>
        <cdr:cNvPr id="1" name="Line 1"/>
        <cdr:cNvSpPr>
          <a:spLocks/>
        </cdr:cNvSpPr>
      </cdr:nvSpPr>
      <cdr:spPr>
        <a:xfrm>
          <a:off x="514350" y="962025"/>
          <a:ext cx="8067675" cy="0"/>
        </a:xfrm>
        <a:prstGeom prst="line">
          <a:avLst/>
        </a:prstGeom>
        <a:noFill/>
        <a:ln w="28575" cmpd="sng">
          <a:solidFill>
            <a:srgbClr val="FF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706100" cy="6972300"/>
    <xdr:graphicFrame>
      <xdr:nvGraphicFramePr>
        <xdr:cNvPr id="1" name="Shape 1025"/>
        <xdr:cNvGraphicFramePr/>
      </xdr:nvGraphicFramePr>
      <xdr:xfrm>
        <a:off x="0" y="0"/>
        <a:ext cx="10706100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workbookViewId="0" topLeftCell="A1">
      <selection activeCell="C57" sqref="C57"/>
    </sheetView>
  </sheetViews>
  <sheetFormatPr defaultColWidth="9.140625" defaultRowHeight="12.75"/>
  <cols>
    <col min="1" max="1" width="9.7109375" style="0" bestFit="1" customWidth="1"/>
    <col min="2" max="2" width="9.7109375" style="0" customWidth="1"/>
  </cols>
  <sheetData>
    <row r="1" spans="1:7" ht="160.5">
      <c r="A1" s="6" t="s">
        <v>425</v>
      </c>
      <c r="B1" s="6" t="s">
        <v>426</v>
      </c>
      <c r="C1" s="6" t="s">
        <v>427</v>
      </c>
      <c r="D1" s="6" t="s">
        <v>428</v>
      </c>
      <c r="E1" s="6" t="s">
        <v>429</v>
      </c>
      <c r="F1" s="6" t="s">
        <v>346</v>
      </c>
      <c r="G1" s="6" t="s">
        <v>347</v>
      </c>
    </row>
    <row r="2" spans="1:7" ht="12.75">
      <c r="A2" s="2">
        <v>37627</v>
      </c>
      <c r="B2" s="2"/>
      <c r="C2">
        <v>22</v>
      </c>
      <c r="D2">
        <v>10</v>
      </c>
      <c r="E2">
        <v>2</v>
      </c>
      <c r="F2">
        <v>2</v>
      </c>
      <c r="G2">
        <v>2</v>
      </c>
    </row>
    <row r="3" spans="1:8" ht="12.75">
      <c r="A3" s="2">
        <v>37634</v>
      </c>
      <c r="B3" s="3">
        <v>53</v>
      </c>
      <c r="C3">
        <v>36</v>
      </c>
      <c r="D3">
        <v>12</v>
      </c>
      <c r="E3">
        <v>2</v>
      </c>
      <c r="F3">
        <f>D3-D2</f>
        <v>2</v>
      </c>
      <c r="G3">
        <f>E3-E2</f>
        <v>0</v>
      </c>
      <c r="H3">
        <f>F3-F2</f>
        <v>0</v>
      </c>
    </row>
    <row r="4" spans="1:7" ht="12.75">
      <c r="A4" s="2">
        <v>37641</v>
      </c>
      <c r="B4" s="3">
        <v>58</v>
      </c>
      <c r="C4">
        <v>37</v>
      </c>
      <c r="D4">
        <v>14</v>
      </c>
      <c r="E4">
        <v>3</v>
      </c>
      <c r="F4">
        <f aca="true" t="shared" si="0" ref="F4:F35">D4-D3</f>
        <v>2</v>
      </c>
      <c r="G4">
        <f aca="true" t="shared" si="1" ref="G4:G35">E4-E3</f>
        <v>1</v>
      </c>
    </row>
    <row r="5" spans="1:7" ht="12.75">
      <c r="A5" s="2">
        <v>37648</v>
      </c>
      <c r="B5" s="3">
        <v>59</v>
      </c>
      <c r="C5">
        <v>40</v>
      </c>
      <c r="D5">
        <v>18</v>
      </c>
      <c r="E5">
        <v>3</v>
      </c>
      <c r="F5">
        <f t="shared" si="0"/>
        <v>4</v>
      </c>
      <c r="G5">
        <f t="shared" si="1"/>
        <v>0</v>
      </c>
    </row>
    <row r="6" spans="1:7" ht="12.75">
      <c r="A6" s="2">
        <v>37655</v>
      </c>
      <c r="B6" s="3">
        <v>71</v>
      </c>
      <c r="C6">
        <v>40</v>
      </c>
      <c r="D6">
        <v>22</v>
      </c>
      <c r="E6">
        <v>7</v>
      </c>
      <c r="F6">
        <f t="shared" si="0"/>
        <v>4</v>
      </c>
      <c r="G6">
        <f t="shared" si="1"/>
        <v>4</v>
      </c>
    </row>
    <row r="7" spans="1:7" ht="12.75">
      <c r="A7" s="2">
        <v>37662</v>
      </c>
      <c r="B7" s="3">
        <v>71</v>
      </c>
      <c r="C7">
        <v>43</v>
      </c>
      <c r="D7">
        <v>26</v>
      </c>
      <c r="E7">
        <v>10</v>
      </c>
      <c r="F7">
        <f t="shared" si="0"/>
        <v>4</v>
      </c>
      <c r="G7">
        <f t="shared" si="1"/>
        <v>3</v>
      </c>
    </row>
    <row r="8" spans="1:7" ht="12.75">
      <c r="A8" s="2">
        <v>37669</v>
      </c>
      <c r="B8" s="3">
        <v>71</v>
      </c>
      <c r="C8">
        <v>47</v>
      </c>
      <c r="D8">
        <v>27</v>
      </c>
      <c r="E8">
        <v>10</v>
      </c>
      <c r="F8">
        <f t="shared" si="0"/>
        <v>1</v>
      </c>
      <c r="G8">
        <f t="shared" si="1"/>
        <v>0</v>
      </c>
    </row>
    <row r="9" spans="1:7" ht="12.75">
      <c r="A9" s="2">
        <v>37676</v>
      </c>
      <c r="B9" s="3">
        <v>73</v>
      </c>
      <c r="C9">
        <v>52</v>
      </c>
      <c r="D9">
        <v>28</v>
      </c>
      <c r="E9">
        <v>13</v>
      </c>
      <c r="F9">
        <f t="shared" si="0"/>
        <v>1</v>
      </c>
      <c r="G9">
        <f t="shared" si="1"/>
        <v>3</v>
      </c>
    </row>
    <row r="10" spans="1:7" ht="12.75">
      <c r="A10" s="2">
        <v>37683</v>
      </c>
      <c r="B10" s="3">
        <v>73</v>
      </c>
      <c r="C10">
        <v>56</v>
      </c>
      <c r="D10">
        <v>31</v>
      </c>
      <c r="E10">
        <v>19</v>
      </c>
      <c r="F10">
        <f t="shared" si="0"/>
        <v>3</v>
      </c>
      <c r="G10">
        <f t="shared" si="1"/>
        <v>6</v>
      </c>
    </row>
    <row r="11" spans="1:7" ht="12.75">
      <c r="A11" s="2">
        <v>37690</v>
      </c>
      <c r="B11" s="3">
        <v>73</v>
      </c>
      <c r="C11">
        <v>63</v>
      </c>
      <c r="D11">
        <v>35</v>
      </c>
      <c r="E11">
        <v>19</v>
      </c>
      <c r="F11">
        <f t="shared" si="0"/>
        <v>4</v>
      </c>
      <c r="G11">
        <f t="shared" si="1"/>
        <v>0</v>
      </c>
    </row>
    <row r="12" spans="1:7" ht="12.75">
      <c r="A12" s="2">
        <v>37697</v>
      </c>
      <c r="B12" s="3">
        <v>73</v>
      </c>
      <c r="C12">
        <v>63</v>
      </c>
      <c r="D12">
        <v>41</v>
      </c>
      <c r="E12">
        <v>19</v>
      </c>
      <c r="F12">
        <f t="shared" si="0"/>
        <v>6</v>
      </c>
      <c r="G12">
        <f t="shared" si="1"/>
        <v>0</v>
      </c>
    </row>
    <row r="13" spans="1:7" ht="12.75">
      <c r="A13" s="2">
        <v>37704</v>
      </c>
      <c r="B13" s="3">
        <v>78</v>
      </c>
      <c r="C13">
        <v>63</v>
      </c>
      <c r="D13">
        <v>43</v>
      </c>
      <c r="E13">
        <v>24</v>
      </c>
      <c r="F13">
        <f t="shared" si="0"/>
        <v>2</v>
      </c>
      <c r="G13">
        <f t="shared" si="1"/>
        <v>5</v>
      </c>
    </row>
    <row r="14" spans="1:7" ht="12.75">
      <c r="A14" s="2">
        <v>37711</v>
      </c>
      <c r="B14" s="3">
        <v>85</v>
      </c>
      <c r="C14">
        <v>69</v>
      </c>
      <c r="D14">
        <v>48</v>
      </c>
      <c r="E14">
        <v>24</v>
      </c>
      <c r="F14">
        <f t="shared" si="0"/>
        <v>5</v>
      </c>
      <c r="G14">
        <f t="shared" si="1"/>
        <v>0</v>
      </c>
    </row>
    <row r="15" spans="1:7" ht="12.75">
      <c r="A15" s="2">
        <v>37718</v>
      </c>
      <c r="B15" s="3">
        <v>90</v>
      </c>
      <c r="C15">
        <v>71</v>
      </c>
      <c r="D15">
        <v>51</v>
      </c>
      <c r="E15">
        <v>24</v>
      </c>
      <c r="F15">
        <f t="shared" si="0"/>
        <v>3</v>
      </c>
      <c r="G15">
        <f t="shared" si="1"/>
        <v>0</v>
      </c>
    </row>
    <row r="16" spans="1:7" ht="12.75">
      <c r="A16" s="2">
        <v>37725</v>
      </c>
      <c r="B16" s="3">
        <v>94</v>
      </c>
      <c r="C16">
        <v>76</v>
      </c>
      <c r="D16">
        <v>51</v>
      </c>
      <c r="E16">
        <v>32</v>
      </c>
      <c r="F16">
        <f t="shared" si="0"/>
        <v>0</v>
      </c>
      <c r="G16">
        <f t="shared" si="1"/>
        <v>8</v>
      </c>
    </row>
    <row r="17" spans="1:7" ht="12.75">
      <c r="A17" s="2">
        <v>37732</v>
      </c>
      <c r="B17" s="3">
        <v>100</v>
      </c>
      <c r="C17">
        <v>76</v>
      </c>
      <c r="D17">
        <v>58</v>
      </c>
      <c r="E17">
        <v>32</v>
      </c>
      <c r="F17">
        <f t="shared" si="0"/>
        <v>7</v>
      </c>
      <c r="G17">
        <f t="shared" si="1"/>
        <v>0</v>
      </c>
    </row>
    <row r="18" spans="1:7" ht="12.75">
      <c r="A18" s="2">
        <v>37739</v>
      </c>
      <c r="B18" s="3">
        <v>111</v>
      </c>
      <c r="C18">
        <v>81</v>
      </c>
      <c r="D18">
        <v>59</v>
      </c>
      <c r="E18">
        <v>35</v>
      </c>
      <c r="F18">
        <f t="shared" si="0"/>
        <v>1</v>
      </c>
      <c r="G18">
        <f t="shared" si="1"/>
        <v>3</v>
      </c>
    </row>
    <row r="19" spans="1:7" ht="12.75">
      <c r="A19" s="2">
        <v>37746</v>
      </c>
      <c r="B19" s="3">
        <v>123</v>
      </c>
      <c r="C19">
        <v>85</v>
      </c>
      <c r="D19">
        <v>63</v>
      </c>
      <c r="E19">
        <v>38</v>
      </c>
      <c r="F19">
        <f t="shared" si="0"/>
        <v>4</v>
      </c>
      <c r="G19">
        <f t="shared" si="1"/>
        <v>3</v>
      </c>
    </row>
    <row r="20" spans="1:7" ht="12.75">
      <c r="A20" s="2">
        <v>37753</v>
      </c>
      <c r="B20" s="3">
        <v>126</v>
      </c>
      <c r="C20">
        <v>89</v>
      </c>
      <c r="D20">
        <v>73</v>
      </c>
      <c r="E20">
        <v>40</v>
      </c>
      <c r="F20">
        <f t="shared" si="0"/>
        <v>10</v>
      </c>
      <c r="G20">
        <f t="shared" si="1"/>
        <v>2</v>
      </c>
    </row>
    <row r="21" spans="1:7" ht="12.75">
      <c r="A21" s="2">
        <v>37760</v>
      </c>
      <c r="B21" s="3">
        <v>151</v>
      </c>
      <c r="C21">
        <v>100</v>
      </c>
      <c r="D21">
        <v>79</v>
      </c>
      <c r="E21">
        <v>40</v>
      </c>
      <c r="F21">
        <f t="shared" si="0"/>
        <v>6</v>
      </c>
      <c r="G21">
        <f t="shared" si="1"/>
        <v>0</v>
      </c>
    </row>
    <row r="22" spans="1:7" ht="12.75">
      <c r="A22" s="2">
        <v>37767</v>
      </c>
      <c r="B22" s="3">
        <v>153</v>
      </c>
      <c r="C22">
        <v>97</v>
      </c>
      <c r="D22">
        <v>84</v>
      </c>
      <c r="E22">
        <v>41</v>
      </c>
      <c r="F22">
        <f t="shared" si="0"/>
        <v>5</v>
      </c>
      <c r="G22">
        <f t="shared" si="1"/>
        <v>1</v>
      </c>
    </row>
    <row r="23" spans="1:7" ht="12.75">
      <c r="A23" s="2">
        <v>37774</v>
      </c>
      <c r="B23" s="3">
        <v>161</v>
      </c>
      <c r="C23">
        <v>106</v>
      </c>
      <c r="D23">
        <v>87</v>
      </c>
      <c r="E23">
        <v>43</v>
      </c>
      <c r="F23">
        <f t="shared" si="0"/>
        <v>3</v>
      </c>
      <c r="G23">
        <f t="shared" si="1"/>
        <v>2</v>
      </c>
    </row>
    <row r="24" spans="1:7" ht="12.75">
      <c r="A24" s="2">
        <v>37781</v>
      </c>
      <c r="B24" s="3">
        <v>161</v>
      </c>
      <c r="C24">
        <v>109</v>
      </c>
      <c r="D24">
        <v>96</v>
      </c>
      <c r="E24">
        <v>45</v>
      </c>
      <c r="F24">
        <f t="shared" si="0"/>
        <v>9</v>
      </c>
      <c r="G24">
        <f t="shared" si="1"/>
        <v>2</v>
      </c>
    </row>
    <row r="25" spans="1:7" ht="12.75">
      <c r="A25" s="2">
        <v>37788</v>
      </c>
      <c r="B25" s="3">
        <v>161</v>
      </c>
      <c r="C25">
        <v>109</v>
      </c>
      <c r="D25">
        <v>102</v>
      </c>
      <c r="E25">
        <v>47</v>
      </c>
      <c r="F25">
        <f t="shared" si="0"/>
        <v>6</v>
      </c>
      <c r="G25">
        <f t="shared" si="1"/>
        <v>2</v>
      </c>
    </row>
    <row r="26" spans="1:7" ht="12.75">
      <c r="A26" s="2">
        <v>37795</v>
      </c>
      <c r="B26" s="3">
        <v>161</v>
      </c>
      <c r="C26">
        <v>119</v>
      </c>
      <c r="D26">
        <v>108</v>
      </c>
      <c r="E26">
        <v>47</v>
      </c>
      <c r="F26">
        <f t="shared" si="0"/>
        <v>6</v>
      </c>
      <c r="G26">
        <f t="shared" si="1"/>
        <v>0</v>
      </c>
    </row>
    <row r="27" spans="1:7" ht="12.75">
      <c r="A27" s="2">
        <v>37802</v>
      </c>
      <c r="B27" s="3">
        <v>161</v>
      </c>
      <c r="C27">
        <v>119</v>
      </c>
      <c r="D27">
        <v>110</v>
      </c>
      <c r="E27">
        <v>47</v>
      </c>
      <c r="F27">
        <f t="shared" si="0"/>
        <v>2</v>
      </c>
      <c r="G27">
        <f t="shared" si="1"/>
        <v>0</v>
      </c>
    </row>
    <row r="28" spans="1:7" ht="12.75">
      <c r="A28" s="2">
        <v>37809</v>
      </c>
      <c r="B28" s="3">
        <v>161</v>
      </c>
      <c r="C28">
        <v>119</v>
      </c>
      <c r="D28">
        <v>111</v>
      </c>
      <c r="E28">
        <v>52</v>
      </c>
      <c r="F28">
        <f t="shared" si="0"/>
        <v>1</v>
      </c>
      <c r="G28">
        <f t="shared" si="1"/>
        <v>5</v>
      </c>
    </row>
    <row r="29" spans="1:7" ht="12.75">
      <c r="A29" s="2">
        <v>37816</v>
      </c>
      <c r="B29" s="3">
        <v>166</v>
      </c>
      <c r="C29">
        <v>121</v>
      </c>
      <c r="D29">
        <v>116</v>
      </c>
      <c r="E29">
        <v>59</v>
      </c>
      <c r="F29">
        <f t="shared" si="0"/>
        <v>5</v>
      </c>
      <c r="G29">
        <f t="shared" si="1"/>
        <v>7</v>
      </c>
    </row>
    <row r="30" spans="1:7" ht="12.75">
      <c r="A30" s="2">
        <v>37823</v>
      </c>
      <c r="B30" s="3">
        <v>168</v>
      </c>
      <c r="C30">
        <v>122</v>
      </c>
      <c r="D30">
        <v>118</v>
      </c>
      <c r="E30">
        <v>67</v>
      </c>
      <c r="F30">
        <f t="shared" si="0"/>
        <v>2</v>
      </c>
      <c r="G30">
        <f t="shared" si="1"/>
        <v>8</v>
      </c>
    </row>
    <row r="31" spans="1:7" ht="12.75">
      <c r="A31" s="2">
        <v>37830</v>
      </c>
      <c r="B31" s="3">
        <v>170</v>
      </c>
      <c r="C31">
        <v>122</v>
      </c>
      <c r="D31">
        <v>124</v>
      </c>
      <c r="E31">
        <v>73</v>
      </c>
      <c r="F31">
        <f t="shared" si="0"/>
        <v>6</v>
      </c>
      <c r="G31">
        <f t="shared" si="1"/>
        <v>6</v>
      </c>
    </row>
    <row r="32" spans="1:7" ht="12.75">
      <c r="A32" s="2">
        <v>37837</v>
      </c>
      <c r="B32" s="3">
        <v>170</v>
      </c>
      <c r="C32">
        <v>122</v>
      </c>
      <c r="D32">
        <v>131</v>
      </c>
      <c r="E32">
        <v>78</v>
      </c>
      <c r="F32">
        <f t="shared" si="0"/>
        <v>7</v>
      </c>
      <c r="G32">
        <f t="shared" si="1"/>
        <v>5</v>
      </c>
    </row>
    <row r="33" spans="1:7" ht="12.75">
      <c r="A33" s="2">
        <v>37844</v>
      </c>
      <c r="B33" s="3">
        <v>177</v>
      </c>
      <c r="C33">
        <v>125</v>
      </c>
      <c r="D33">
        <v>142</v>
      </c>
      <c r="E33">
        <v>83</v>
      </c>
      <c r="F33">
        <f t="shared" si="0"/>
        <v>11</v>
      </c>
      <c r="G33">
        <f t="shared" si="1"/>
        <v>5</v>
      </c>
    </row>
    <row r="34" spans="1:7" ht="12.75">
      <c r="A34" s="2">
        <v>37851</v>
      </c>
      <c r="B34" s="3">
        <v>177</v>
      </c>
      <c r="C34">
        <v>137</v>
      </c>
      <c r="D34">
        <v>147</v>
      </c>
      <c r="E34">
        <v>89</v>
      </c>
      <c r="F34">
        <f t="shared" si="0"/>
        <v>5</v>
      </c>
      <c r="G34">
        <f t="shared" si="1"/>
        <v>6</v>
      </c>
    </row>
    <row r="35" spans="1:7" ht="12.75">
      <c r="A35" s="2">
        <v>37858</v>
      </c>
      <c r="B35" s="3">
        <v>177</v>
      </c>
      <c r="C35">
        <v>139</v>
      </c>
      <c r="D35">
        <v>158</v>
      </c>
      <c r="E35">
        <v>97</v>
      </c>
      <c r="F35">
        <f t="shared" si="0"/>
        <v>11</v>
      </c>
      <c r="G35">
        <f t="shared" si="1"/>
        <v>8</v>
      </c>
    </row>
    <row r="36" spans="1:7" ht="12.75">
      <c r="A36" s="2">
        <v>37865</v>
      </c>
      <c r="B36" s="3">
        <v>181</v>
      </c>
      <c r="C36">
        <v>141</v>
      </c>
      <c r="D36">
        <v>167</v>
      </c>
      <c r="E36">
        <v>102</v>
      </c>
      <c r="F36">
        <f aca="true" t="shared" si="2" ref="F36:G38">D36-D35</f>
        <v>9</v>
      </c>
      <c r="G36">
        <f t="shared" si="2"/>
        <v>5</v>
      </c>
    </row>
    <row r="37" spans="1:7" ht="12.75">
      <c r="A37" s="2">
        <v>37872</v>
      </c>
      <c r="B37" s="3">
        <v>193</v>
      </c>
      <c r="C37">
        <v>152</v>
      </c>
      <c r="D37">
        <v>177</v>
      </c>
      <c r="E37">
        <v>111</v>
      </c>
      <c r="F37">
        <f t="shared" si="2"/>
        <v>10</v>
      </c>
      <c r="G37">
        <f t="shared" si="2"/>
        <v>9</v>
      </c>
    </row>
    <row r="38" spans="1:7" ht="12.75">
      <c r="A38" s="2">
        <v>37879</v>
      </c>
      <c r="B38" s="3">
        <v>193</v>
      </c>
      <c r="C38">
        <v>156</v>
      </c>
      <c r="D38">
        <v>186</v>
      </c>
      <c r="E38">
        <v>117</v>
      </c>
      <c r="F38">
        <f t="shared" si="2"/>
        <v>9</v>
      </c>
      <c r="G38">
        <f t="shared" si="2"/>
        <v>6</v>
      </c>
    </row>
    <row r="39" spans="1:7" ht="12.75">
      <c r="A39" s="2">
        <v>37886</v>
      </c>
      <c r="B39" s="3">
        <v>202</v>
      </c>
      <c r="C39">
        <v>163</v>
      </c>
      <c r="D39">
        <v>197</v>
      </c>
      <c r="E39">
        <v>124</v>
      </c>
      <c r="F39">
        <f aca="true" t="shared" si="3" ref="F39:G41">D39-D38</f>
        <v>11</v>
      </c>
      <c r="G39">
        <f t="shared" si="3"/>
        <v>7</v>
      </c>
    </row>
    <row r="40" spans="1:7" ht="12.75">
      <c r="A40" s="2">
        <v>37893</v>
      </c>
      <c r="B40" s="3">
        <v>216</v>
      </c>
      <c r="C40">
        <v>168</v>
      </c>
      <c r="D40">
        <v>207</v>
      </c>
      <c r="E40">
        <v>132</v>
      </c>
      <c r="F40">
        <f t="shared" si="3"/>
        <v>10</v>
      </c>
      <c r="G40">
        <f t="shared" si="3"/>
        <v>8</v>
      </c>
    </row>
    <row r="41" spans="1:7" ht="12.75">
      <c r="A41" s="2">
        <v>37900</v>
      </c>
      <c r="B41" s="3">
        <v>225</v>
      </c>
      <c r="C41">
        <v>176</v>
      </c>
      <c r="D41">
        <v>213</v>
      </c>
      <c r="E41">
        <v>143</v>
      </c>
      <c r="F41">
        <f t="shared" si="3"/>
        <v>6</v>
      </c>
      <c r="G41">
        <f t="shared" si="3"/>
        <v>11</v>
      </c>
    </row>
    <row r="42" spans="1:7" ht="12.75">
      <c r="A42" s="2">
        <v>37907</v>
      </c>
      <c r="B42" s="3">
        <v>240</v>
      </c>
      <c r="C42">
        <v>185</v>
      </c>
      <c r="D42">
        <v>225</v>
      </c>
      <c r="E42">
        <v>147</v>
      </c>
      <c r="F42">
        <f aca="true" t="shared" si="4" ref="F42:G44">D42-D41</f>
        <v>12</v>
      </c>
      <c r="G42">
        <f t="shared" si="4"/>
        <v>4</v>
      </c>
    </row>
    <row r="43" spans="1:7" ht="12.75">
      <c r="A43" s="2">
        <v>37914</v>
      </c>
      <c r="B43" s="3">
        <v>245</v>
      </c>
      <c r="C43">
        <v>192</v>
      </c>
      <c r="D43">
        <v>236</v>
      </c>
      <c r="E43">
        <v>147</v>
      </c>
      <c r="F43">
        <f t="shared" si="4"/>
        <v>11</v>
      </c>
      <c r="G43">
        <f t="shared" si="4"/>
        <v>0</v>
      </c>
    </row>
    <row r="44" spans="1:7" ht="12.75">
      <c r="A44" s="2">
        <v>37921</v>
      </c>
      <c r="B44" s="3">
        <v>258</v>
      </c>
      <c r="C44">
        <v>200</v>
      </c>
      <c r="D44">
        <v>243</v>
      </c>
      <c r="E44">
        <v>155</v>
      </c>
      <c r="F44">
        <f t="shared" si="4"/>
        <v>7</v>
      </c>
      <c r="G44">
        <f t="shared" si="4"/>
        <v>8</v>
      </c>
    </row>
    <row r="45" spans="1:7" ht="12.75">
      <c r="A45" s="2">
        <v>37928</v>
      </c>
      <c r="B45" s="3">
        <v>269</v>
      </c>
      <c r="C45">
        <v>200</v>
      </c>
      <c r="D45">
        <v>258</v>
      </c>
      <c r="E45">
        <v>162</v>
      </c>
      <c r="F45">
        <f aca="true" t="shared" si="5" ref="F45:G47">D45-D44</f>
        <v>15</v>
      </c>
      <c r="G45">
        <f t="shared" si="5"/>
        <v>7</v>
      </c>
    </row>
    <row r="46" spans="1:7" ht="12.75">
      <c r="A46" s="2">
        <v>37935</v>
      </c>
      <c r="B46" s="3">
        <v>271</v>
      </c>
      <c r="C46">
        <v>206</v>
      </c>
      <c r="D46">
        <v>270</v>
      </c>
      <c r="E46">
        <v>176</v>
      </c>
      <c r="F46">
        <f t="shared" si="5"/>
        <v>12</v>
      </c>
      <c r="G46">
        <f t="shared" si="5"/>
        <v>14</v>
      </c>
    </row>
    <row r="47" spans="1:7" ht="12.75">
      <c r="A47" s="2">
        <v>37942</v>
      </c>
      <c r="B47" s="3">
        <v>271</v>
      </c>
      <c r="C47">
        <v>215</v>
      </c>
      <c r="D47">
        <v>282</v>
      </c>
      <c r="E47">
        <v>185</v>
      </c>
      <c r="F47">
        <f t="shared" si="5"/>
        <v>12</v>
      </c>
      <c r="G47">
        <f t="shared" si="5"/>
        <v>9</v>
      </c>
    </row>
    <row r="48" spans="1:7" ht="12.75">
      <c r="A48" s="2">
        <v>37949</v>
      </c>
      <c r="B48" s="3">
        <v>291</v>
      </c>
      <c r="C48">
        <v>228</v>
      </c>
      <c r="D48">
        <v>300</v>
      </c>
      <c r="E48">
        <v>189</v>
      </c>
      <c r="F48">
        <f aca="true" t="shared" si="6" ref="F48:G50">D48-D47</f>
        <v>18</v>
      </c>
      <c r="G48">
        <f t="shared" si="6"/>
        <v>4</v>
      </c>
    </row>
    <row r="49" spans="1:7" ht="12.75">
      <c r="A49" s="2">
        <v>37956</v>
      </c>
      <c r="B49" s="3">
        <v>305</v>
      </c>
      <c r="C49">
        <v>240</v>
      </c>
      <c r="D49">
        <v>306</v>
      </c>
      <c r="E49">
        <v>191</v>
      </c>
      <c r="F49">
        <f t="shared" si="6"/>
        <v>6</v>
      </c>
      <c r="G49">
        <f t="shared" si="6"/>
        <v>2</v>
      </c>
    </row>
    <row r="50" spans="1:7" ht="12.75">
      <c r="A50" s="2">
        <v>37963</v>
      </c>
      <c r="B50" s="3">
        <v>314</v>
      </c>
      <c r="C50">
        <v>262</v>
      </c>
      <c r="D50">
        <v>324</v>
      </c>
      <c r="E50">
        <v>196</v>
      </c>
      <c r="F50">
        <f t="shared" si="6"/>
        <v>18</v>
      </c>
      <c r="G50">
        <f t="shared" si="6"/>
        <v>5</v>
      </c>
    </row>
    <row r="51" spans="1:7" ht="12.75">
      <c r="A51" s="2">
        <v>37970</v>
      </c>
      <c r="B51" s="3">
        <v>314</v>
      </c>
      <c r="C51">
        <v>282</v>
      </c>
      <c r="D51">
        <v>336</v>
      </c>
      <c r="E51">
        <v>205</v>
      </c>
      <c r="F51">
        <f aca="true" t="shared" si="7" ref="F51:G54">D51-D50</f>
        <v>12</v>
      </c>
      <c r="G51">
        <f t="shared" si="7"/>
        <v>9</v>
      </c>
    </row>
    <row r="52" spans="1:7" ht="12.75">
      <c r="A52" s="2">
        <v>37977</v>
      </c>
      <c r="B52" s="3">
        <v>314</v>
      </c>
      <c r="C52">
        <v>288</v>
      </c>
      <c r="D52">
        <v>338</v>
      </c>
      <c r="E52">
        <v>218</v>
      </c>
      <c r="F52">
        <f t="shared" si="7"/>
        <v>2</v>
      </c>
      <c r="G52">
        <f t="shared" si="7"/>
        <v>13</v>
      </c>
    </row>
    <row r="53" spans="1:7" ht="12.75">
      <c r="A53" s="2">
        <v>37984</v>
      </c>
      <c r="B53" s="3">
        <v>314</v>
      </c>
      <c r="C53">
        <v>288</v>
      </c>
      <c r="D53">
        <v>338</v>
      </c>
      <c r="E53">
        <v>218</v>
      </c>
      <c r="F53">
        <f t="shared" si="7"/>
        <v>0</v>
      </c>
      <c r="G53">
        <f t="shared" si="7"/>
        <v>0</v>
      </c>
    </row>
    <row r="54" spans="1:7" ht="12.75">
      <c r="A54" s="2">
        <v>37991</v>
      </c>
      <c r="B54" s="3">
        <v>314</v>
      </c>
      <c r="C54">
        <v>288</v>
      </c>
      <c r="D54">
        <v>338</v>
      </c>
      <c r="E54">
        <v>218</v>
      </c>
      <c r="F54">
        <f t="shared" si="7"/>
        <v>0</v>
      </c>
      <c r="G54">
        <f t="shared" si="7"/>
        <v>0</v>
      </c>
    </row>
    <row r="55" spans="1:7" ht="12.75">
      <c r="A55" s="2">
        <v>37998</v>
      </c>
      <c r="B55" s="3">
        <v>328</v>
      </c>
      <c r="C55">
        <v>290</v>
      </c>
      <c r="D55">
        <v>345</v>
      </c>
      <c r="E55">
        <v>232</v>
      </c>
      <c r="F55">
        <f>D55-D54</f>
        <v>7</v>
      </c>
      <c r="G55">
        <f>E55-E54</f>
        <v>14</v>
      </c>
    </row>
    <row r="56" spans="1:7" ht="12.75">
      <c r="A56" s="2">
        <v>38005</v>
      </c>
      <c r="B56" s="3">
        <v>328</v>
      </c>
      <c r="C56">
        <v>294</v>
      </c>
      <c r="D56">
        <v>359</v>
      </c>
      <c r="E56">
        <v>239</v>
      </c>
      <c r="F56">
        <f>D56-D55</f>
        <v>14</v>
      </c>
      <c r="G56">
        <f>E56-E55</f>
        <v>7</v>
      </c>
    </row>
    <row r="57" spans="1:2" ht="12.75">
      <c r="A57" s="2">
        <v>38012</v>
      </c>
      <c r="B57" s="2"/>
    </row>
    <row r="58" spans="1:2" ht="12.75">
      <c r="A58" s="2">
        <v>38019</v>
      </c>
      <c r="B58" s="2"/>
    </row>
    <row r="59" spans="1:2" ht="12.75">
      <c r="A59" s="2">
        <v>38026</v>
      </c>
      <c r="B59" s="2"/>
    </row>
    <row r="60" spans="1:2" ht="12.75">
      <c r="A60" s="2">
        <v>38033</v>
      </c>
      <c r="B60" s="2"/>
    </row>
    <row r="61" spans="1:2" ht="12.75">
      <c r="A61" s="2">
        <v>38040</v>
      </c>
      <c r="B61" s="2"/>
    </row>
    <row r="62" spans="1:2" ht="12.75">
      <c r="A62" s="2">
        <v>38047</v>
      </c>
      <c r="B62" s="2"/>
    </row>
    <row r="63" spans="1:2" ht="12.75">
      <c r="A63" s="2">
        <v>38054</v>
      </c>
      <c r="B63" s="2"/>
    </row>
    <row r="64" spans="1:2" ht="12.75">
      <c r="A64" s="2">
        <v>38061</v>
      </c>
      <c r="B64" s="2"/>
    </row>
    <row r="65" spans="1:2" ht="12.75">
      <c r="A65" s="2">
        <v>38068</v>
      </c>
      <c r="B65" s="2"/>
    </row>
    <row r="66" spans="1:2" ht="12.75">
      <c r="A66" s="2">
        <v>38075</v>
      </c>
      <c r="B66" s="2"/>
    </row>
    <row r="67" spans="1:2" ht="12.75">
      <c r="A67" s="2">
        <v>38082</v>
      </c>
      <c r="B67" s="2"/>
    </row>
    <row r="68" spans="1:2" ht="12.75">
      <c r="A68" s="2">
        <v>38089</v>
      </c>
      <c r="B68" s="2"/>
    </row>
    <row r="69" spans="1:2" ht="12.75">
      <c r="A69" s="2">
        <v>38096</v>
      </c>
      <c r="B69" s="2"/>
    </row>
    <row r="70" spans="1:2" ht="12.75">
      <c r="A70" s="2">
        <v>38103</v>
      </c>
      <c r="B70" s="2"/>
    </row>
    <row r="71" spans="1:2" ht="12.75">
      <c r="A71" s="2">
        <v>38110</v>
      </c>
      <c r="B71" s="2"/>
    </row>
    <row r="72" spans="1:2" ht="12.75">
      <c r="A72" s="2">
        <v>38117</v>
      </c>
      <c r="B72" s="2"/>
    </row>
    <row r="73" spans="1:2" ht="12.75">
      <c r="A73" s="2">
        <v>38124</v>
      </c>
      <c r="B73" s="2"/>
    </row>
    <row r="74" spans="1:2" ht="12.75">
      <c r="A74" s="2">
        <v>38131</v>
      </c>
      <c r="B74" s="2"/>
    </row>
    <row r="75" ht="12.75">
      <c r="A75" s="2">
        <v>38138</v>
      </c>
    </row>
    <row r="76" ht="12.75">
      <c r="A76" s="2">
        <v>38145</v>
      </c>
    </row>
    <row r="77" ht="12.75">
      <c r="A77" s="2">
        <v>38152</v>
      </c>
    </row>
    <row r="78" ht="12.75">
      <c r="A78" s="2">
        <v>38159</v>
      </c>
    </row>
    <row r="79" ht="12.75">
      <c r="A79" s="2">
        <v>38166</v>
      </c>
    </row>
    <row r="80" ht="12.75">
      <c r="A80" s="2">
        <v>38173</v>
      </c>
    </row>
    <row r="81" ht="12.75">
      <c r="A81" s="2"/>
    </row>
  </sheetData>
  <printOptions/>
  <pageMargins left="0.75" right="0.75" top="1" bottom="1" header="0.5" footer="0.5"/>
  <pageSetup fitToHeight="1" fitToWidth="1" horizontalDpi="600" verticalDpi="600" orientation="landscape" scale="41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373"/>
  <sheetViews>
    <sheetView tabSelected="1" zoomScale="60" zoomScaleNormal="60" workbookViewId="0" topLeftCell="A1">
      <pane ySplit="2190" topLeftCell="BM350" activePane="bottomLeft" state="split"/>
      <selection pane="topLeft" activeCell="A1" sqref="A1"/>
      <selection pane="bottomLeft" activeCell="AI373" sqref="AI373:AO373"/>
    </sheetView>
  </sheetViews>
  <sheetFormatPr defaultColWidth="9.140625" defaultRowHeight="12.75"/>
  <cols>
    <col min="1" max="1" width="7.7109375" style="0" bestFit="1" customWidth="1"/>
    <col min="2" max="2" width="4.57421875" style="0" bestFit="1" customWidth="1"/>
    <col min="3" max="3" width="19.421875" style="0" bestFit="1" customWidth="1"/>
    <col min="4" max="4" width="6.7109375" style="0" customWidth="1"/>
    <col min="5" max="5" width="4.140625" style="3" customWidth="1"/>
    <col min="6" max="6" width="6.7109375" style="0" customWidth="1"/>
    <col min="7" max="8" width="4.140625" style="92" customWidth="1"/>
    <col min="9" max="9" width="6.7109375" style="0" customWidth="1"/>
    <col min="10" max="10" width="6.28125" style="11" customWidth="1"/>
    <col min="11" max="11" width="6.140625" style="0" customWidth="1"/>
    <col min="12" max="12" width="6.421875" style="11" customWidth="1"/>
    <col min="13" max="13" width="23.57421875" style="0" customWidth="1"/>
    <col min="14" max="15" width="4.57421875" style="0" bestFit="1" customWidth="1"/>
    <col min="16" max="17" width="4.8515625" style="0" customWidth="1"/>
    <col min="18" max="18" width="5.7109375" style="0" customWidth="1"/>
    <col min="19" max="25" width="4.8515625" style="0" customWidth="1"/>
    <col min="26" max="34" width="4.28125" style="0" customWidth="1"/>
    <col min="35" max="37" width="5.140625" style="0" customWidth="1"/>
    <col min="38" max="40" width="5.57421875" style="0" bestFit="1" customWidth="1"/>
    <col min="41" max="41" width="5.140625" style="0" customWidth="1"/>
    <col min="42" max="48" width="4.28125" style="0" customWidth="1"/>
    <col min="49" max="49" width="6.140625" style="0" bestFit="1" customWidth="1"/>
    <col min="50" max="50" width="3.7109375" style="0" bestFit="1" customWidth="1"/>
    <col min="51" max="52" width="6.140625" style="0" bestFit="1" customWidth="1"/>
    <col min="53" max="53" width="3.7109375" style="0" bestFit="1" customWidth="1"/>
    <col min="54" max="56" width="6.140625" style="0" bestFit="1" customWidth="1"/>
    <col min="57" max="72" width="4.28125" style="0" customWidth="1"/>
    <col min="73" max="75" width="6.140625" style="0" bestFit="1" customWidth="1"/>
    <col min="76" max="76" width="3.7109375" style="0" bestFit="1" customWidth="1"/>
  </cols>
  <sheetData>
    <row r="1" spans="1:76" ht="168.75" customHeight="1">
      <c r="A1" s="7" t="s">
        <v>401</v>
      </c>
      <c r="B1" s="6" t="s">
        <v>185</v>
      </c>
      <c r="C1" s="7" t="s">
        <v>468</v>
      </c>
      <c r="D1" s="8" t="s">
        <v>249</v>
      </c>
      <c r="E1" s="54" t="s">
        <v>400</v>
      </c>
      <c r="F1" s="6" t="s">
        <v>250</v>
      </c>
      <c r="G1" s="8" t="s">
        <v>480</v>
      </c>
      <c r="H1" s="8" t="s">
        <v>333</v>
      </c>
      <c r="I1" s="6" t="s">
        <v>469</v>
      </c>
      <c r="J1" s="6" t="s">
        <v>470</v>
      </c>
      <c r="K1" s="6" t="s">
        <v>471</v>
      </c>
      <c r="L1" s="6" t="s">
        <v>472</v>
      </c>
      <c r="M1" s="8" t="s">
        <v>402</v>
      </c>
      <c r="N1" s="8" t="s">
        <v>27</v>
      </c>
      <c r="O1" s="8" t="s">
        <v>28</v>
      </c>
      <c r="P1" s="6" t="s">
        <v>473</v>
      </c>
      <c r="Q1" s="6" t="s">
        <v>474</v>
      </c>
      <c r="R1" s="6" t="s">
        <v>475</v>
      </c>
      <c r="S1" s="6" t="s">
        <v>451</v>
      </c>
      <c r="T1" s="6" t="s">
        <v>476</v>
      </c>
      <c r="U1" s="6" t="s">
        <v>462</v>
      </c>
      <c r="V1" s="6" t="s">
        <v>463</v>
      </c>
      <c r="W1" s="6" t="s">
        <v>464</v>
      </c>
      <c r="X1" s="6" t="s">
        <v>466</v>
      </c>
      <c r="Y1" s="6" t="s">
        <v>465</v>
      </c>
      <c r="Z1" s="6" t="s">
        <v>73</v>
      </c>
      <c r="AA1" s="6" t="s">
        <v>74</v>
      </c>
      <c r="AB1" s="6" t="s">
        <v>75</v>
      </c>
      <c r="AC1" s="6" t="s">
        <v>76</v>
      </c>
      <c r="AD1" s="6" t="s">
        <v>77</v>
      </c>
      <c r="AE1" s="6" t="s">
        <v>78</v>
      </c>
      <c r="AF1" s="6" t="s">
        <v>79</v>
      </c>
      <c r="AG1" s="6" t="s">
        <v>80</v>
      </c>
      <c r="AH1" s="6" t="s">
        <v>81</v>
      </c>
      <c r="AI1" s="6" t="s">
        <v>104</v>
      </c>
      <c r="AJ1" s="6" t="s">
        <v>105</v>
      </c>
      <c r="AK1" s="6" t="s">
        <v>107</v>
      </c>
      <c r="AL1" s="6" t="s">
        <v>106</v>
      </c>
      <c r="AM1" s="6" t="s">
        <v>108</v>
      </c>
      <c r="AN1" s="6" t="s">
        <v>109</v>
      </c>
      <c r="AO1" s="6" t="s">
        <v>143</v>
      </c>
      <c r="AP1" s="6" t="s">
        <v>87</v>
      </c>
      <c r="AQ1" s="6" t="s">
        <v>88</v>
      </c>
      <c r="AR1" s="6" t="s">
        <v>89</v>
      </c>
      <c r="AS1" s="6" t="s">
        <v>90</v>
      </c>
      <c r="AT1" s="6" t="s">
        <v>91</v>
      </c>
      <c r="AU1" s="6" t="s">
        <v>92</v>
      </c>
      <c r="AV1" s="6" t="s">
        <v>93</v>
      </c>
      <c r="AW1" s="46" t="s">
        <v>364</v>
      </c>
      <c r="AX1" s="46" t="s">
        <v>110</v>
      </c>
      <c r="AY1" s="46" t="s">
        <v>111</v>
      </c>
      <c r="AZ1" s="46" t="s">
        <v>365</v>
      </c>
      <c r="BA1" s="46" t="s">
        <v>366</v>
      </c>
      <c r="BB1" s="46" t="s">
        <v>367</v>
      </c>
      <c r="BC1" s="46" t="s">
        <v>368</v>
      </c>
      <c r="BD1" s="46" t="s">
        <v>369</v>
      </c>
      <c r="BE1" s="46" t="s">
        <v>370</v>
      </c>
      <c r="BF1" s="46" t="s">
        <v>371</v>
      </c>
      <c r="BG1" s="46" t="s">
        <v>372</v>
      </c>
      <c r="BH1" s="46" t="s">
        <v>373</v>
      </c>
      <c r="BI1" s="46" t="s">
        <v>374</v>
      </c>
      <c r="BJ1" s="46" t="s">
        <v>375</v>
      </c>
      <c r="BK1" s="46" t="s">
        <v>159</v>
      </c>
      <c r="BL1" s="46" t="s">
        <v>160</v>
      </c>
      <c r="BM1" s="46" t="s">
        <v>376</v>
      </c>
      <c r="BN1" s="117" t="s">
        <v>112</v>
      </c>
      <c r="BO1" s="117" t="s">
        <v>113</v>
      </c>
      <c r="BP1" s="117" t="s">
        <v>114</v>
      </c>
      <c r="BQ1" s="117" t="s">
        <v>115</v>
      </c>
      <c r="BR1" s="117" t="s">
        <v>116</v>
      </c>
      <c r="BS1" s="117" t="s">
        <v>117</v>
      </c>
      <c r="BT1" s="117" t="s">
        <v>118</v>
      </c>
      <c r="BU1" s="117" t="s">
        <v>119</v>
      </c>
      <c r="BV1" s="117" t="s">
        <v>120</v>
      </c>
      <c r="BW1" s="117" t="s">
        <v>121</v>
      </c>
      <c r="BX1" s="117" t="s">
        <v>122</v>
      </c>
    </row>
    <row r="2" spans="1:77" ht="12.75">
      <c r="A2" s="32" t="s">
        <v>403</v>
      </c>
      <c r="B2" s="32"/>
      <c r="C2" s="33" t="s">
        <v>9</v>
      </c>
      <c r="D2" s="37">
        <v>0.494333</v>
      </c>
      <c r="E2" s="55"/>
      <c r="F2" s="37">
        <v>1.85185002</v>
      </c>
      <c r="G2" s="88"/>
      <c r="H2" s="88"/>
      <c r="I2" s="36"/>
      <c r="J2" s="28"/>
      <c r="K2" s="28"/>
      <c r="L2" s="28"/>
      <c r="M2" s="29" t="s">
        <v>477</v>
      </c>
      <c r="N2" s="29"/>
      <c r="O2" s="29"/>
      <c r="P2" s="27"/>
      <c r="Q2" s="27"/>
      <c r="R2" s="27"/>
      <c r="S2" s="27">
        <v>1</v>
      </c>
      <c r="U2">
        <f>IF(J2=1,P2,0)</f>
        <v>0</v>
      </c>
      <c r="V2">
        <f>IF(J2=1,Q2,0)</f>
        <v>0</v>
      </c>
      <c r="W2">
        <f>R2</f>
        <v>0</v>
      </c>
      <c r="X2">
        <f>S2</f>
        <v>1</v>
      </c>
      <c r="Y2">
        <f>T2</f>
        <v>0</v>
      </c>
      <c r="AF2">
        <v>1</v>
      </c>
      <c r="AI2">
        <v>1</v>
      </c>
      <c r="AJ2">
        <v>1</v>
      </c>
      <c r="AK2">
        <v>1</v>
      </c>
      <c r="AO2">
        <v>0</v>
      </c>
      <c r="BP2">
        <v>1</v>
      </c>
      <c r="BY2" t="str">
        <f>A2</f>
        <v>P001</v>
      </c>
    </row>
    <row r="3" spans="1:77" ht="12.75">
      <c r="A3" s="32" t="s">
        <v>404</v>
      </c>
      <c r="B3" s="32"/>
      <c r="C3" s="25">
        <v>20220040200008</v>
      </c>
      <c r="D3" s="37">
        <v>0.538442</v>
      </c>
      <c r="E3" s="55"/>
      <c r="F3" s="37">
        <v>4.25579992</v>
      </c>
      <c r="G3" s="88"/>
      <c r="H3" s="88"/>
      <c r="I3" s="27">
        <v>12</v>
      </c>
      <c r="J3" s="28">
        <v>1</v>
      </c>
      <c r="K3" s="28" t="s">
        <v>478</v>
      </c>
      <c r="L3" s="28" t="s">
        <v>479</v>
      </c>
      <c r="M3" s="29" t="s">
        <v>29</v>
      </c>
      <c r="N3" s="29"/>
      <c r="O3" s="29"/>
      <c r="P3" s="27"/>
      <c r="Q3" s="27"/>
      <c r="R3" s="27">
        <v>1</v>
      </c>
      <c r="U3">
        <f aca="true" t="shared" si="0" ref="U3:U41">IF(J3=1,P3,0)</f>
        <v>0</v>
      </c>
      <c r="V3">
        <f aca="true" t="shared" si="1" ref="V3:V41">IF(J3=1,Q3,0)</f>
        <v>0</v>
      </c>
      <c r="W3">
        <f aca="true" t="shared" si="2" ref="W3:W65">R3</f>
        <v>1</v>
      </c>
      <c r="X3">
        <f aca="true" t="shared" si="3" ref="X3:X65">S3</f>
        <v>0</v>
      </c>
      <c r="Y3">
        <f aca="true" t="shared" si="4" ref="Y3:Y65">T3</f>
        <v>0</v>
      </c>
      <c r="AE3">
        <v>1</v>
      </c>
      <c r="AI3">
        <v>1</v>
      </c>
      <c r="AJ3">
        <v>1</v>
      </c>
      <c r="AK3">
        <v>1</v>
      </c>
      <c r="AL3">
        <v>1</v>
      </c>
      <c r="AM3">
        <v>1</v>
      </c>
      <c r="AN3">
        <v>1</v>
      </c>
      <c r="AO3">
        <v>1</v>
      </c>
      <c r="AW3">
        <v>1</v>
      </c>
      <c r="BY3" t="str">
        <f aca="true" t="shared" si="5" ref="BY3:BY65">A3</f>
        <v>P002</v>
      </c>
    </row>
    <row r="4" spans="1:77" ht="12.75">
      <c r="A4" s="48" t="s">
        <v>405</v>
      </c>
      <c r="B4" s="48"/>
      <c r="C4" s="151">
        <v>20220040200010</v>
      </c>
      <c r="D4" s="50">
        <v>0.51463201</v>
      </c>
      <c r="E4" s="58"/>
      <c r="F4" s="50">
        <v>0.71877997</v>
      </c>
      <c r="G4" s="90"/>
      <c r="H4" s="90"/>
      <c r="I4" s="47">
        <v>2</v>
      </c>
      <c r="J4" s="137">
        <v>1</v>
      </c>
      <c r="K4" s="137" t="s">
        <v>478</v>
      </c>
      <c r="L4" s="137" t="s">
        <v>479</v>
      </c>
      <c r="M4" s="52" t="s">
        <v>481</v>
      </c>
      <c r="N4" s="52"/>
      <c r="O4" s="52"/>
      <c r="P4" s="47"/>
      <c r="Q4" s="47">
        <v>1</v>
      </c>
      <c r="R4" s="47"/>
      <c r="U4">
        <f t="shared" si="0"/>
        <v>0</v>
      </c>
      <c r="V4">
        <f t="shared" si="1"/>
        <v>1</v>
      </c>
      <c r="W4">
        <f t="shared" si="2"/>
        <v>0</v>
      </c>
      <c r="X4">
        <f t="shared" si="3"/>
        <v>0</v>
      </c>
      <c r="Y4">
        <f t="shared" si="4"/>
        <v>0</v>
      </c>
      <c r="AC4">
        <v>1</v>
      </c>
      <c r="AI4">
        <v>1</v>
      </c>
      <c r="AJ4">
        <v>1</v>
      </c>
      <c r="AK4">
        <v>1</v>
      </c>
      <c r="AL4">
        <v>1</v>
      </c>
      <c r="AM4">
        <v>1</v>
      </c>
      <c r="AN4">
        <v>1</v>
      </c>
      <c r="AO4">
        <f>J4</f>
        <v>1</v>
      </c>
      <c r="AU4">
        <v>1</v>
      </c>
      <c r="BY4" t="str">
        <f t="shared" si="5"/>
        <v>P003</v>
      </c>
    </row>
    <row r="5" spans="1:77" ht="12.75">
      <c r="A5" s="1" t="s">
        <v>406</v>
      </c>
      <c r="B5" s="1"/>
      <c r="C5" s="4">
        <v>20220040200009</v>
      </c>
      <c r="D5" s="10">
        <v>0.73986901</v>
      </c>
      <c r="E5" s="56"/>
      <c r="F5" s="10">
        <v>0.46436</v>
      </c>
      <c r="G5" s="89" t="s">
        <v>479</v>
      </c>
      <c r="H5" s="89"/>
      <c r="I5">
        <v>14</v>
      </c>
      <c r="J5" s="11">
        <v>1</v>
      </c>
      <c r="K5" s="11" t="s">
        <v>478</v>
      </c>
      <c r="L5" s="11" t="s">
        <v>479</v>
      </c>
      <c r="M5" s="12" t="s">
        <v>482</v>
      </c>
      <c r="N5" s="12"/>
      <c r="O5" s="12"/>
      <c r="Q5">
        <v>1</v>
      </c>
      <c r="U5">
        <f t="shared" si="0"/>
        <v>0</v>
      </c>
      <c r="V5">
        <f t="shared" si="1"/>
        <v>1</v>
      </c>
      <c r="W5">
        <f t="shared" si="2"/>
        <v>0</v>
      </c>
      <c r="X5">
        <f t="shared" si="3"/>
        <v>0</v>
      </c>
      <c r="Y5">
        <f t="shared" si="4"/>
        <v>0</v>
      </c>
      <c r="AC5">
        <v>1</v>
      </c>
      <c r="AI5">
        <v>1</v>
      </c>
      <c r="AJ5">
        <v>1</v>
      </c>
      <c r="AK5">
        <v>1</v>
      </c>
      <c r="AL5">
        <v>1</v>
      </c>
      <c r="AM5">
        <v>1</v>
      </c>
      <c r="AN5">
        <v>1</v>
      </c>
      <c r="AO5">
        <f>J5</f>
        <v>1</v>
      </c>
      <c r="AR5">
        <v>1</v>
      </c>
      <c r="BY5" t="str">
        <f t="shared" si="5"/>
        <v>P004</v>
      </c>
    </row>
    <row r="6" spans="1:77" ht="12.75">
      <c r="A6" s="32" t="s">
        <v>407</v>
      </c>
      <c r="B6" s="32"/>
      <c r="C6" s="33" t="s">
        <v>9</v>
      </c>
      <c r="D6" s="37">
        <v>0.55987</v>
      </c>
      <c r="E6" s="55"/>
      <c r="F6" s="37">
        <v>0.42</v>
      </c>
      <c r="G6" s="88"/>
      <c r="H6" s="88"/>
      <c r="I6" s="36" t="s">
        <v>437</v>
      </c>
      <c r="J6" s="28"/>
      <c r="K6" s="28"/>
      <c r="L6" s="28"/>
      <c r="M6" s="29" t="s">
        <v>31</v>
      </c>
      <c r="N6" s="29"/>
      <c r="O6" s="29"/>
      <c r="P6" s="27"/>
      <c r="Q6" s="27"/>
      <c r="R6" s="27">
        <v>1</v>
      </c>
      <c r="U6">
        <f t="shared" si="0"/>
        <v>0</v>
      </c>
      <c r="V6">
        <f t="shared" si="1"/>
        <v>0</v>
      </c>
      <c r="W6">
        <f t="shared" si="2"/>
        <v>1</v>
      </c>
      <c r="X6">
        <f t="shared" si="3"/>
        <v>0</v>
      </c>
      <c r="Y6">
        <f t="shared" si="4"/>
        <v>0</v>
      </c>
      <c r="AD6">
        <v>1</v>
      </c>
      <c r="AI6">
        <v>1</v>
      </c>
      <c r="AJ6">
        <v>1</v>
      </c>
      <c r="AK6">
        <v>1</v>
      </c>
      <c r="AO6">
        <f>J6</f>
        <v>0</v>
      </c>
      <c r="AW6">
        <v>1</v>
      </c>
      <c r="BY6" t="str">
        <f t="shared" si="5"/>
        <v>P005</v>
      </c>
    </row>
    <row r="7" spans="1:77" ht="12.75">
      <c r="A7" s="48" t="s">
        <v>408</v>
      </c>
      <c r="B7" s="48"/>
      <c r="C7" s="151">
        <v>20220040200011</v>
      </c>
      <c r="D7" s="171">
        <v>0.41</v>
      </c>
      <c r="E7" s="172"/>
      <c r="F7" s="50">
        <v>0.69045001</v>
      </c>
      <c r="G7" s="90"/>
      <c r="H7" s="119">
        <v>12</v>
      </c>
      <c r="I7" s="47">
        <v>10</v>
      </c>
      <c r="J7" s="137">
        <v>1</v>
      </c>
      <c r="K7" s="137" t="s">
        <v>478</v>
      </c>
      <c r="L7" s="137" t="s">
        <v>478</v>
      </c>
      <c r="M7" s="52" t="s">
        <v>484</v>
      </c>
      <c r="N7" s="52"/>
      <c r="O7" s="52" t="s">
        <v>30</v>
      </c>
      <c r="P7" s="47"/>
      <c r="Q7" s="47">
        <v>1</v>
      </c>
      <c r="R7" s="47"/>
      <c r="U7">
        <f t="shared" si="0"/>
        <v>0</v>
      </c>
      <c r="V7">
        <f t="shared" si="1"/>
        <v>1</v>
      </c>
      <c r="W7">
        <f t="shared" si="2"/>
        <v>0</v>
      </c>
      <c r="X7">
        <f t="shared" si="3"/>
        <v>0</v>
      </c>
      <c r="Y7">
        <f t="shared" si="4"/>
        <v>0</v>
      </c>
      <c r="AB7">
        <v>1</v>
      </c>
      <c r="AI7">
        <v>1</v>
      </c>
      <c r="AJ7">
        <v>1</v>
      </c>
      <c r="AK7">
        <v>1</v>
      </c>
      <c r="AL7">
        <v>1</v>
      </c>
      <c r="AM7">
        <v>1</v>
      </c>
      <c r="AN7">
        <v>1</v>
      </c>
      <c r="AO7">
        <v>1</v>
      </c>
      <c r="BY7" t="str">
        <f t="shared" si="5"/>
        <v>P006</v>
      </c>
    </row>
    <row r="8" spans="1:77" ht="12.75">
      <c r="A8" s="1" t="s">
        <v>409</v>
      </c>
      <c r="B8" s="1"/>
      <c r="C8" s="4">
        <v>20220040200012</v>
      </c>
      <c r="D8" s="10">
        <v>0.402184</v>
      </c>
      <c r="E8" s="56"/>
      <c r="F8" s="10">
        <v>0.62</v>
      </c>
      <c r="G8" s="89"/>
      <c r="H8" s="118">
        <v>2</v>
      </c>
      <c r="I8">
        <v>14</v>
      </c>
      <c r="J8" s="11">
        <v>1</v>
      </c>
      <c r="K8" s="11" t="s">
        <v>478</v>
      </c>
      <c r="L8" s="11" t="s">
        <v>479</v>
      </c>
      <c r="M8" s="12" t="s">
        <v>485</v>
      </c>
      <c r="N8" s="12"/>
      <c r="O8" s="12"/>
      <c r="Q8">
        <v>1</v>
      </c>
      <c r="U8">
        <f t="shared" si="0"/>
        <v>0</v>
      </c>
      <c r="V8">
        <f t="shared" si="1"/>
        <v>1</v>
      </c>
      <c r="W8">
        <f t="shared" si="2"/>
        <v>0</v>
      </c>
      <c r="X8">
        <f t="shared" si="3"/>
        <v>0</v>
      </c>
      <c r="Y8">
        <f t="shared" si="4"/>
        <v>0</v>
      </c>
      <c r="AB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v>1</v>
      </c>
      <c r="AO8">
        <f aca="true" t="shared" si="6" ref="AO8:AO21">J8</f>
        <v>1</v>
      </c>
      <c r="BY8" t="str">
        <f t="shared" si="5"/>
        <v>P007</v>
      </c>
    </row>
    <row r="9" spans="1:77" ht="12.75">
      <c r="A9" s="1" t="s">
        <v>410</v>
      </c>
      <c r="B9" s="1"/>
      <c r="C9" s="4">
        <v>20220040200014</v>
      </c>
      <c r="D9" s="13" t="s">
        <v>483</v>
      </c>
      <c r="E9" s="57"/>
      <c r="F9" s="10">
        <v>0.78</v>
      </c>
      <c r="G9" s="89"/>
      <c r="H9" s="118">
        <v>7</v>
      </c>
      <c r="I9">
        <v>8</v>
      </c>
      <c r="J9" s="11">
        <v>1</v>
      </c>
      <c r="K9" s="11" t="s">
        <v>478</v>
      </c>
      <c r="L9" s="11" t="s">
        <v>479</v>
      </c>
      <c r="M9" t="s">
        <v>22</v>
      </c>
      <c r="P9">
        <v>1</v>
      </c>
      <c r="U9">
        <f t="shared" si="0"/>
        <v>1</v>
      </c>
      <c r="V9">
        <f t="shared" si="1"/>
        <v>0</v>
      </c>
      <c r="W9">
        <f t="shared" si="2"/>
        <v>0</v>
      </c>
      <c r="X9">
        <f t="shared" si="3"/>
        <v>0</v>
      </c>
      <c r="Y9">
        <f t="shared" si="4"/>
        <v>0</v>
      </c>
      <c r="Z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f t="shared" si="6"/>
        <v>1</v>
      </c>
      <c r="BY9" t="str">
        <f t="shared" si="5"/>
        <v>P008</v>
      </c>
    </row>
    <row r="10" spans="1:77" ht="12.75">
      <c r="A10" s="106" t="s">
        <v>411</v>
      </c>
      <c r="B10" s="106"/>
      <c r="C10" s="107">
        <v>20220040200016</v>
      </c>
      <c r="D10" s="143">
        <v>0.371869</v>
      </c>
      <c r="E10" s="144"/>
      <c r="F10" s="143">
        <v>0.40482999</v>
      </c>
      <c r="G10" s="145"/>
      <c r="H10" s="146">
        <v>11</v>
      </c>
      <c r="I10" s="111">
        <v>10</v>
      </c>
      <c r="J10" s="112">
        <v>1</v>
      </c>
      <c r="K10" s="112" t="s">
        <v>478</v>
      </c>
      <c r="L10" s="112" t="s">
        <v>479</v>
      </c>
      <c r="M10" s="111" t="s">
        <v>22</v>
      </c>
      <c r="N10" s="111"/>
      <c r="O10" s="111" t="s">
        <v>30</v>
      </c>
      <c r="P10" s="111"/>
      <c r="Q10" s="111"/>
      <c r="R10" s="111">
        <v>1</v>
      </c>
      <c r="U10">
        <f t="shared" si="0"/>
        <v>0</v>
      </c>
      <c r="V10">
        <f t="shared" si="1"/>
        <v>0</v>
      </c>
      <c r="W10">
        <f t="shared" si="2"/>
        <v>1</v>
      </c>
      <c r="X10">
        <f t="shared" si="3"/>
        <v>0</v>
      </c>
      <c r="Y10">
        <f t="shared" si="4"/>
        <v>0</v>
      </c>
      <c r="AE10">
        <v>1</v>
      </c>
      <c r="AI10">
        <v>1</v>
      </c>
      <c r="AJ10">
        <v>1</v>
      </c>
      <c r="AK10">
        <v>1</v>
      </c>
      <c r="AL10">
        <v>1</v>
      </c>
      <c r="AM10">
        <v>1</v>
      </c>
      <c r="AN10">
        <v>1</v>
      </c>
      <c r="AO10">
        <f t="shared" si="6"/>
        <v>1</v>
      </c>
      <c r="AZ10">
        <v>1</v>
      </c>
      <c r="BY10" t="str">
        <f t="shared" si="5"/>
        <v>P009</v>
      </c>
    </row>
    <row r="11" spans="1:77" ht="12.75">
      <c r="A11" s="1" t="s">
        <v>412</v>
      </c>
      <c r="B11" s="1"/>
      <c r="C11" s="4">
        <v>20220040200017</v>
      </c>
      <c r="D11" s="10">
        <v>0.332376</v>
      </c>
      <c r="E11" s="56"/>
      <c r="F11" s="10">
        <v>0.80717001</v>
      </c>
      <c r="G11" s="89"/>
      <c r="H11" s="118">
        <v>10</v>
      </c>
      <c r="I11">
        <v>5</v>
      </c>
      <c r="J11" s="11">
        <v>1</v>
      </c>
      <c r="K11" s="11" t="s">
        <v>478</v>
      </c>
      <c r="L11" s="11" t="s">
        <v>479</v>
      </c>
      <c r="M11" t="s">
        <v>22</v>
      </c>
      <c r="P11">
        <v>1</v>
      </c>
      <c r="U11">
        <f t="shared" si="0"/>
        <v>1</v>
      </c>
      <c r="V11">
        <f t="shared" si="1"/>
        <v>0</v>
      </c>
      <c r="W11">
        <f t="shared" si="2"/>
        <v>0</v>
      </c>
      <c r="X11">
        <f t="shared" si="3"/>
        <v>0</v>
      </c>
      <c r="Y11">
        <f t="shared" si="4"/>
        <v>0</v>
      </c>
      <c r="Z11">
        <v>1</v>
      </c>
      <c r="AI11">
        <v>1</v>
      </c>
      <c r="AJ11">
        <v>1</v>
      </c>
      <c r="AK11">
        <v>1</v>
      </c>
      <c r="AL11">
        <v>1</v>
      </c>
      <c r="AM11">
        <v>1</v>
      </c>
      <c r="AN11">
        <v>1</v>
      </c>
      <c r="AO11">
        <f t="shared" si="6"/>
        <v>1</v>
      </c>
      <c r="BY11" t="str">
        <f t="shared" si="5"/>
        <v>P010</v>
      </c>
    </row>
    <row r="12" spans="1:77" ht="12.75">
      <c r="A12" s="1" t="s">
        <v>413</v>
      </c>
      <c r="B12" s="1"/>
      <c r="C12" s="4">
        <v>20220040200018</v>
      </c>
      <c r="D12" s="10">
        <v>0.373098</v>
      </c>
      <c r="E12" s="56"/>
      <c r="F12" s="10">
        <v>0.73774999</v>
      </c>
      <c r="G12" s="89"/>
      <c r="H12" s="118">
        <v>11</v>
      </c>
      <c r="I12">
        <v>11</v>
      </c>
      <c r="J12" s="11">
        <v>1</v>
      </c>
      <c r="K12" s="11" t="s">
        <v>479</v>
      </c>
      <c r="L12" s="11" t="s">
        <v>479</v>
      </c>
      <c r="M12" s="12" t="s">
        <v>486</v>
      </c>
      <c r="N12" s="12"/>
      <c r="O12" s="12"/>
      <c r="Q12">
        <v>1</v>
      </c>
      <c r="U12">
        <f t="shared" si="0"/>
        <v>0</v>
      </c>
      <c r="V12">
        <f t="shared" si="1"/>
        <v>1</v>
      </c>
      <c r="W12">
        <f t="shared" si="2"/>
        <v>0</v>
      </c>
      <c r="X12">
        <f t="shared" si="3"/>
        <v>0</v>
      </c>
      <c r="Y12">
        <f t="shared" si="4"/>
        <v>0</v>
      </c>
      <c r="AC12">
        <v>1</v>
      </c>
      <c r="AI12">
        <v>1</v>
      </c>
      <c r="AJ12">
        <v>1</v>
      </c>
      <c r="AK12">
        <v>1</v>
      </c>
      <c r="AL12">
        <v>1</v>
      </c>
      <c r="AM12">
        <v>1</v>
      </c>
      <c r="AN12">
        <v>1</v>
      </c>
      <c r="AO12">
        <f t="shared" si="6"/>
        <v>1</v>
      </c>
      <c r="AQ12">
        <v>1</v>
      </c>
      <c r="BY12" t="str">
        <f t="shared" si="5"/>
        <v>P011</v>
      </c>
    </row>
    <row r="13" spans="1:77" ht="12.75">
      <c r="A13" s="1" t="s">
        <v>414</v>
      </c>
      <c r="B13" s="1"/>
      <c r="C13" s="4">
        <v>20220040200019</v>
      </c>
      <c r="D13" s="10">
        <v>0.38631</v>
      </c>
      <c r="E13" s="56"/>
      <c r="F13" s="10">
        <v>0.70290997</v>
      </c>
      <c r="G13" s="89"/>
      <c r="H13" s="118">
        <v>4</v>
      </c>
      <c r="I13">
        <v>7</v>
      </c>
      <c r="J13" s="11">
        <v>1</v>
      </c>
      <c r="K13" s="11" t="s">
        <v>478</v>
      </c>
      <c r="L13" s="11" t="s">
        <v>478</v>
      </c>
      <c r="M13" s="12" t="s">
        <v>272</v>
      </c>
      <c r="N13" s="12"/>
      <c r="O13" s="12"/>
      <c r="Q13">
        <v>1</v>
      </c>
      <c r="U13">
        <f t="shared" si="0"/>
        <v>0</v>
      </c>
      <c r="V13">
        <f t="shared" si="1"/>
        <v>1</v>
      </c>
      <c r="W13">
        <f t="shared" si="2"/>
        <v>0</v>
      </c>
      <c r="X13">
        <f t="shared" si="3"/>
        <v>0</v>
      </c>
      <c r="Y13">
        <f t="shared" si="4"/>
        <v>0</v>
      </c>
      <c r="AB13">
        <v>1</v>
      </c>
      <c r="AI13">
        <v>1</v>
      </c>
      <c r="AJ13">
        <v>1</v>
      </c>
      <c r="AK13">
        <v>1</v>
      </c>
      <c r="AL13">
        <v>1</v>
      </c>
      <c r="AM13">
        <v>1</v>
      </c>
      <c r="AN13">
        <v>1</v>
      </c>
      <c r="AO13">
        <f t="shared" si="6"/>
        <v>1</v>
      </c>
      <c r="BY13" t="str">
        <f t="shared" si="5"/>
        <v>P012</v>
      </c>
    </row>
    <row r="14" spans="1:77" ht="12.75">
      <c r="A14" s="1" t="s">
        <v>415</v>
      </c>
      <c r="B14" s="1"/>
      <c r="C14" s="4">
        <v>20220040200023</v>
      </c>
      <c r="D14" s="10">
        <v>0.386113</v>
      </c>
      <c r="E14" s="56"/>
      <c r="F14" s="10">
        <v>0.83127998</v>
      </c>
      <c r="G14" s="89"/>
      <c r="H14" s="118">
        <v>8</v>
      </c>
      <c r="I14">
        <v>13</v>
      </c>
      <c r="J14" s="11">
        <v>1</v>
      </c>
      <c r="K14" s="11" t="s">
        <v>478</v>
      </c>
      <c r="L14" s="11" t="s">
        <v>479</v>
      </c>
      <c r="M14" t="s">
        <v>22</v>
      </c>
      <c r="P14">
        <v>1</v>
      </c>
      <c r="U14">
        <f t="shared" si="0"/>
        <v>1</v>
      </c>
      <c r="V14">
        <f t="shared" si="1"/>
        <v>0</v>
      </c>
      <c r="W14">
        <f t="shared" si="2"/>
        <v>0</v>
      </c>
      <c r="X14">
        <f t="shared" si="3"/>
        <v>0</v>
      </c>
      <c r="Y14">
        <f t="shared" si="4"/>
        <v>0</v>
      </c>
      <c r="Z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f t="shared" si="6"/>
        <v>1</v>
      </c>
      <c r="BY14" t="str">
        <f t="shared" si="5"/>
        <v>P013</v>
      </c>
    </row>
    <row r="15" spans="1:77" ht="12.75">
      <c r="A15" s="48" t="s">
        <v>416</v>
      </c>
      <c r="B15" s="48"/>
      <c r="C15" s="49">
        <v>20220040200015</v>
      </c>
      <c r="D15" s="50">
        <v>0.46025</v>
      </c>
      <c r="E15" s="58"/>
      <c r="F15" s="50">
        <v>0.99752003</v>
      </c>
      <c r="G15" s="90"/>
      <c r="H15" s="119">
        <v>10</v>
      </c>
      <c r="I15" s="48">
        <v>12</v>
      </c>
      <c r="J15" s="51">
        <v>1</v>
      </c>
      <c r="K15" s="51" t="s">
        <v>478</v>
      </c>
      <c r="L15" s="51" t="s">
        <v>479</v>
      </c>
      <c r="M15" s="52" t="s">
        <v>487</v>
      </c>
      <c r="N15" s="52"/>
      <c r="O15" s="52"/>
      <c r="P15" s="48"/>
      <c r="Q15" s="48">
        <v>1</v>
      </c>
      <c r="R15" s="47"/>
      <c r="U15">
        <f t="shared" si="0"/>
        <v>0</v>
      </c>
      <c r="V15">
        <f t="shared" si="1"/>
        <v>1</v>
      </c>
      <c r="W15">
        <f t="shared" si="2"/>
        <v>0</v>
      </c>
      <c r="X15">
        <f t="shared" si="3"/>
        <v>0</v>
      </c>
      <c r="Y15">
        <f t="shared" si="4"/>
        <v>0</v>
      </c>
      <c r="AC15">
        <v>1</v>
      </c>
      <c r="AI15">
        <v>1</v>
      </c>
      <c r="AJ15">
        <v>1</v>
      </c>
      <c r="AK15">
        <v>1</v>
      </c>
      <c r="AL15">
        <v>1</v>
      </c>
      <c r="AM15">
        <v>1</v>
      </c>
      <c r="AN15">
        <v>1</v>
      </c>
      <c r="AO15">
        <f t="shared" si="6"/>
        <v>1</v>
      </c>
      <c r="AT15">
        <v>1</v>
      </c>
      <c r="BY15" t="str">
        <f t="shared" si="5"/>
        <v>P014</v>
      </c>
    </row>
    <row r="16" spans="1:77" ht="12.75">
      <c r="A16" s="1" t="s">
        <v>417</v>
      </c>
      <c r="B16" s="1"/>
      <c r="C16" s="4">
        <v>20220040200020</v>
      </c>
      <c r="D16" s="10">
        <v>0.416326</v>
      </c>
      <c r="E16" s="56"/>
      <c r="F16" s="10">
        <v>0.54828001</v>
      </c>
      <c r="G16" s="89" t="s">
        <v>478</v>
      </c>
      <c r="H16" s="118">
        <v>8</v>
      </c>
      <c r="I16">
        <v>12</v>
      </c>
      <c r="J16" s="11">
        <v>1</v>
      </c>
      <c r="K16" s="11" t="s">
        <v>478</v>
      </c>
      <c r="L16" s="11" t="s">
        <v>479</v>
      </c>
      <c r="M16" t="s">
        <v>22</v>
      </c>
      <c r="P16">
        <v>1</v>
      </c>
      <c r="U16">
        <f t="shared" si="0"/>
        <v>1</v>
      </c>
      <c r="V16">
        <f t="shared" si="1"/>
        <v>0</v>
      </c>
      <c r="W16">
        <f t="shared" si="2"/>
        <v>0</v>
      </c>
      <c r="X16">
        <f t="shared" si="3"/>
        <v>0</v>
      </c>
      <c r="Y16">
        <f t="shared" si="4"/>
        <v>0</v>
      </c>
      <c r="Z16">
        <v>1</v>
      </c>
      <c r="AI16">
        <v>1</v>
      </c>
      <c r="AJ16">
        <v>1</v>
      </c>
      <c r="AK16">
        <v>1</v>
      </c>
      <c r="AL16">
        <v>1</v>
      </c>
      <c r="AM16">
        <v>1</v>
      </c>
      <c r="AN16">
        <v>1</v>
      </c>
      <c r="AO16">
        <f t="shared" si="6"/>
        <v>1</v>
      </c>
      <c r="BY16" t="str">
        <f t="shared" si="5"/>
        <v>P015</v>
      </c>
    </row>
    <row r="17" spans="1:77" ht="12.75">
      <c r="A17" s="48" t="s">
        <v>418</v>
      </c>
      <c r="B17" s="48"/>
      <c r="C17" s="49">
        <v>20220040200037</v>
      </c>
      <c r="D17" s="50">
        <v>0.348931</v>
      </c>
      <c r="E17" s="58"/>
      <c r="F17" s="50">
        <v>0.50039</v>
      </c>
      <c r="G17" s="90" t="s">
        <v>478</v>
      </c>
      <c r="H17" s="119">
        <v>4</v>
      </c>
      <c r="I17" s="48">
        <v>2</v>
      </c>
      <c r="J17" s="51">
        <v>1</v>
      </c>
      <c r="K17" s="51" t="s">
        <v>478</v>
      </c>
      <c r="L17" s="51" t="s">
        <v>479</v>
      </c>
      <c r="M17" s="52" t="s">
        <v>488</v>
      </c>
      <c r="N17" s="52"/>
      <c r="O17" s="52"/>
      <c r="P17" s="48"/>
      <c r="Q17" s="48">
        <v>1</v>
      </c>
      <c r="R17" s="48"/>
      <c r="U17">
        <f t="shared" si="0"/>
        <v>0</v>
      </c>
      <c r="V17">
        <f t="shared" si="1"/>
        <v>1</v>
      </c>
      <c r="W17">
        <f t="shared" si="2"/>
        <v>0</v>
      </c>
      <c r="X17">
        <f t="shared" si="3"/>
        <v>0</v>
      </c>
      <c r="Y17">
        <f t="shared" si="4"/>
        <v>0</v>
      </c>
      <c r="AB17">
        <v>1</v>
      </c>
      <c r="AI17">
        <v>1</v>
      </c>
      <c r="AJ17">
        <v>1</v>
      </c>
      <c r="AK17">
        <v>1</v>
      </c>
      <c r="AL17">
        <v>1</v>
      </c>
      <c r="AM17">
        <v>1</v>
      </c>
      <c r="AN17">
        <v>1</v>
      </c>
      <c r="AO17">
        <f t="shared" si="6"/>
        <v>1</v>
      </c>
      <c r="BY17" t="str">
        <f t="shared" si="5"/>
        <v>P016</v>
      </c>
    </row>
    <row r="18" spans="1:77" ht="12.75">
      <c r="A18" s="1" t="s">
        <v>419</v>
      </c>
      <c r="B18" s="1"/>
      <c r="C18" s="4">
        <v>20220040200038</v>
      </c>
      <c r="D18" s="10">
        <v>0.383994</v>
      </c>
      <c r="E18" s="56"/>
      <c r="F18" s="14">
        <v>0.38594001</v>
      </c>
      <c r="G18" s="91" t="s">
        <v>478</v>
      </c>
      <c r="H18" s="116">
        <v>12</v>
      </c>
      <c r="I18">
        <v>7</v>
      </c>
      <c r="J18" s="11">
        <v>1</v>
      </c>
      <c r="K18" s="11" t="s">
        <v>478</v>
      </c>
      <c r="L18" s="15" t="s">
        <v>479</v>
      </c>
      <c r="M18" t="s">
        <v>22</v>
      </c>
      <c r="P18">
        <v>1</v>
      </c>
      <c r="U18">
        <f t="shared" si="0"/>
        <v>1</v>
      </c>
      <c r="V18">
        <f t="shared" si="1"/>
        <v>0</v>
      </c>
      <c r="W18">
        <f t="shared" si="2"/>
        <v>0</v>
      </c>
      <c r="X18">
        <f t="shared" si="3"/>
        <v>0</v>
      </c>
      <c r="Y18">
        <f t="shared" si="4"/>
        <v>0</v>
      </c>
      <c r="Z18">
        <v>1</v>
      </c>
      <c r="AI18">
        <v>1</v>
      </c>
      <c r="AJ18">
        <v>1</v>
      </c>
      <c r="AK18">
        <v>1</v>
      </c>
      <c r="AL18">
        <v>1</v>
      </c>
      <c r="AM18">
        <v>1</v>
      </c>
      <c r="AN18">
        <v>1</v>
      </c>
      <c r="AO18">
        <f t="shared" si="6"/>
        <v>1</v>
      </c>
      <c r="BY18" t="str">
        <f t="shared" si="5"/>
        <v>P017</v>
      </c>
    </row>
    <row r="19" spans="1:77" ht="12.75">
      <c r="A19" s="1" t="s">
        <v>420</v>
      </c>
      <c r="B19" s="1"/>
      <c r="C19" s="4">
        <v>20220040200028</v>
      </c>
      <c r="D19" s="10">
        <v>0.396773</v>
      </c>
      <c r="E19" s="56"/>
      <c r="F19" s="16">
        <v>0.36</v>
      </c>
      <c r="G19" s="89" t="s">
        <v>478</v>
      </c>
      <c r="H19" s="118">
        <v>2</v>
      </c>
      <c r="I19" s="3">
        <v>0.1</v>
      </c>
      <c r="J19" s="11">
        <v>1</v>
      </c>
      <c r="K19" s="11" t="s">
        <v>478</v>
      </c>
      <c r="L19" s="11" t="s">
        <v>479</v>
      </c>
      <c r="M19" t="s">
        <v>22</v>
      </c>
      <c r="P19">
        <v>1</v>
      </c>
      <c r="U19">
        <f t="shared" si="0"/>
        <v>1</v>
      </c>
      <c r="V19">
        <f t="shared" si="1"/>
        <v>0</v>
      </c>
      <c r="W19">
        <f t="shared" si="2"/>
        <v>0</v>
      </c>
      <c r="X19">
        <f t="shared" si="3"/>
        <v>0</v>
      </c>
      <c r="Y19">
        <f t="shared" si="4"/>
        <v>0</v>
      </c>
      <c r="Z19">
        <v>1</v>
      </c>
      <c r="AI19">
        <v>1</v>
      </c>
      <c r="AJ19">
        <v>1</v>
      </c>
      <c r="AK19">
        <v>1</v>
      </c>
      <c r="AL19">
        <v>1</v>
      </c>
      <c r="AM19">
        <v>1</v>
      </c>
      <c r="AN19">
        <v>1</v>
      </c>
      <c r="AO19">
        <f t="shared" si="6"/>
        <v>1</v>
      </c>
      <c r="BY19" t="str">
        <f t="shared" si="5"/>
        <v>P018</v>
      </c>
    </row>
    <row r="20" spans="1:77" ht="12.75">
      <c r="A20" s="1" t="s">
        <v>421</v>
      </c>
      <c r="B20" s="1"/>
      <c r="C20" s="4">
        <v>20220040200040</v>
      </c>
      <c r="D20" s="10">
        <v>0.385895</v>
      </c>
      <c r="E20" s="56"/>
      <c r="F20">
        <v>0.48</v>
      </c>
      <c r="G20" s="89" t="s">
        <v>478</v>
      </c>
      <c r="H20" s="118">
        <v>12</v>
      </c>
      <c r="I20" s="3">
        <v>0.1</v>
      </c>
      <c r="J20" s="11">
        <v>1</v>
      </c>
      <c r="K20" s="11" t="s">
        <v>478</v>
      </c>
      <c r="L20" s="15" t="s">
        <v>479</v>
      </c>
      <c r="M20" s="12" t="s">
        <v>489</v>
      </c>
      <c r="N20" s="12"/>
      <c r="O20" s="12"/>
      <c r="Q20">
        <v>1</v>
      </c>
      <c r="U20">
        <f t="shared" si="0"/>
        <v>0</v>
      </c>
      <c r="V20">
        <f t="shared" si="1"/>
        <v>1</v>
      </c>
      <c r="W20">
        <f t="shared" si="2"/>
        <v>0</v>
      </c>
      <c r="X20">
        <f t="shared" si="3"/>
        <v>0</v>
      </c>
      <c r="Y20">
        <f t="shared" si="4"/>
        <v>0</v>
      </c>
      <c r="AC20">
        <v>1</v>
      </c>
      <c r="AI20">
        <v>1</v>
      </c>
      <c r="AJ20">
        <v>1</v>
      </c>
      <c r="AK20">
        <v>1</v>
      </c>
      <c r="AL20">
        <v>1</v>
      </c>
      <c r="AM20">
        <v>1</v>
      </c>
      <c r="AN20">
        <v>1</v>
      </c>
      <c r="AO20">
        <f t="shared" si="6"/>
        <v>1</v>
      </c>
      <c r="AQ20">
        <v>1</v>
      </c>
      <c r="BY20" t="str">
        <f t="shared" si="5"/>
        <v>P019</v>
      </c>
    </row>
    <row r="21" spans="1:77" ht="12.75">
      <c r="A21" s="1" t="s">
        <v>422</v>
      </c>
      <c r="B21" s="1"/>
      <c r="C21" s="21" t="s">
        <v>430</v>
      </c>
      <c r="D21" s="14">
        <v>0.330999</v>
      </c>
      <c r="E21" s="3">
        <v>2</v>
      </c>
      <c r="F21" s="14">
        <v>0.33</v>
      </c>
      <c r="G21" s="91" t="s">
        <v>478</v>
      </c>
      <c r="H21" s="116">
        <v>6</v>
      </c>
      <c r="I21">
        <v>1</v>
      </c>
      <c r="J21" s="11">
        <v>1</v>
      </c>
      <c r="K21" s="11" t="s">
        <v>478</v>
      </c>
      <c r="L21" s="11" t="s">
        <v>478</v>
      </c>
      <c r="M21" s="12" t="s">
        <v>273</v>
      </c>
      <c r="N21" s="12"/>
      <c r="O21" s="12"/>
      <c r="Q21">
        <v>1</v>
      </c>
      <c r="U21">
        <f t="shared" si="0"/>
        <v>0</v>
      </c>
      <c r="V21">
        <f t="shared" si="1"/>
        <v>1</v>
      </c>
      <c r="W21">
        <f t="shared" si="2"/>
        <v>0</v>
      </c>
      <c r="X21">
        <f t="shared" si="3"/>
        <v>0</v>
      </c>
      <c r="Y21">
        <f t="shared" si="4"/>
        <v>0</v>
      </c>
      <c r="AB21">
        <v>1</v>
      </c>
      <c r="AI21">
        <v>1</v>
      </c>
      <c r="AJ21">
        <v>1</v>
      </c>
      <c r="AK21">
        <v>1</v>
      </c>
      <c r="AL21">
        <v>1</v>
      </c>
      <c r="AM21">
        <v>1</v>
      </c>
      <c r="AN21">
        <v>1</v>
      </c>
      <c r="AO21">
        <f t="shared" si="6"/>
        <v>1</v>
      </c>
      <c r="BY21" t="str">
        <f t="shared" si="5"/>
        <v>P020</v>
      </c>
    </row>
    <row r="22" spans="1:77" ht="12.75">
      <c r="A22" s="32" t="s">
        <v>423</v>
      </c>
      <c r="B22" s="32"/>
      <c r="C22" s="33" t="s">
        <v>9</v>
      </c>
      <c r="D22" s="26">
        <v>0.332092</v>
      </c>
      <c r="E22" s="59"/>
      <c r="F22" s="36" t="s">
        <v>437</v>
      </c>
      <c r="G22" s="93"/>
      <c r="H22" s="93"/>
      <c r="I22" s="36" t="s">
        <v>437</v>
      </c>
      <c r="J22" s="28"/>
      <c r="K22" s="27"/>
      <c r="L22" s="28"/>
      <c r="M22" s="29" t="s">
        <v>490</v>
      </c>
      <c r="N22" s="29"/>
      <c r="O22" s="29"/>
      <c r="P22" s="27"/>
      <c r="Q22" s="27"/>
      <c r="R22" s="27">
        <v>1</v>
      </c>
      <c r="U22">
        <f t="shared" si="0"/>
        <v>0</v>
      </c>
      <c r="V22">
        <f t="shared" si="1"/>
        <v>0</v>
      </c>
      <c r="W22">
        <f t="shared" si="2"/>
        <v>1</v>
      </c>
      <c r="X22">
        <f t="shared" si="3"/>
        <v>0</v>
      </c>
      <c r="Y22">
        <f t="shared" si="4"/>
        <v>0</v>
      </c>
      <c r="AD22">
        <v>1</v>
      </c>
      <c r="AI22">
        <v>1</v>
      </c>
      <c r="AJ22">
        <v>1</v>
      </c>
      <c r="AK22">
        <v>1</v>
      </c>
      <c r="AO22">
        <f aca="true" t="shared" si="7" ref="AO22:AO33">J22</f>
        <v>0</v>
      </c>
      <c r="AW22">
        <v>1</v>
      </c>
      <c r="BY22" t="str">
        <f t="shared" si="5"/>
        <v>P021</v>
      </c>
    </row>
    <row r="23" spans="1:77" ht="12.75">
      <c r="A23" s="32" t="s">
        <v>424</v>
      </c>
      <c r="B23" s="32"/>
      <c r="C23" s="21" t="s">
        <v>303</v>
      </c>
      <c r="D23" s="34" t="s">
        <v>491</v>
      </c>
      <c r="E23" s="60"/>
      <c r="F23" s="36"/>
      <c r="G23" s="93"/>
      <c r="H23" s="93"/>
      <c r="I23" s="36"/>
      <c r="J23" s="28"/>
      <c r="K23" s="27"/>
      <c r="L23" s="28"/>
      <c r="M23" s="27" t="s">
        <v>23</v>
      </c>
      <c r="N23" s="27"/>
      <c r="O23" s="27"/>
      <c r="P23" s="27"/>
      <c r="Q23" s="27"/>
      <c r="R23" s="27"/>
      <c r="S23" s="27">
        <v>1</v>
      </c>
      <c r="U23">
        <f t="shared" si="0"/>
        <v>0</v>
      </c>
      <c r="V23">
        <f t="shared" si="1"/>
        <v>0</v>
      </c>
      <c r="W23">
        <f t="shared" si="2"/>
        <v>0</v>
      </c>
      <c r="X23">
        <f t="shared" si="3"/>
        <v>1</v>
      </c>
      <c r="Y23">
        <f t="shared" si="4"/>
        <v>0</v>
      </c>
      <c r="AG23">
        <v>1</v>
      </c>
      <c r="AI23">
        <v>1</v>
      </c>
      <c r="AJ23">
        <v>1</v>
      </c>
      <c r="AK23">
        <v>1</v>
      </c>
      <c r="AL23">
        <v>1</v>
      </c>
      <c r="AO23">
        <v>0</v>
      </c>
      <c r="BR23">
        <v>1</v>
      </c>
      <c r="BY23" t="str">
        <f t="shared" si="5"/>
        <v>P022</v>
      </c>
    </row>
    <row r="24" spans="1:77" ht="12.75">
      <c r="A24" s="1" t="s">
        <v>431</v>
      </c>
      <c r="B24" s="1"/>
      <c r="C24" s="4">
        <v>20220040200041</v>
      </c>
      <c r="D24" s="14">
        <v>0.333359</v>
      </c>
      <c r="E24" s="3">
        <v>1</v>
      </c>
      <c r="F24">
        <v>0.71</v>
      </c>
      <c r="G24" s="91" t="s">
        <v>479</v>
      </c>
      <c r="H24" s="116">
        <v>1</v>
      </c>
      <c r="I24">
        <v>3</v>
      </c>
      <c r="J24" s="11">
        <v>1</v>
      </c>
      <c r="K24" s="11" t="s">
        <v>478</v>
      </c>
      <c r="L24" s="11" t="s">
        <v>479</v>
      </c>
      <c r="M24" s="12" t="s">
        <v>492</v>
      </c>
      <c r="N24" s="12"/>
      <c r="O24" s="12"/>
      <c r="Q24">
        <v>1</v>
      </c>
      <c r="U24">
        <f t="shared" si="0"/>
        <v>0</v>
      </c>
      <c r="V24">
        <f t="shared" si="1"/>
        <v>1</v>
      </c>
      <c r="W24">
        <f t="shared" si="2"/>
        <v>0</v>
      </c>
      <c r="X24">
        <f t="shared" si="3"/>
        <v>0</v>
      </c>
      <c r="Y24">
        <f t="shared" si="4"/>
        <v>0</v>
      </c>
      <c r="AC24">
        <v>1</v>
      </c>
      <c r="AI24">
        <v>1</v>
      </c>
      <c r="AJ24">
        <v>1</v>
      </c>
      <c r="AK24">
        <v>1</v>
      </c>
      <c r="AL24">
        <v>1</v>
      </c>
      <c r="AM24">
        <v>1</v>
      </c>
      <c r="AN24">
        <v>1</v>
      </c>
      <c r="AO24">
        <f t="shared" si="7"/>
        <v>1</v>
      </c>
      <c r="AQ24">
        <v>1</v>
      </c>
      <c r="BY24" t="str">
        <f t="shared" si="5"/>
        <v>P023</v>
      </c>
    </row>
    <row r="25" spans="1:77" ht="12.75">
      <c r="A25" s="1" t="s">
        <v>432</v>
      </c>
      <c r="B25" s="1"/>
      <c r="C25" s="4">
        <v>20220040200025</v>
      </c>
      <c r="D25" s="14">
        <v>0.42</v>
      </c>
      <c r="F25">
        <v>0.76</v>
      </c>
      <c r="G25" s="91" t="s">
        <v>479</v>
      </c>
      <c r="H25" s="116">
        <v>1</v>
      </c>
      <c r="I25">
        <v>4</v>
      </c>
      <c r="J25" s="11">
        <v>1</v>
      </c>
      <c r="K25" s="11" t="s">
        <v>478</v>
      </c>
      <c r="L25" s="11" t="s">
        <v>478</v>
      </c>
      <c r="M25" s="160" t="s">
        <v>22</v>
      </c>
      <c r="N25" s="160"/>
      <c r="O25" s="160"/>
      <c r="P25">
        <v>1</v>
      </c>
      <c r="U25">
        <f t="shared" si="0"/>
        <v>1</v>
      </c>
      <c r="V25">
        <f t="shared" si="1"/>
        <v>0</v>
      </c>
      <c r="W25">
        <f t="shared" si="2"/>
        <v>0</v>
      </c>
      <c r="X25">
        <f t="shared" si="3"/>
        <v>0</v>
      </c>
      <c r="Y25">
        <f t="shared" si="4"/>
        <v>0</v>
      </c>
      <c r="Z25">
        <v>1</v>
      </c>
      <c r="AI25">
        <v>1</v>
      </c>
      <c r="AJ25">
        <v>1</v>
      </c>
      <c r="AK25">
        <v>1</v>
      </c>
      <c r="AL25">
        <v>1</v>
      </c>
      <c r="AM25">
        <v>1</v>
      </c>
      <c r="AN25">
        <v>1</v>
      </c>
      <c r="AO25">
        <f t="shared" si="7"/>
        <v>1</v>
      </c>
      <c r="BY25" t="str">
        <f t="shared" si="5"/>
        <v>P024</v>
      </c>
    </row>
    <row r="26" spans="1:77" ht="12.75">
      <c r="A26" s="32" t="s">
        <v>433</v>
      </c>
      <c r="B26" s="32"/>
      <c r="C26" s="33" t="s">
        <v>9</v>
      </c>
      <c r="D26" s="35" t="s">
        <v>493</v>
      </c>
      <c r="E26" s="35">
        <v>1</v>
      </c>
      <c r="F26" s="36" t="s">
        <v>437</v>
      </c>
      <c r="G26" s="93"/>
      <c r="H26" s="120"/>
      <c r="I26" s="36" t="s">
        <v>437</v>
      </c>
      <c r="J26" s="28"/>
      <c r="K26" s="27"/>
      <c r="L26" s="28"/>
      <c r="M26" s="29" t="s">
        <v>33</v>
      </c>
      <c r="N26" s="29"/>
      <c r="O26" s="29" t="s">
        <v>32</v>
      </c>
      <c r="P26" s="27"/>
      <c r="Q26" s="27"/>
      <c r="R26" s="27">
        <v>1</v>
      </c>
      <c r="U26">
        <f t="shared" si="0"/>
        <v>0</v>
      </c>
      <c r="V26">
        <f t="shared" si="1"/>
        <v>0</v>
      </c>
      <c r="W26">
        <f t="shared" si="2"/>
        <v>1</v>
      </c>
      <c r="X26">
        <f t="shared" si="3"/>
        <v>0</v>
      </c>
      <c r="Y26">
        <f t="shared" si="4"/>
        <v>0</v>
      </c>
      <c r="AD26">
        <v>1</v>
      </c>
      <c r="AI26">
        <v>1</v>
      </c>
      <c r="AJ26">
        <v>1</v>
      </c>
      <c r="AK26">
        <v>1</v>
      </c>
      <c r="AO26">
        <f t="shared" si="7"/>
        <v>0</v>
      </c>
      <c r="AX26">
        <v>1</v>
      </c>
      <c r="BY26" t="str">
        <f t="shared" si="5"/>
        <v>P025</v>
      </c>
    </row>
    <row r="27" spans="1:77" ht="12.75">
      <c r="A27" s="32" t="s">
        <v>434</v>
      </c>
      <c r="B27" s="32"/>
      <c r="C27" s="33" t="s">
        <v>9</v>
      </c>
      <c r="D27" s="26">
        <v>0.34</v>
      </c>
      <c r="E27" s="59">
        <v>1</v>
      </c>
      <c r="F27" s="36" t="s">
        <v>437</v>
      </c>
      <c r="G27" s="93"/>
      <c r="H27" s="120"/>
      <c r="I27" s="36" t="s">
        <v>437</v>
      </c>
      <c r="J27" s="28"/>
      <c r="K27" s="27"/>
      <c r="L27" s="28"/>
      <c r="M27" s="29" t="s">
        <v>494</v>
      </c>
      <c r="N27" s="29"/>
      <c r="O27" s="29"/>
      <c r="P27" s="27"/>
      <c r="Q27" s="27"/>
      <c r="R27" s="27">
        <v>1</v>
      </c>
      <c r="U27">
        <f t="shared" si="0"/>
        <v>0</v>
      </c>
      <c r="V27">
        <f t="shared" si="1"/>
        <v>0</v>
      </c>
      <c r="W27">
        <f t="shared" si="2"/>
        <v>1</v>
      </c>
      <c r="X27">
        <f t="shared" si="3"/>
        <v>0</v>
      </c>
      <c r="Y27">
        <f t="shared" si="4"/>
        <v>0</v>
      </c>
      <c r="AD27">
        <v>1</v>
      </c>
      <c r="AI27">
        <v>1</v>
      </c>
      <c r="AJ27">
        <v>1</v>
      </c>
      <c r="AK27">
        <v>1</v>
      </c>
      <c r="AO27">
        <f t="shared" si="7"/>
        <v>0</v>
      </c>
      <c r="AW27">
        <v>1</v>
      </c>
      <c r="AX27">
        <v>1</v>
      </c>
      <c r="BY27" t="str">
        <f t="shared" si="5"/>
        <v>P026</v>
      </c>
    </row>
    <row r="28" spans="1:77" ht="12.75">
      <c r="A28" s="1" t="s">
        <v>435</v>
      </c>
      <c r="B28" s="1"/>
      <c r="C28" s="4">
        <v>20220040200042</v>
      </c>
      <c r="D28" s="18">
        <v>0.35</v>
      </c>
      <c r="E28" s="61"/>
      <c r="F28">
        <v>0.37</v>
      </c>
      <c r="G28" s="92" t="s">
        <v>478</v>
      </c>
      <c r="H28" s="116">
        <v>1</v>
      </c>
      <c r="I28">
        <v>2</v>
      </c>
      <c r="J28" s="11">
        <v>1</v>
      </c>
      <c r="K28" s="11" t="s">
        <v>478</v>
      </c>
      <c r="L28" s="11" t="s">
        <v>479</v>
      </c>
      <c r="M28" t="s">
        <v>22</v>
      </c>
      <c r="P28">
        <v>1</v>
      </c>
      <c r="U28">
        <f t="shared" si="0"/>
        <v>1</v>
      </c>
      <c r="V28">
        <f t="shared" si="1"/>
        <v>0</v>
      </c>
      <c r="W28">
        <f t="shared" si="2"/>
        <v>0</v>
      </c>
      <c r="X28">
        <f t="shared" si="3"/>
        <v>0</v>
      </c>
      <c r="Y28">
        <f t="shared" si="4"/>
        <v>0</v>
      </c>
      <c r="Z28">
        <v>1</v>
      </c>
      <c r="AI28">
        <v>1</v>
      </c>
      <c r="AJ28">
        <v>1</v>
      </c>
      <c r="AK28">
        <v>1</v>
      </c>
      <c r="AL28">
        <v>1</v>
      </c>
      <c r="AM28">
        <v>1</v>
      </c>
      <c r="AN28">
        <v>1</v>
      </c>
      <c r="AO28">
        <f t="shared" si="7"/>
        <v>1</v>
      </c>
      <c r="BY28" t="str">
        <f t="shared" si="5"/>
        <v>P027</v>
      </c>
    </row>
    <row r="29" spans="1:77" ht="12.75">
      <c r="A29" s="106" t="s">
        <v>436</v>
      </c>
      <c r="B29" s="106"/>
      <c r="C29" s="107">
        <v>20220040200030</v>
      </c>
      <c r="D29" s="147">
        <v>0.38</v>
      </c>
      <c r="E29" s="148">
        <v>1</v>
      </c>
      <c r="F29" s="106">
        <v>3</v>
      </c>
      <c r="G29" s="149" t="s">
        <v>479</v>
      </c>
      <c r="H29" s="146">
        <v>0</v>
      </c>
      <c r="I29" s="111">
        <v>4</v>
      </c>
      <c r="J29" s="112">
        <v>1</v>
      </c>
      <c r="K29" s="112" t="s">
        <v>478</v>
      </c>
      <c r="L29" s="112" t="s">
        <v>479</v>
      </c>
      <c r="M29" s="111" t="s">
        <v>22</v>
      </c>
      <c r="N29" s="111"/>
      <c r="O29" s="111" t="s">
        <v>30</v>
      </c>
      <c r="P29" s="111"/>
      <c r="Q29" s="111"/>
      <c r="R29" s="111">
        <v>1</v>
      </c>
      <c r="U29">
        <f t="shared" si="0"/>
        <v>0</v>
      </c>
      <c r="V29">
        <f t="shared" si="1"/>
        <v>0</v>
      </c>
      <c r="W29">
        <f t="shared" si="2"/>
        <v>1</v>
      </c>
      <c r="X29">
        <f t="shared" si="3"/>
        <v>0</v>
      </c>
      <c r="Y29">
        <f t="shared" si="4"/>
        <v>0</v>
      </c>
      <c r="AE29">
        <v>1</v>
      </c>
      <c r="AI29">
        <v>1</v>
      </c>
      <c r="AJ29">
        <v>1</v>
      </c>
      <c r="AK29">
        <v>1</v>
      </c>
      <c r="AL29">
        <v>1</v>
      </c>
      <c r="AM29">
        <v>1</v>
      </c>
      <c r="AN29">
        <v>1</v>
      </c>
      <c r="AO29">
        <f t="shared" si="7"/>
        <v>1</v>
      </c>
      <c r="AZ29">
        <v>1</v>
      </c>
      <c r="BY29" t="str">
        <f t="shared" si="5"/>
        <v>P028</v>
      </c>
    </row>
    <row r="30" spans="1:77" ht="12.75">
      <c r="A30" s="1" t="s">
        <v>495</v>
      </c>
      <c r="B30" s="1"/>
      <c r="C30" s="4">
        <v>20220040200032</v>
      </c>
      <c r="D30" s="18">
        <v>0.39</v>
      </c>
      <c r="E30" s="61"/>
      <c r="F30" s="1">
        <v>0.59</v>
      </c>
      <c r="G30" s="94" t="s">
        <v>478</v>
      </c>
      <c r="H30" s="118">
        <v>6</v>
      </c>
      <c r="I30">
        <v>1</v>
      </c>
      <c r="J30" s="11">
        <v>1</v>
      </c>
      <c r="K30" s="11" t="s">
        <v>478</v>
      </c>
      <c r="L30" s="11" t="s">
        <v>478</v>
      </c>
      <c r="M30" t="s">
        <v>22</v>
      </c>
      <c r="P30">
        <v>1</v>
      </c>
      <c r="U30">
        <f t="shared" si="0"/>
        <v>1</v>
      </c>
      <c r="V30">
        <f t="shared" si="1"/>
        <v>0</v>
      </c>
      <c r="W30">
        <f t="shared" si="2"/>
        <v>0</v>
      </c>
      <c r="X30">
        <f t="shared" si="3"/>
        <v>0</v>
      </c>
      <c r="Y30">
        <f t="shared" si="4"/>
        <v>0</v>
      </c>
      <c r="AA30">
        <v>1</v>
      </c>
      <c r="AI30">
        <v>1</v>
      </c>
      <c r="AJ30">
        <v>1</v>
      </c>
      <c r="AK30">
        <v>1</v>
      </c>
      <c r="AL30">
        <v>1</v>
      </c>
      <c r="AM30">
        <v>1</v>
      </c>
      <c r="AN30">
        <v>1</v>
      </c>
      <c r="AO30">
        <f t="shared" si="7"/>
        <v>1</v>
      </c>
      <c r="AQ30">
        <v>1</v>
      </c>
      <c r="BY30" t="str">
        <f t="shared" si="5"/>
        <v>P029 </v>
      </c>
    </row>
    <row r="31" spans="1:77" ht="12.75">
      <c r="A31" s="42" t="s">
        <v>438</v>
      </c>
      <c r="B31" s="42"/>
      <c r="C31" s="38">
        <v>20220040200031</v>
      </c>
      <c r="D31" s="39">
        <v>0.48</v>
      </c>
      <c r="E31" s="62"/>
      <c r="F31" s="40"/>
      <c r="G31" s="95"/>
      <c r="H31" s="121"/>
      <c r="I31" s="40"/>
      <c r="J31" s="41"/>
      <c r="K31" s="40"/>
      <c r="L31" s="41"/>
      <c r="M31" s="43" t="s">
        <v>34</v>
      </c>
      <c r="N31" s="43"/>
      <c r="O31" s="43"/>
      <c r="P31" s="40"/>
      <c r="Q31" s="40"/>
      <c r="R31" s="40"/>
      <c r="S31" s="40"/>
      <c r="T31" s="40">
        <v>1</v>
      </c>
      <c r="U31">
        <f t="shared" si="0"/>
        <v>0</v>
      </c>
      <c r="V31">
        <f t="shared" si="1"/>
        <v>0</v>
      </c>
      <c r="W31">
        <f t="shared" si="2"/>
        <v>0</v>
      </c>
      <c r="X31">
        <f t="shared" si="3"/>
        <v>0</v>
      </c>
      <c r="Y31">
        <f t="shared" si="4"/>
        <v>1</v>
      </c>
      <c r="AH31">
        <v>1</v>
      </c>
      <c r="AI31">
        <v>1</v>
      </c>
      <c r="AJ31">
        <v>1</v>
      </c>
      <c r="AK31">
        <v>1</v>
      </c>
      <c r="AL31">
        <v>1</v>
      </c>
      <c r="AO31">
        <f t="shared" si="7"/>
        <v>0</v>
      </c>
      <c r="BI31">
        <v>1</v>
      </c>
      <c r="BY31" t="str">
        <f t="shared" si="5"/>
        <v>P030</v>
      </c>
    </row>
    <row r="32" spans="1:77" ht="12.75">
      <c r="A32" s="1" t="s">
        <v>439</v>
      </c>
      <c r="B32" s="1"/>
      <c r="C32" s="4">
        <v>20220040200043</v>
      </c>
      <c r="D32" s="18">
        <v>0.37</v>
      </c>
      <c r="E32" s="61">
        <v>1</v>
      </c>
      <c r="F32" s="14">
        <v>0.5</v>
      </c>
      <c r="G32" s="91" t="s">
        <v>478</v>
      </c>
      <c r="H32" s="116">
        <v>22</v>
      </c>
      <c r="I32">
        <v>3</v>
      </c>
      <c r="J32" s="11">
        <v>1</v>
      </c>
      <c r="K32" s="11" t="s">
        <v>478</v>
      </c>
      <c r="L32" s="11" t="s">
        <v>479</v>
      </c>
      <c r="M32" t="s">
        <v>22</v>
      </c>
      <c r="P32">
        <v>1</v>
      </c>
      <c r="U32">
        <f t="shared" si="0"/>
        <v>1</v>
      </c>
      <c r="V32">
        <f t="shared" si="1"/>
        <v>0</v>
      </c>
      <c r="W32">
        <f t="shared" si="2"/>
        <v>0</v>
      </c>
      <c r="X32">
        <f t="shared" si="3"/>
        <v>0</v>
      </c>
      <c r="Y32">
        <f t="shared" si="4"/>
        <v>0</v>
      </c>
      <c r="AA32">
        <v>1</v>
      </c>
      <c r="AI32">
        <v>1</v>
      </c>
      <c r="AJ32">
        <v>1</v>
      </c>
      <c r="AK32">
        <v>1</v>
      </c>
      <c r="AL32">
        <v>1</v>
      </c>
      <c r="AM32">
        <v>1</v>
      </c>
      <c r="AN32">
        <v>1</v>
      </c>
      <c r="AO32">
        <f t="shared" si="7"/>
        <v>1</v>
      </c>
      <c r="AQ32">
        <v>1</v>
      </c>
      <c r="BY32" t="str">
        <f t="shared" si="5"/>
        <v>P031</v>
      </c>
    </row>
    <row r="33" spans="1:77" ht="12.75">
      <c r="A33" s="1" t="s">
        <v>440</v>
      </c>
      <c r="B33" s="1"/>
      <c r="C33" s="4">
        <v>20220040200027</v>
      </c>
      <c r="D33" s="18">
        <v>0.37</v>
      </c>
      <c r="E33" s="61"/>
      <c r="F33">
        <v>0.38</v>
      </c>
      <c r="G33" s="94" t="s">
        <v>478</v>
      </c>
      <c r="H33" s="118">
        <v>2</v>
      </c>
      <c r="I33" s="3">
        <v>0.1</v>
      </c>
      <c r="J33" s="11">
        <v>1</v>
      </c>
      <c r="K33" t="s">
        <v>478</v>
      </c>
      <c r="L33" s="11" t="s">
        <v>479</v>
      </c>
      <c r="M33" s="160" t="s">
        <v>22</v>
      </c>
      <c r="N33" s="160"/>
      <c r="O33" s="160"/>
      <c r="Q33">
        <v>1</v>
      </c>
      <c r="U33">
        <f t="shared" si="0"/>
        <v>0</v>
      </c>
      <c r="V33">
        <f t="shared" si="1"/>
        <v>1</v>
      </c>
      <c r="W33">
        <f t="shared" si="2"/>
        <v>0</v>
      </c>
      <c r="X33">
        <f t="shared" si="3"/>
        <v>0</v>
      </c>
      <c r="Y33">
        <f t="shared" si="4"/>
        <v>0</v>
      </c>
      <c r="AB33">
        <v>1</v>
      </c>
      <c r="AI33">
        <v>1</v>
      </c>
      <c r="AJ33">
        <v>1</v>
      </c>
      <c r="AK33">
        <v>1</v>
      </c>
      <c r="AL33">
        <v>1</v>
      </c>
      <c r="AM33">
        <v>1</v>
      </c>
      <c r="AN33">
        <v>1</v>
      </c>
      <c r="AO33">
        <f t="shared" si="7"/>
        <v>1</v>
      </c>
      <c r="BY33" t="str">
        <f t="shared" si="5"/>
        <v>P032</v>
      </c>
    </row>
    <row r="34" spans="1:77" ht="12.75">
      <c r="A34" s="1" t="s">
        <v>441</v>
      </c>
      <c r="B34" s="1"/>
      <c r="C34" s="4">
        <v>20220040200044</v>
      </c>
      <c r="D34" s="18">
        <v>0.46</v>
      </c>
      <c r="E34" s="61"/>
      <c r="F34" s="14">
        <v>0.5</v>
      </c>
      <c r="G34" s="91" t="s">
        <v>478</v>
      </c>
      <c r="H34" s="116">
        <v>20</v>
      </c>
      <c r="I34" s="3">
        <v>0.1</v>
      </c>
      <c r="J34" s="11">
        <v>1</v>
      </c>
      <c r="K34" t="s">
        <v>478</v>
      </c>
      <c r="L34" s="11" t="s">
        <v>479</v>
      </c>
      <c r="M34" t="s">
        <v>22</v>
      </c>
      <c r="P34">
        <v>1</v>
      </c>
      <c r="U34">
        <f t="shared" si="0"/>
        <v>1</v>
      </c>
      <c r="V34">
        <f t="shared" si="1"/>
        <v>0</v>
      </c>
      <c r="W34">
        <f t="shared" si="2"/>
        <v>0</v>
      </c>
      <c r="X34">
        <f t="shared" si="3"/>
        <v>0</v>
      </c>
      <c r="Y34">
        <f t="shared" si="4"/>
        <v>0</v>
      </c>
      <c r="Z34">
        <v>1</v>
      </c>
      <c r="AI34">
        <v>1</v>
      </c>
      <c r="AJ34">
        <v>1</v>
      </c>
      <c r="AK34">
        <v>1</v>
      </c>
      <c r="AL34">
        <v>1</v>
      </c>
      <c r="AM34">
        <v>1</v>
      </c>
      <c r="AN34">
        <v>1</v>
      </c>
      <c r="AO34">
        <f aca="true" t="shared" si="8" ref="AO34:AO41">J34</f>
        <v>1</v>
      </c>
      <c r="BY34" t="str">
        <f t="shared" si="5"/>
        <v>P033</v>
      </c>
    </row>
    <row r="35" spans="1:77" ht="12.75">
      <c r="A35" s="1" t="s">
        <v>442</v>
      </c>
      <c r="B35" s="1"/>
      <c r="C35" s="4">
        <v>20220040200069</v>
      </c>
      <c r="D35" s="18">
        <v>0.56</v>
      </c>
      <c r="E35" s="61"/>
      <c r="F35">
        <v>0.51</v>
      </c>
      <c r="G35" s="92" t="s">
        <v>479</v>
      </c>
      <c r="H35" s="116">
        <v>4</v>
      </c>
      <c r="I35" s="3">
        <v>0.1</v>
      </c>
      <c r="J35" s="11">
        <v>1</v>
      </c>
      <c r="K35" t="s">
        <v>478</v>
      </c>
      <c r="L35" s="15" t="s">
        <v>479</v>
      </c>
      <c r="M35" t="s">
        <v>22</v>
      </c>
      <c r="P35">
        <v>1</v>
      </c>
      <c r="U35">
        <f t="shared" si="0"/>
        <v>1</v>
      </c>
      <c r="V35">
        <f t="shared" si="1"/>
        <v>0</v>
      </c>
      <c r="W35">
        <f t="shared" si="2"/>
        <v>0</v>
      </c>
      <c r="X35">
        <f t="shared" si="3"/>
        <v>0</v>
      </c>
      <c r="Y35">
        <f t="shared" si="4"/>
        <v>0</v>
      </c>
      <c r="Z35">
        <v>1</v>
      </c>
      <c r="AI35">
        <v>1</v>
      </c>
      <c r="AJ35">
        <v>1</v>
      </c>
      <c r="AK35">
        <v>1</v>
      </c>
      <c r="AL35">
        <v>1</v>
      </c>
      <c r="AM35">
        <v>1</v>
      </c>
      <c r="AN35">
        <v>1</v>
      </c>
      <c r="AO35">
        <f t="shared" si="8"/>
        <v>1</v>
      </c>
      <c r="BY35" t="str">
        <f t="shared" si="5"/>
        <v>P034</v>
      </c>
    </row>
    <row r="36" spans="1:77" ht="12.75">
      <c r="A36" s="1" t="s">
        <v>443</v>
      </c>
      <c r="B36" s="1"/>
      <c r="C36" s="4">
        <v>20220040200045</v>
      </c>
      <c r="D36" s="18">
        <v>0.56</v>
      </c>
      <c r="E36" s="61">
        <v>2</v>
      </c>
      <c r="F36" s="14">
        <v>0.52</v>
      </c>
      <c r="G36" s="91" t="s">
        <v>479</v>
      </c>
      <c r="H36" s="116">
        <v>13</v>
      </c>
      <c r="I36" s="3">
        <v>0.1</v>
      </c>
      <c r="J36" s="11">
        <v>1</v>
      </c>
      <c r="K36" t="s">
        <v>478</v>
      </c>
      <c r="L36" s="15" t="s">
        <v>479</v>
      </c>
      <c r="M36" t="s">
        <v>22</v>
      </c>
      <c r="P36">
        <v>1</v>
      </c>
      <c r="U36">
        <f t="shared" si="0"/>
        <v>1</v>
      </c>
      <c r="V36">
        <f t="shared" si="1"/>
        <v>0</v>
      </c>
      <c r="W36">
        <f t="shared" si="2"/>
        <v>0</v>
      </c>
      <c r="X36">
        <f t="shared" si="3"/>
        <v>0</v>
      </c>
      <c r="Y36">
        <f t="shared" si="4"/>
        <v>0</v>
      </c>
      <c r="AA36">
        <v>1</v>
      </c>
      <c r="AI36">
        <v>1</v>
      </c>
      <c r="AJ36">
        <v>1</v>
      </c>
      <c r="AK36">
        <v>1</v>
      </c>
      <c r="AL36">
        <v>1</v>
      </c>
      <c r="AM36">
        <v>1</v>
      </c>
      <c r="AN36">
        <v>1</v>
      </c>
      <c r="AO36">
        <f t="shared" si="8"/>
        <v>1</v>
      </c>
      <c r="AQ36">
        <v>1</v>
      </c>
      <c r="AT36">
        <v>1</v>
      </c>
      <c r="BY36" t="str">
        <f t="shared" si="5"/>
        <v>P035</v>
      </c>
    </row>
    <row r="37" spans="1:77" ht="12.75">
      <c r="A37" s="1" t="s">
        <v>444</v>
      </c>
      <c r="B37" s="1"/>
      <c r="C37" s="4">
        <v>20220040200049</v>
      </c>
      <c r="D37" s="10">
        <v>2.86</v>
      </c>
      <c r="E37" s="56">
        <v>2</v>
      </c>
      <c r="F37">
        <v>0.78</v>
      </c>
      <c r="G37" s="92" t="s">
        <v>479</v>
      </c>
      <c r="H37" s="116">
        <v>5</v>
      </c>
      <c r="I37" s="3">
        <v>0.1</v>
      </c>
      <c r="J37" s="11">
        <v>1</v>
      </c>
      <c r="K37" t="s">
        <v>478</v>
      </c>
      <c r="L37" s="15" t="s">
        <v>479</v>
      </c>
      <c r="M37" s="1" t="s">
        <v>22</v>
      </c>
      <c r="N37" s="1"/>
      <c r="O37" s="1"/>
      <c r="P37">
        <v>1</v>
      </c>
      <c r="U37">
        <f t="shared" si="0"/>
        <v>1</v>
      </c>
      <c r="V37">
        <f t="shared" si="1"/>
        <v>0</v>
      </c>
      <c r="W37">
        <f t="shared" si="2"/>
        <v>0</v>
      </c>
      <c r="X37">
        <f t="shared" si="3"/>
        <v>0</v>
      </c>
      <c r="Y37">
        <f t="shared" si="4"/>
        <v>0</v>
      </c>
      <c r="AA37">
        <v>1</v>
      </c>
      <c r="AI37">
        <v>1</v>
      </c>
      <c r="AJ37">
        <v>1</v>
      </c>
      <c r="AK37">
        <v>1</v>
      </c>
      <c r="AL37">
        <v>1</v>
      </c>
      <c r="AM37">
        <v>1</v>
      </c>
      <c r="AN37">
        <v>1</v>
      </c>
      <c r="AO37">
        <f t="shared" si="8"/>
        <v>1</v>
      </c>
      <c r="AQ37">
        <v>1</v>
      </c>
      <c r="BY37" t="str">
        <f t="shared" si="5"/>
        <v>P036</v>
      </c>
    </row>
    <row r="38" spans="1:77" ht="12.75">
      <c r="A38" s="1" t="s">
        <v>445</v>
      </c>
      <c r="B38" s="1"/>
      <c r="C38" s="4">
        <v>20220040200051</v>
      </c>
      <c r="D38" s="18">
        <v>0.59</v>
      </c>
      <c r="E38" s="61">
        <v>1</v>
      </c>
      <c r="F38" s="14">
        <v>0.63</v>
      </c>
      <c r="G38" s="91" t="s">
        <v>479</v>
      </c>
      <c r="H38" s="116">
        <v>3</v>
      </c>
      <c r="I38">
        <v>3</v>
      </c>
      <c r="J38" s="11">
        <v>1</v>
      </c>
      <c r="K38" t="s">
        <v>478</v>
      </c>
      <c r="L38" s="15" t="s">
        <v>479</v>
      </c>
      <c r="M38" t="s">
        <v>22</v>
      </c>
      <c r="P38">
        <v>1</v>
      </c>
      <c r="U38">
        <f t="shared" si="0"/>
        <v>1</v>
      </c>
      <c r="V38">
        <f t="shared" si="1"/>
        <v>0</v>
      </c>
      <c r="W38">
        <f t="shared" si="2"/>
        <v>0</v>
      </c>
      <c r="X38">
        <f t="shared" si="3"/>
        <v>0</v>
      </c>
      <c r="Y38">
        <f t="shared" si="4"/>
        <v>0</v>
      </c>
      <c r="AA38">
        <v>1</v>
      </c>
      <c r="AI38">
        <v>1</v>
      </c>
      <c r="AJ38">
        <v>1</v>
      </c>
      <c r="AK38">
        <v>1</v>
      </c>
      <c r="AL38">
        <v>1</v>
      </c>
      <c r="AM38">
        <v>1</v>
      </c>
      <c r="AN38">
        <v>1</v>
      </c>
      <c r="AO38">
        <f t="shared" si="8"/>
        <v>1</v>
      </c>
      <c r="AQ38">
        <v>1</v>
      </c>
      <c r="BY38" t="str">
        <f t="shared" si="5"/>
        <v>P037</v>
      </c>
    </row>
    <row r="39" spans="1:77" ht="12.75">
      <c r="A39" s="1" t="s">
        <v>446</v>
      </c>
      <c r="B39" s="1"/>
      <c r="C39" s="4">
        <v>20220040200033</v>
      </c>
      <c r="D39" s="18">
        <v>0.61</v>
      </c>
      <c r="E39" s="61">
        <v>1</v>
      </c>
      <c r="F39">
        <v>0.57</v>
      </c>
      <c r="G39" s="92" t="s">
        <v>478</v>
      </c>
      <c r="H39" s="116">
        <v>4</v>
      </c>
      <c r="I39" s="3">
        <v>0.1</v>
      </c>
      <c r="J39" s="11">
        <v>1</v>
      </c>
      <c r="K39" t="s">
        <v>478</v>
      </c>
      <c r="L39" s="15" t="s">
        <v>479</v>
      </c>
      <c r="M39" t="s">
        <v>22</v>
      </c>
      <c r="P39">
        <v>1</v>
      </c>
      <c r="U39">
        <f t="shared" si="0"/>
        <v>1</v>
      </c>
      <c r="V39">
        <f t="shared" si="1"/>
        <v>0</v>
      </c>
      <c r="W39">
        <f t="shared" si="2"/>
        <v>0</v>
      </c>
      <c r="X39">
        <f t="shared" si="3"/>
        <v>0</v>
      </c>
      <c r="Y39">
        <f t="shared" si="4"/>
        <v>0</v>
      </c>
      <c r="Z39">
        <v>1</v>
      </c>
      <c r="AI39">
        <v>1</v>
      </c>
      <c r="AJ39">
        <v>1</v>
      </c>
      <c r="AK39">
        <v>1</v>
      </c>
      <c r="AL39">
        <v>1</v>
      </c>
      <c r="AM39">
        <v>1</v>
      </c>
      <c r="AN39">
        <v>1</v>
      </c>
      <c r="AO39">
        <f t="shared" si="8"/>
        <v>1</v>
      </c>
      <c r="BY39" t="str">
        <f t="shared" si="5"/>
        <v>P038</v>
      </c>
    </row>
    <row r="40" spans="1:77" ht="12.75">
      <c r="A40" s="48" t="s">
        <v>447</v>
      </c>
      <c r="B40" s="48"/>
      <c r="C40" s="151">
        <v>20220040200061</v>
      </c>
      <c r="D40" s="156">
        <v>0.49</v>
      </c>
      <c r="E40" s="157">
        <v>1</v>
      </c>
      <c r="F40" s="152">
        <v>0.56</v>
      </c>
      <c r="G40" s="153" t="s">
        <v>478</v>
      </c>
      <c r="H40" s="154">
        <v>1</v>
      </c>
      <c r="I40" s="135">
        <v>0.1</v>
      </c>
      <c r="J40" s="137">
        <v>1</v>
      </c>
      <c r="K40" s="47" t="s">
        <v>478</v>
      </c>
      <c r="L40" s="51" t="s">
        <v>479</v>
      </c>
      <c r="M40" s="47" t="s">
        <v>22</v>
      </c>
      <c r="N40" s="47"/>
      <c r="O40" s="47"/>
      <c r="P40" s="47">
        <v>1</v>
      </c>
      <c r="Q40" s="47"/>
      <c r="R40" s="47"/>
      <c r="U40">
        <f t="shared" si="0"/>
        <v>1</v>
      </c>
      <c r="V40">
        <f t="shared" si="1"/>
        <v>0</v>
      </c>
      <c r="W40">
        <f t="shared" si="2"/>
        <v>0</v>
      </c>
      <c r="X40">
        <f t="shared" si="3"/>
        <v>0</v>
      </c>
      <c r="Y40">
        <f t="shared" si="4"/>
        <v>0</v>
      </c>
      <c r="AA40">
        <v>1</v>
      </c>
      <c r="AI40">
        <v>1</v>
      </c>
      <c r="AJ40">
        <v>1</v>
      </c>
      <c r="AK40">
        <v>1</v>
      </c>
      <c r="AL40">
        <v>1</v>
      </c>
      <c r="AM40">
        <v>1</v>
      </c>
      <c r="AN40">
        <v>1</v>
      </c>
      <c r="AO40">
        <f t="shared" si="8"/>
        <v>1</v>
      </c>
      <c r="AQ40">
        <v>1</v>
      </c>
      <c r="BY40" t="str">
        <f t="shared" si="5"/>
        <v>P039</v>
      </c>
    </row>
    <row r="41" spans="1:77" ht="12.75">
      <c r="A41" s="1" t="s">
        <v>448</v>
      </c>
      <c r="B41" s="1"/>
      <c r="C41" s="4">
        <v>20220040200034</v>
      </c>
      <c r="D41" s="18">
        <v>0.51</v>
      </c>
      <c r="E41" s="61"/>
      <c r="F41">
        <v>0.53</v>
      </c>
      <c r="G41" s="92" t="s">
        <v>478</v>
      </c>
      <c r="H41" s="116">
        <v>11</v>
      </c>
      <c r="I41" s="3">
        <v>3</v>
      </c>
      <c r="J41" s="11">
        <v>1</v>
      </c>
      <c r="K41" t="s">
        <v>478</v>
      </c>
      <c r="L41" s="15" t="s">
        <v>479</v>
      </c>
      <c r="M41" t="s">
        <v>22</v>
      </c>
      <c r="P41">
        <v>1</v>
      </c>
      <c r="U41">
        <f t="shared" si="0"/>
        <v>1</v>
      </c>
      <c r="V41">
        <f t="shared" si="1"/>
        <v>0</v>
      </c>
      <c r="W41">
        <f t="shared" si="2"/>
        <v>0</v>
      </c>
      <c r="X41">
        <f t="shared" si="3"/>
        <v>0</v>
      </c>
      <c r="Y41">
        <f t="shared" si="4"/>
        <v>0</v>
      </c>
      <c r="Z41">
        <v>1</v>
      </c>
      <c r="AI41">
        <v>1</v>
      </c>
      <c r="AJ41">
        <v>1</v>
      </c>
      <c r="AK41">
        <v>1</v>
      </c>
      <c r="AL41">
        <v>1</v>
      </c>
      <c r="AM41">
        <v>1</v>
      </c>
      <c r="AN41">
        <v>1</v>
      </c>
      <c r="AO41">
        <f t="shared" si="8"/>
        <v>1</v>
      </c>
      <c r="BY41" t="str">
        <f t="shared" si="5"/>
        <v>P040</v>
      </c>
    </row>
    <row r="42" spans="1:77" ht="12.75">
      <c r="A42" s="1" t="s">
        <v>449</v>
      </c>
      <c r="B42" s="1"/>
      <c r="C42" s="4">
        <v>20220040200053</v>
      </c>
      <c r="D42" s="18">
        <v>0.43</v>
      </c>
      <c r="E42" s="61"/>
      <c r="F42" s="14">
        <v>0.44</v>
      </c>
      <c r="G42" s="91" t="s">
        <v>478</v>
      </c>
      <c r="H42" s="116">
        <v>1</v>
      </c>
      <c r="I42" s="3">
        <v>0.1</v>
      </c>
      <c r="J42" s="11">
        <v>1</v>
      </c>
      <c r="K42" t="s">
        <v>478</v>
      </c>
      <c r="L42" s="15" t="s">
        <v>479</v>
      </c>
      <c r="M42" t="s">
        <v>22</v>
      </c>
      <c r="P42">
        <v>1</v>
      </c>
      <c r="U42">
        <f>IF(J42=1,P42,0)</f>
        <v>1</v>
      </c>
      <c r="V42">
        <f>IF(J42=1,Q42,0)</f>
        <v>0</v>
      </c>
      <c r="W42">
        <f t="shared" si="2"/>
        <v>0</v>
      </c>
      <c r="X42">
        <f t="shared" si="3"/>
        <v>0</v>
      </c>
      <c r="Y42">
        <f t="shared" si="4"/>
        <v>0</v>
      </c>
      <c r="Z42">
        <v>1</v>
      </c>
      <c r="AI42">
        <v>1</v>
      </c>
      <c r="AJ42">
        <v>1</v>
      </c>
      <c r="AK42">
        <v>1</v>
      </c>
      <c r="AL42">
        <v>1</v>
      </c>
      <c r="AM42">
        <v>1</v>
      </c>
      <c r="AN42">
        <v>1</v>
      </c>
      <c r="AO42">
        <f aca="true" t="shared" si="9" ref="AO42:AO47">J42</f>
        <v>1</v>
      </c>
      <c r="BY42" t="str">
        <f t="shared" si="5"/>
        <v>P041</v>
      </c>
    </row>
    <row r="43" spans="1:77" ht="12.75">
      <c r="A43" s="1" t="s">
        <v>452</v>
      </c>
      <c r="B43" s="1"/>
      <c r="C43" s="4">
        <v>20220040200036</v>
      </c>
      <c r="D43" s="18">
        <v>0.41</v>
      </c>
      <c r="E43" s="61"/>
      <c r="F43">
        <v>0.47</v>
      </c>
      <c r="G43" s="92" t="s">
        <v>478</v>
      </c>
      <c r="H43" s="116">
        <v>0</v>
      </c>
      <c r="I43" s="3">
        <v>0.1</v>
      </c>
      <c r="J43" s="11">
        <v>1</v>
      </c>
      <c r="K43" t="s">
        <v>478</v>
      </c>
      <c r="L43" s="15" t="s">
        <v>478</v>
      </c>
      <c r="M43" t="s">
        <v>22</v>
      </c>
      <c r="P43">
        <v>1</v>
      </c>
      <c r="U43">
        <f aca="true" t="shared" si="10" ref="U43:U81">IF(J43=1,P43,0)</f>
        <v>1</v>
      </c>
      <c r="V43">
        <f aca="true" t="shared" si="11" ref="V43:V81">IF(J43=1,Q43,0)</f>
        <v>0</v>
      </c>
      <c r="W43">
        <f t="shared" si="2"/>
        <v>0</v>
      </c>
      <c r="X43">
        <f t="shared" si="3"/>
        <v>0</v>
      </c>
      <c r="Y43">
        <f t="shared" si="4"/>
        <v>0</v>
      </c>
      <c r="Z43">
        <v>1</v>
      </c>
      <c r="AI43">
        <v>1</v>
      </c>
      <c r="AJ43">
        <v>1</v>
      </c>
      <c r="AK43">
        <v>1</v>
      </c>
      <c r="AL43">
        <v>1</v>
      </c>
      <c r="AM43">
        <v>1</v>
      </c>
      <c r="AN43">
        <v>1</v>
      </c>
      <c r="AO43">
        <f t="shared" si="9"/>
        <v>1</v>
      </c>
      <c r="BY43" t="str">
        <f t="shared" si="5"/>
        <v>P042</v>
      </c>
    </row>
    <row r="44" spans="1:77" ht="12.75">
      <c r="A44" s="138" t="s">
        <v>453</v>
      </c>
      <c r="B44" s="138"/>
      <c r="C44" s="107">
        <v>20220040200048</v>
      </c>
      <c r="D44" s="139" t="s">
        <v>496</v>
      </c>
      <c r="E44" s="140"/>
      <c r="F44" s="111"/>
      <c r="G44" s="129"/>
      <c r="H44" s="126"/>
      <c r="I44" s="111">
        <v>0</v>
      </c>
      <c r="J44" s="112">
        <v>1</v>
      </c>
      <c r="K44" s="141"/>
      <c r="L44" s="141" t="s">
        <v>479</v>
      </c>
      <c r="M44" s="111"/>
      <c r="N44" s="111"/>
      <c r="O44" s="111"/>
      <c r="P44" s="111"/>
      <c r="Q44" s="111"/>
      <c r="R44" s="111">
        <v>1</v>
      </c>
      <c r="S44" s="47"/>
      <c r="U44">
        <f t="shared" si="10"/>
        <v>0</v>
      </c>
      <c r="V44">
        <f t="shared" si="11"/>
        <v>0</v>
      </c>
      <c r="W44">
        <f t="shared" si="2"/>
        <v>1</v>
      </c>
      <c r="X44">
        <f t="shared" si="3"/>
        <v>0</v>
      </c>
      <c r="Y44">
        <f t="shared" si="4"/>
        <v>0</v>
      </c>
      <c r="AG44">
        <v>1</v>
      </c>
      <c r="AI44">
        <v>1</v>
      </c>
      <c r="AJ44">
        <v>1</v>
      </c>
      <c r="AK44">
        <v>1</v>
      </c>
      <c r="AL44">
        <v>1</v>
      </c>
      <c r="AM44">
        <v>1</v>
      </c>
      <c r="AN44">
        <v>1</v>
      </c>
      <c r="AO44">
        <f t="shared" si="9"/>
        <v>1</v>
      </c>
      <c r="BT44">
        <v>1</v>
      </c>
      <c r="BY44" t="str">
        <f t="shared" si="5"/>
        <v>P043</v>
      </c>
    </row>
    <row r="45" spans="1:77" ht="12.75">
      <c r="A45" s="1" t="s">
        <v>454</v>
      </c>
      <c r="B45" s="1"/>
      <c r="C45" s="4">
        <v>20220040200063</v>
      </c>
      <c r="D45" s="19">
        <v>0.5</v>
      </c>
      <c r="E45" s="63">
        <v>1</v>
      </c>
      <c r="F45">
        <v>0.57</v>
      </c>
      <c r="G45" s="92" t="s">
        <v>479</v>
      </c>
      <c r="H45" s="116">
        <v>3</v>
      </c>
      <c r="I45" s="3">
        <v>0.1</v>
      </c>
      <c r="J45" s="11">
        <v>1</v>
      </c>
      <c r="K45" t="s">
        <v>479</v>
      </c>
      <c r="L45" s="11" t="s">
        <v>479</v>
      </c>
      <c r="M45" s="12" t="s">
        <v>502</v>
      </c>
      <c r="N45" s="12"/>
      <c r="O45" s="12"/>
      <c r="P45">
        <v>1</v>
      </c>
      <c r="U45">
        <f t="shared" si="10"/>
        <v>1</v>
      </c>
      <c r="V45">
        <f t="shared" si="11"/>
        <v>0</v>
      </c>
      <c r="W45">
        <f t="shared" si="2"/>
        <v>0</v>
      </c>
      <c r="X45">
        <f t="shared" si="3"/>
        <v>0</v>
      </c>
      <c r="Y45">
        <f t="shared" si="4"/>
        <v>0</v>
      </c>
      <c r="AA45">
        <v>1</v>
      </c>
      <c r="AI45">
        <v>1</v>
      </c>
      <c r="AJ45">
        <v>1</v>
      </c>
      <c r="AK45">
        <v>1</v>
      </c>
      <c r="AL45">
        <v>1</v>
      </c>
      <c r="AM45">
        <v>1</v>
      </c>
      <c r="AN45">
        <v>1</v>
      </c>
      <c r="AO45">
        <f t="shared" si="9"/>
        <v>1</v>
      </c>
      <c r="AQ45">
        <v>1</v>
      </c>
      <c r="BY45" t="str">
        <f t="shared" si="5"/>
        <v>P044</v>
      </c>
    </row>
    <row r="46" spans="1:77" ht="12.75">
      <c r="A46" s="42" t="s">
        <v>455</v>
      </c>
      <c r="B46" s="42"/>
      <c r="C46" s="38">
        <v>20220040200055</v>
      </c>
      <c r="D46" s="44">
        <v>0.5</v>
      </c>
      <c r="E46" s="64"/>
      <c r="F46" s="115" t="s">
        <v>507</v>
      </c>
      <c r="G46" s="115"/>
      <c r="H46" s="123"/>
      <c r="I46" s="115"/>
      <c r="J46" s="41"/>
      <c r="K46" s="40"/>
      <c r="L46" s="41"/>
      <c r="M46" s="40" t="s">
        <v>22</v>
      </c>
      <c r="N46" s="40"/>
      <c r="O46" s="40"/>
      <c r="P46" s="40"/>
      <c r="Q46" s="40"/>
      <c r="R46" s="40"/>
      <c r="S46" s="40"/>
      <c r="T46" s="40">
        <v>1</v>
      </c>
      <c r="U46">
        <f t="shared" si="10"/>
        <v>0</v>
      </c>
      <c r="V46">
        <f t="shared" si="11"/>
        <v>0</v>
      </c>
      <c r="W46">
        <f t="shared" si="2"/>
        <v>0</v>
      </c>
      <c r="X46">
        <f t="shared" si="3"/>
        <v>0</v>
      </c>
      <c r="Y46">
        <f t="shared" si="4"/>
        <v>1</v>
      </c>
      <c r="AH46">
        <v>1</v>
      </c>
      <c r="AI46">
        <v>1</v>
      </c>
      <c r="AJ46">
        <v>1</v>
      </c>
      <c r="AK46">
        <v>1</v>
      </c>
      <c r="AL46">
        <v>1</v>
      </c>
      <c r="AM46">
        <v>1</v>
      </c>
      <c r="AN46">
        <v>1</v>
      </c>
      <c r="AO46">
        <f t="shared" si="9"/>
        <v>0</v>
      </c>
      <c r="BH46">
        <v>1</v>
      </c>
      <c r="BY46" t="str">
        <f t="shared" si="5"/>
        <v>P045</v>
      </c>
    </row>
    <row r="47" spans="1:77" ht="12.75">
      <c r="A47" s="1" t="s">
        <v>456</v>
      </c>
      <c r="B47" s="1"/>
      <c r="C47" s="4">
        <v>20220040200062</v>
      </c>
      <c r="D47" s="19">
        <v>0.46</v>
      </c>
      <c r="E47" s="63"/>
      <c r="F47">
        <v>0.46</v>
      </c>
      <c r="G47" s="92" t="s">
        <v>478</v>
      </c>
      <c r="H47" s="116">
        <v>0</v>
      </c>
      <c r="I47" s="22">
        <v>1</v>
      </c>
      <c r="J47" s="11">
        <v>1</v>
      </c>
      <c r="K47" t="s">
        <v>478</v>
      </c>
      <c r="L47" s="11" t="s">
        <v>479</v>
      </c>
      <c r="M47" t="s">
        <v>22</v>
      </c>
      <c r="P47">
        <v>1</v>
      </c>
      <c r="U47">
        <f t="shared" si="10"/>
        <v>1</v>
      </c>
      <c r="V47">
        <f t="shared" si="11"/>
        <v>0</v>
      </c>
      <c r="W47">
        <f t="shared" si="2"/>
        <v>0</v>
      </c>
      <c r="X47">
        <f t="shared" si="3"/>
        <v>0</v>
      </c>
      <c r="Y47">
        <f t="shared" si="4"/>
        <v>0</v>
      </c>
      <c r="Z47">
        <v>1</v>
      </c>
      <c r="AI47">
        <v>1</v>
      </c>
      <c r="AJ47">
        <v>1</v>
      </c>
      <c r="AK47">
        <v>1</v>
      </c>
      <c r="AL47">
        <v>1</v>
      </c>
      <c r="AM47">
        <v>1</v>
      </c>
      <c r="AN47">
        <v>1</v>
      </c>
      <c r="AO47">
        <f t="shared" si="9"/>
        <v>1</v>
      </c>
      <c r="BY47" t="str">
        <f t="shared" si="5"/>
        <v>P046</v>
      </c>
    </row>
    <row r="48" spans="1:77" ht="12.75">
      <c r="A48" s="1" t="s">
        <v>457</v>
      </c>
      <c r="B48" s="1"/>
      <c r="C48" s="4">
        <v>20220040200065</v>
      </c>
      <c r="D48" s="19">
        <v>0.46</v>
      </c>
      <c r="E48" s="63"/>
      <c r="F48">
        <v>0.49</v>
      </c>
      <c r="G48" s="92" t="s">
        <v>478</v>
      </c>
      <c r="H48" s="116">
        <v>1</v>
      </c>
      <c r="I48">
        <v>1</v>
      </c>
      <c r="J48" s="11">
        <v>1</v>
      </c>
      <c r="K48" t="s">
        <v>478</v>
      </c>
      <c r="L48" s="11" t="s">
        <v>479</v>
      </c>
      <c r="M48" t="s">
        <v>22</v>
      </c>
      <c r="P48">
        <v>1</v>
      </c>
      <c r="U48">
        <f t="shared" si="10"/>
        <v>1</v>
      </c>
      <c r="V48">
        <f t="shared" si="11"/>
        <v>0</v>
      </c>
      <c r="W48">
        <f t="shared" si="2"/>
        <v>0</v>
      </c>
      <c r="X48">
        <f t="shared" si="3"/>
        <v>0</v>
      </c>
      <c r="Y48">
        <f t="shared" si="4"/>
        <v>0</v>
      </c>
      <c r="Z48">
        <v>1</v>
      </c>
      <c r="AI48">
        <v>1</v>
      </c>
      <c r="AJ48">
        <v>1</v>
      </c>
      <c r="AK48">
        <v>1</v>
      </c>
      <c r="AL48">
        <v>1</v>
      </c>
      <c r="AM48">
        <v>1</v>
      </c>
      <c r="AN48">
        <v>1</v>
      </c>
      <c r="AO48">
        <f aca="true" t="shared" si="12" ref="AO48:AO58">J48</f>
        <v>1</v>
      </c>
      <c r="BY48" t="str">
        <f t="shared" si="5"/>
        <v>P047</v>
      </c>
    </row>
    <row r="49" spans="1:77" ht="12.75">
      <c r="A49" s="1" t="s">
        <v>458</v>
      </c>
      <c r="B49" s="1"/>
      <c r="C49" s="4">
        <v>20220040200070</v>
      </c>
      <c r="D49" s="19">
        <v>0.44</v>
      </c>
      <c r="E49" s="63"/>
      <c r="F49">
        <v>0.46</v>
      </c>
      <c r="G49" s="92" t="s">
        <v>478</v>
      </c>
      <c r="H49" s="116">
        <v>4</v>
      </c>
      <c r="I49">
        <v>2</v>
      </c>
      <c r="J49" s="11">
        <v>1</v>
      </c>
      <c r="K49" t="s">
        <v>478</v>
      </c>
      <c r="L49" s="11" t="s">
        <v>479</v>
      </c>
      <c r="M49" t="s">
        <v>22</v>
      </c>
      <c r="P49">
        <v>1</v>
      </c>
      <c r="U49">
        <f t="shared" si="10"/>
        <v>1</v>
      </c>
      <c r="V49">
        <f t="shared" si="11"/>
        <v>0</v>
      </c>
      <c r="W49">
        <f t="shared" si="2"/>
        <v>0</v>
      </c>
      <c r="X49">
        <f t="shared" si="3"/>
        <v>0</v>
      </c>
      <c r="Y49">
        <f t="shared" si="4"/>
        <v>0</v>
      </c>
      <c r="AA49">
        <v>1</v>
      </c>
      <c r="AI49">
        <v>1</v>
      </c>
      <c r="AJ49">
        <v>1</v>
      </c>
      <c r="AK49">
        <v>1</v>
      </c>
      <c r="AL49">
        <v>1</v>
      </c>
      <c r="AM49">
        <v>1</v>
      </c>
      <c r="AN49">
        <v>1</v>
      </c>
      <c r="AO49">
        <f t="shared" si="12"/>
        <v>1</v>
      </c>
      <c r="AT49">
        <v>1</v>
      </c>
      <c r="BY49" t="str">
        <f t="shared" si="5"/>
        <v>P048</v>
      </c>
    </row>
    <row r="50" spans="1:77" ht="12.75">
      <c r="A50" s="150" t="s">
        <v>459</v>
      </c>
      <c r="B50" s="150"/>
      <c r="C50" s="151">
        <v>20220040200013</v>
      </c>
      <c r="D50" s="19">
        <v>0.45</v>
      </c>
      <c r="E50" s="63"/>
      <c r="F50" s="152">
        <v>0.80571999</v>
      </c>
      <c r="G50" s="153" t="s">
        <v>479</v>
      </c>
      <c r="H50" s="154">
        <v>2</v>
      </c>
      <c r="I50" s="47">
        <v>3</v>
      </c>
      <c r="J50" s="137">
        <v>1</v>
      </c>
      <c r="K50" s="47" t="s">
        <v>478</v>
      </c>
      <c r="L50" s="137" t="s">
        <v>479</v>
      </c>
      <c r="M50" s="48" t="s">
        <v>35</v>
      </c>
      <c r="N50" s="155"/>
      <c r="O50" s="155"/>
      <c r="P50" s="47"/>
      <c r="Q50" s="47">
        <v>1</v>
      </c>
      <c r="R50" s="47"/>
      <c r="S50" s="47"/>
      <c r="T50" s="47"/>
      <c r="U50">
        <f t="shared" si="10"/>
        <v>0</v>
      </c>
      <c r="V50">
        <f t="shared" si="11"/>
        <v>1</v>
      </c>
      <c r="W50">
        <f t="shared" si="2"/>
        <v>0</v>
      </c>
      <c r="X50">
        <f t="shared" si="3"/>
        <v>0</v>
      </c>
      <c r="Y50">
        <f t="shared" si="4"/>
        <v>0</v>
      </c>
      <c r="AC50">
        <v>1</v>
      </c>
      <c r="AI50">
        <v>1</v>
      </c>
      <c r="AJ50">
        <v>1</v>
      </c>
      <c r="AK50">
        <v>1</v>
      </c>
      <c r="AL50">
        <v>1</v>
      </c>
      <c r="AM50">
        <v>1</v>
      </c>
      <c r="AN50">
        <v>1</v>
      </c>
      <c r="AO50">
        <f t="shared" si="12"/>
        <v>1</v>
      </c>
      <c r="AS50">
        <v>1</v>
      </c>
      <c r="BY50" t="str">
        <f t="shared" si="5"/>
        <v>P049</v>
      </c>
    </row>
    <row r="51" spans="1:77" ht="12.75">
      <c r="A51" s="1" t="s">
        <v>460</v>
      </c>
      <c r="B51" s="1"/>
      <c r="C51" s="4">
        <v>20220040200072</v>
      </c>
      <c r="D51" s="19">
        <v>0.49</v>
      </c>
      <c r="E51" s="63"/>
      <c r="F51" s="14">
        <v>0.52732997</v>
      </c>
      <c r="G51" s="91" t="s">
        <v>478</v>
      </c>
      <c r="H51" s="116">
        <v>4</v>
      </c>
      <c r="I51">
        <v>3</v>
      </c>
      <c r="J51" s="11">
        <v>1</v>
      </c>
      <c r="K51" t="s">
        <v>478</v>
      </c>
      <c r="L51" s="11" t="s">
        <v>478</v>
      </c>
      <c r="M51" t="s">
        <v>22</v>
      </c>
      <c r="P51">
        <v>1</v>
      </c>
      <c r="U51">
        <f t="shared" si="10"/>
        <v>1</v>
      </c>
      <c r="V51">
        <f t="shared" si="11"/>
        <v>0</v>
      </c>
      <c r="W51">
        <f t="shared" si="2"/>
        <v>0</v>
      </c>
      <c r="X51">
        <f t="shared" si="3"/>
        <v>0</v>
      </c>
      <c r="Y51">
        <f t="shared" si="4"/>
        <v>0</v>
      </c>
      <c r="Z51">
        <v>1</v>
      </c>
      <c r="AI51">
        <v>1</v>
      </c>
      <c r="AJ51">
        <v>1</v>
      </c>
      <c r="AK51">
        <v>1</v>
      </c>
      <c r="AL51">
        <v>1</v>
      </c>
      <c r="AM51">
        <v>1</v>
      </c>
      <c r="AN51">
        <v>1</v>
      </c>
      <c r="AO51">
        <f t="shared" si="12"/>
        <v>1</v>
      </c>
      <c r="BY51" t="str">
        <f t="shared" si="5"/>
        <v>P050</v>
      </c>
    </row>
    <row r="52" spans="1:77" ht="12.75">
      <c r="A52" s="1" t="s">
        <v>461</v>
      </c>
      <c r="B52" s="1"/>
      <c r="C52" s="4">
        <v>20220040200026</v>
      </c>
      <c r="D52" s="19">
        <v>0.48</v>
      </c>
      <c r="E52" s="63"/>
      <c r="F52" s="14">
        <v>0.51430999</v>
      </c>
      <c r="G52" s="91" t="s">
        <v>478</v>
      </c>
      <c r="H52" s="116">
        <v>6</v>
      </c>
      <c r="I52">
        <v>3</v>
      </c>
      <c r="J52" s="11">
        <v>1</v>
      </c>
      <c r="K52" t="s">
        <v>478</v>
      </c>
      <c r="L52" s="11" t="s">
        <v>478</v>
      </c>
      <c r="M52" s="12" t="s">
        <v>2</v>
      </c>
      <c r="N52" s="12"/>
      <c r="O52" s="12"/>
      <c r="Q52">
        <v>1</v>
      </c>
      <c r="U52">
        <f t="shared" si="10"/>
        <v>0</v>
      </c>
      <c r="V52">
        <f t="shared" si="11"/>
        <v>1</v>
      </c>
      <c r="W52">
        <f t="shared" si="2"/>
        <v>0</v>
      </c>
      <c r="X52">
        <f t="shared" si="3"/>
        <v>0</v>
      </c>
      <c r="Y52">
        <f t="shared" si="4"/>
        <v>0</v>
      </c>
      <c r="AC52">
        <v>1</v>
      </c>
      <c r="AI52">
        <v>1</v>
      </c>
      <c r="AJ52">
        <v>1</v>
      </c>
      <c r="AK52">
        <v>1</v>
      </c>
      <c r="AL52">
        <v>1</v>
      </c>
      <c r="AM52">
        <v>1</v>
      </c>
      <c r="AN52">
        <v>1</v>
      </c>
      <c r="AO52">
        <f t="shared" si="12"/>
        <v>1</v>
      </c>
      <c r="AU52">
        <v>1</v>
      </c>
      <c r="BY52" t="str">
        <f t="shared" si="5"/>
        <v>P051</v>
      </c>
    </row>
    <row r="53" spans="1:77" ht="12.75">
      <c r="A53" s="1" t="s">
        <v>499</v>
      </c>
      <c r="B53" s="1"/>
      <c r="C53" s="4">
        <v>20220040200057</v>
      </c>
      <c r="D53" s="19">
        <v>0.35</v>
      </c>
      <c r="E53" s="63"/>
      <c r="F53" s="14">
        <v>0.67817001</v>
      </c>
      <c r="G53" s="91" t="s">
        <v>479</v>
      </c>
      <c r="H53" s="116">
        <v>7</v>
      </c>
      <c r="I53">
        <v>8</v>
      </c>
      <c r="J53" s="11">
        <v>1</v>
      </c>
      <c r="K53" t="s">
        <v>478</v>
      </c>
      <c r="L53" s="11" t="s">
        <v>478</v>
      </c>
      <c r="M53" t="s">
        <v>24</v>
      </c>
      <c r="P53">
        <v>1</v>
      </c>
      <c r="U53">
        <f t="shared" si="10"/>
        <v>1</v>
      </c>
      <c r="V53">
        <f t="shared" si="11"/>
        <v>0</v>
      </c>
      <c r="W53">
        <f t="shared" si="2"/>
        <v>0</v>
      </c>
      <c r="X53">
        <f t="shared" si="3"/>
        <v>0</v>
      </c>
      <c r="Y53">
        <f t="shared" si="4"/>
        <v>0</v>
      </c>
      <c r="Z53">
        <v>1</v>
      </c>
      <c r="AI53">
        <v>1</v>
      </c>
      <c r="AJ53">
        <v>1</v>
      </c>
      <c r="AK53">
        <v>1</v>
      </c>
      <c r="AL53">
        <v>1</v>
      </c>
      <c r="AM53">
        <v>1</v>
      </c>
      <c r="AN53">
        <v>1</v>
      </c>
      <c r="AO53">
        <f t="shared" si="12"/>
        <v>1</v>
      </c>
      <c r="BY53" t="str">
        <f t="shared" si="5"/>
        <v>P052</v>
      </c>
    </row>
    <row r="54" spans="1:77" ht="12.75">
      <c r="A54" s="1" t="s">
        <v>500</v>
      </c>
      <c r="B54" s="1"/>
      <c r="C54" s="4">
        <v>20220040200071</v>
      </c>
      <c r="D54" s="19">
        <v>0.37</v>
      </c>
      <c r="E54" s="63"/>
      <c r="F54" s="14">
        <v>0.39816999</v>
      </c>
      <c r="G54" s="91" t="s">
        <v>478</v>
      </c>
      <c r="H54" s="116">
        <v>0</v>
      </c>
      <c r="I54" s="3">
        <v>0.1</v>
      </c>
      <c r="J54" s="11">
        <v>1</v>
      </c>
      <c r="K54" t="s">
        <v>478</v>
      </c>
      <c r="L54" s="11" t="s">
        <v>479</v>
      </c>
      <c r="M54" t="s">
        <v>22</v>
      </c>
      <c r="P54">
        <v>1</v>
      </c>
      <c r="U54">
        <f t="shared" si="10"/>
        <v>1</v>
      </c>
      <c r="V54">
        <f t="shared" si="11"/>
        <v>0</v>
      </c>
      <c r="W54">
        <f t="shared" si="2"/>
        <v>0</v>
      </c>
      <c r="X54">
        <f t="shared" si="3"/>
        <v>0</v>
      </c>
      <c r="Y54">
        <f t="shared" si="4"/>
        <v>0</v>
      </c>
      <c r="AA54">
        <v>1</v>
      </c>
      <c r="AI54">
        <v>1</v>
      </c>
      <c r="AJ54">
        <v>1</v>
      </c>
      <c r="AK54">
        <v>1</v>
      </c>
      <c r="AL54">
        <v>1</v>
      </c>
      <c r="AM54">
        <v>1</v>
      </c>
      <c r="AN54">
        <v>1</v>
      </c>
      <c r="AO54">
        <f t="shared" si="12"/>
        <v>1</v>
      </c>
      <c r="AT54">
        <v>1</v>
      </c>
      <c r="BY54" t="str">
        <f t="shared" si="5"/>
        <v>P053</v>
      </c>
    </row>
    <row r="55" spans="1:77" ht="12.75">
      <c r="A55" s="1" t="s">
        <v>501</v>
      </c>
      <c r="B55" s="1"/>
      <c r="C55" s="4">
        <v>20220040200075</v>
      </c>
      <c r="D55" s="19">
        <v>0.4</v>
      </c>
      <c r="E55" s="63"/>
      <c r="F55" s="14">
        <v>0.83</v>
      </c>
      <c r="G55" s="91" t="s">
        <v>479</v>
      </c>
      <c r="H55" s="116">
        <v>0</v>
      </c>
      <c r="I55">
        <v>3</v>
      </c>
      <c r="J55" s="11">
        <v>1</v>
      </c>
      <c r="K55" t="s">
        <v>478</v>
      </c>
      <c r="L55" s="11" t="s">
        <v>479</v>
      </c>
      <c r="M55" s="12" t="s">
        <v>3</v>
      </c>
      <c r="N55" s="12"/>
      <c r="O55" s="12"/>
      <c r="Q55">
        <v>1</v>
      </c>
      <c r="U55">
        <f t="shared" si="10"/>
        <v>0</v>
      </c>
      <c r="V55">
        <f t="shared" si="11"/>
        <v>1</v>
      </c>
      <c r="W55">
        <f t="shared" si="2"/>
        <v>0</v>
      </c>
      <c r="X55">
        <f t="shared" si="3"/>
        <v>0</v>
      </c>
      <c r="Y55">
        <f t="shared" si="4"/>
        <v>0</v>
      </c>
      <c r="AC55">
        <v>1</v>
      </c>
      <c r="AI55">
        <v>1</v>
      </c>
      <c r="AJ55">
        <v>1</v>
      </c>
      <c r="AK55">
        <v>1</v>
      </c>
      <c r="AL55">
        <v>1</v>
      </c>
      <c r="AM55">
        <v>1</v>
      </c>
      <c r="AN55">
        <v>1</v>
      </c>
      <c r="AO55">
        <f t="shared" si="12"/>
        <v>1</v>
      </c>
      <c r="AU55">
        <v>1</v>
      </c>
      <c r="BY55" t="str">
        <f t="shared" si="5"/>
        <v>P054</v>
      </c>
    </row>
    <row r="56" spans="1:77" ht="12.75">
      <c r="A56" s="1" t="s">
        <v>503</v>
      </c>
      <c r="B56" s="1"/>
      <c r="C56" s="4">
        <v>20220040200074</v>
      </c>
      <c r="D56" s="19">
        <v>0.4</v>
      </c>
      <c r="E56" s="63">
        <v>2</v>
      </c>
      <c r="F56" s="14">
        <v>0.52259003</v>
      </c>
      <c r="G56" s="91" t="s">
        <v>478</v>
      </c>
      <c r="H56" s="116">
        <v>0</v>
      </c>
      <c r="I56">
        <v>5</v>
      </c>
      <c r="J56" s="11">
        <v>1</v>
      </c>
      <c r="K56" t="s">
        <v>478</v>
      </c>
      <c r="L56" s="11" t="s">
        <v>479</v>
      </c>
      <c r="M56" t="s">
        <v>22</v>
      </c>
      <c r="P56">
        <v>1</v>
      </c>
      <c r="U56">
        <f t="shared" si="10"/>
        <v>1</v>
      </c>
      <c r="V56">
        <f t="shared" si="11"/>
        <v>0</v>
      </c>
      <c r="W56">
        <f t="shared" si="2"/>
        <v>0</v>
      </c>
      <c r="X56">
        <f t="shared" si="3"/>
        <v>0</v>
      </c>
      <c r="Y56">
        <f t="shared" si="4"/>
        <v>0</v>
      </c>
      <c r="Z56">
        <v>1</v>
      </c>
      <c r="AI56">
        <v>1</v>
      </c>
      <c r="AJ56">
        <v>1</v>
      </c>
      <c r="AK56">
        <v>1</v>
      </c>
      <c r="AL56">
        <v>1</v>
      </c>
      <c r="AM56">
        <v>1</v>
      </c>
      <c r="AN56">
        <v>1</v>
      </c>
      <c r="AO56">
        <f t="shared" si="12"/>
        <v>1</v>
      </c>
      <c r="BY56" t="str">
        <f t="shared" si="5"/>
        <v>P055</v>
      </c>
    </row>
    <row r="57" spans="1:77" ht="12.75">
      <c r="A57" s="1" t="s">
        <v>504</v>
      </c>
      <c r="B57" s="1"/>
      <c r="C57" s="4">
        <v>20220040200076</v>
      </c>
      <c r="D57" s="19">
        <v>0.36</v>
      </c>
      <c r="E57" s="63"/>
      <c r="F57" s="17">
        <v>2.7358999</v>
      </c>
      <c r="G57" s="97" t="s">
        <v>479</v>
      </c>
      <c r="H57" s="100">
        <v>15</v>
      </c>
      <c r="I57">
        <v>7</v>
      </c>
      <c r="J57" s="11">
        <v>1</v>
      </c>
      <c r="K57" t="s">
        <v>478</v>
      </c>
      <c r="L57" s="11" t="s">
        <v>479</v>
      </c>
      <c r="M57" t="s">
        <v>22</v>
      </c>
      <c r="P57">
        <v>1</v>
      </c>
      <c r="U57">
        <f t="shared" si="10"/>
        <v>1</v>
      </c>
      <c r="V57">
        <f t="shared" si="11"/>
        <v>0</v>
      </c>
      <c r="W57">
        <f t="shared" si="2"/>
        <v>0</v>
      </c>
      <c r="X57">
        <f t="shared" si="3"/>
        <v>0</v>
      </c>
      <c r="Y57">
        <f t="shared" si="4"/>
        <v>0</v>
      </c>
      <c r="Z57">
        <v>1</v>
      </c>
      <c r="AI57">
        <v>1</v>
      </c>
      <c r="AJ57">
        <v>1</v>
      </c>
      <c r="AK57">
        <v>1</v>
      </c>
      <c r="AL57">
        <v>1</v>
      </c>
      <c r="AM57">
        <v>1</v>
      </c>
      <c r="AN57">
        <v>1</v>
      </c>
      <c r="AO57">
        <f t="shared" si="12"/>
        <v>1</v>
      </c>
      <c r="BY57" t="str">
        <f t="shared" si="5"/>
        <v>P056</v>
      </c>
    </row>
    <row r="58" spans="1:77" ht="12.75">
      <c r="A58" s="1" t="s">
        <v>506</v>
      </c>
      <c r="B58" s="1"/>
      <c r="C58" s="4">
        <v>20220040200080</v>
      </c>
      <c r="D58" s="19">
        <v>0.41</v>
      </c>
      <c r="E58" s="63">
        <v>1</v>
      </c>
      <c r="F58" s="17">
        <v>1.4</v>
      </c>
      <c r="G58" s="97" t="s">
        <v>479</v>
      </c>
      <c r="H58" s="100">
        <v>12</v>
      </c>
      <c r="I58">
        <v>3</v>
      </c>
      <c r="J58" s="11">
        <v>1</v>
      </c>
      <c r="K58" t="s">
        <v>478</v>
      </c>
      <c r="L58" s="11" t="s">
        <v>479</v>
      </c>
      <c r="M58" t="s">
        <v>22</v>
      </c>
      <c r="P58">
        <v>1</v>
      </c>
      <c r="U58">
        <f t="shared" si="10"/>
        <v>1</v>
      </c>
      <c r="V58">
        <f t="shared" si="11"/>
        <v>0</v>
      </c>
      <c r="W58">
        <f t="shared" si="2"/>
        <v>0</v>
      </c>
      <c r="X58">
        <f t="shared" si="3"/>
        <v>0</v>
      </c>
      <c r="Y58">
        <f t="shared" si="4"/>
        <v>0</v>
      </c>
      <c r="Z58">
        <v>1</v>
      </c>
      <c r="AI58">
        <v>1</v>
      </c>
      <c r="AJ58">
        <v>1</v>
      </c>
      <c r="AK58">
        <v>1</v>
      </c>
      <c r="AL58">
        <v>1</v>
      </c>
      <c r="AM58">
        <v>1</v>
      </c>
      <c r="AN58">
        <v>1</v>
      </c>
      <c r="AO58">
        <f t="shared" si="12"/>
        <v>1</v>
      </c>
      <c r="BY58" t="str">
        <f t="shared" si="5"/>
        <v>P057</v>
      </c>
    </row>
    <row r="59" spans="1:77" ht="12.75">
      <c r="A59" s="138" t="s">
        <v>505</v>
      </c>
      <c r="B59" s="138"/>
      <c r="C59" s="141" t="s">
        <v>9</v>
      </c>
      <c r="D59" s="139" t="s">
        <v>496</v>
      </c>
      <c r="E59" s="140">
        <v>2</v>
      </c>
      <c r="F59" s="111"/>
      <c r="G59" s="129"/>
      <c r="H59" s="126"/>
      <c r="I59" s="111"/>
      <c r="J59" s="112"/>
      <c r="K59" s="111"/>
      <c r="L59" s="112" t="s">
        <v>478</v>
      </c>
      <c r="M59" s="111" t="s">
        <v>22</v>
      </c>
      <c r="N59" s="111"/>
      <c r="O59" s="111"/>
      <c r="P59" s="111"/>
      <c r="Q59" s="111"/>
      <c r="R59" s="111">
        <v>1</v>
      </c>
      <c r="S59" s="47"/>
      <c r="U59">
        <f t="shared" si="10"/>
        <v>0</v>
      </c>
      <c r="V59">
        <f t="shared" si="11"/>
        <v>0</v>
      </c>
      <c r="W59">
        <f t="shared" si="2"/>
        <v>1</v>
      </c>
      <c r="X59">
        <f t="shared" si="3"/>
        <v>0</v>
      </c>
      <c r="Y59">
        <f t="shared" si="4"/>
        <v>0</v>
      </c>
      <c r="AF59">
        <v>1</v>
      </c>
      <c r="AI59">
        <v>1</v>
      </c>
      <c r="AJ59">
        <v>1</v>
      </c>
      <c r="AK59">
        <v>1</v>
      </c>
      <c r="AO59">
        <f aca="true" t="shared" si="13" ref="AO59:AO81">J59</f>
        <v>0</v>
      </c>
      <c r="BP59">
        <v>1</v>
      </c>
      <c r="BY59" t="str">
        <f t="shared" si="5"/>
        <v>P058</v>
      </c>
    </row>
    <row r="60" spans="1:77" ht="12.75">
      <c r="A60" s="1" t="s">
        <v>509</v>
      </c>
      <c r="B60" s="1"/>
      <c r="C60" s="4">
        <v>20220040200077</v>
      </c>
      <c r="D60" s="14">
        <v>0.35581</v>
      </c>
      <c r="F60" s="14">
        <v>0.66705002</v>
      </c>
      <c r="G60" s="91" t="s">
        <v>479</v>
      </c>
      <c r="H60" s="116">
        <v>3</v>
      </c>
      <c r="I60">
        <v>4</v>
      </c>
      <c r="J60" s="11">
        <v>1</v>
      </c>
      <c r="L60" s="11" t="s">
        <v>478</v>
      </c>
      <c r="M60" s="5" t="s">
        <v>50</v>
      </c>
      <c r="N60" s="5"/>
      <c r="O60" s="5"/>
      <c r="Q60">
        <v>1</v>
      </c>
      <c r="U60">
        <f t="shared" si="10"/>
        <v>0</v>
      </c>
      <c r="V60">
        <f t="shared" si="11"/>
        <v>1</v>
      </c>
      <c r="W60">
        <f t="shared" si="2"/>
        <v>0</v>
      </c>
      <c r="X60">
        <f t="shared" si="3"/>
        <v>0</v>
      </c>
      <c r="Y60">
        <f t="shared" si="4"/>
        <v>0</v>
      </c>
      <c r="AC60">
        <v>1</v>
      </c>
      <c r="AI60">
        <v>1</v>
      </c>
      <c r="AJ60">
        <v>1</v>
      </c>
      <c r="AK60">
        <v>1</v>
      </c>
      <c r="AL60">
        <v>1</v>
      </c>
      <c r="AM60">
        <v>1</v>
      </c>
      <c r="AN60">
        <v>1</v>
      </c>
      <c r="AO60">
        <f t="shared" si="13"/>
        <v>1</v>
      </c>
      <c r="AU60">
        <v>1</v>
      </c>
      <c r="BY60" t="str">
        <f t="shared" si="5"/>
        <v>P059</v>
      </c>
    </row>
    <row r="61" spans="1:77" ht="12.75">
      <c r="A61" s="1" t="s">
        <v>510</v>
      </c>
      <c r="B61" s="1"/>
      <c r="C61" s="4">
        <v>20220040200078</v>
      </c>
      <c r="D61" s="14">
        <v>0.425061</v>
      </c>
      <c r="F61" s="14">
        <v>0.53241001</v>
      </c>
      <c r="G61" s="91" t="s">
        <v>479</v>
      </c>
      <c r="H61" s="116">
        <v>7</v>
      </c>
      <c r="I61">
        <v>2</v>
      </c>
      <c r="J61" s="11">
        <v>1</v>
      </c>
      <c r="L61" s="11" t="s">
        <v>478</v>
      </c>
      <c r="M61" s="5" t="s">
        <v>36</v>
      </c>
      <c r="N61" s="5"/>
      <c r="O61" s="5"/>
      <c r="Q61">
        <v>1</v>
      </c>
      <c r="U61">
        <f t="shared" si="10"/>
        <v>0</v>
      </c>
      <c r="V61">
        <f t="shared" si="11"/>
        <v>1</v>
      </c>
      <c r="W61">
        <f t="shared" si="2"/>
        <v>0</v>
      </c>
      <c r="X61">
        <f t="shared" si="3"/>
        <v>0</v>
      </c>
      <c r="Y61">
        <f t="shared" si="4"/>
        <v>0</v>
      </c>
      <c r="AB61">
        <v>1</v>
      </c>
      <c r="AI61">
        <v>1</v>
      </c>
      <c r="AJ61">
        <v>1</v>
      </c>
      <c r="AK61">
        <v>1</v>
      </c>
      <c r="AL61">
        <v>1</v>
      </c>
      <c r="AM61">
        <v>1</v>
      </c>
      <c r="AN61">
        <v>1</v>
      </c>
      <c r="AO61">
        <f t="shared" si="13"/>
        <v>1</v>
      </c>
      <c r="AS61">
        <v>1</v>
      </c>
      <c r="BY61" t="str">
        <f t="shared" si="5"/>
        <v>P060</v>
      </c>
    </row>
    <row r="62" spans="1:77" ht="12.75">
      <c r="A62" s="1" t="s">
        <v>511</v>
      </c>
      <c r="B62" s="1"/>
      <c r="C62" s="4">
        <v>20220040200082</v>
      </c>
      <c r="D62" s="14">
        <v>0.339053</v>
      </c>
      <c r="F62" s="14">
        <v>0.44116999</v>
      </c>
      <c r="G62" s="91"/>
      <c r="H62" s="116">
        <v>9</v>
      </c>
      <c r="I62">
        <v>1</v>
      </c>
      <c r="J62" s="11">
        <v>1</v>
      </c>
      <c r="L62" s="11" t="s">
        <v>479</v>
      </c>
      <c r="M62" s="12" t="s">
        <v>51</v>
      </c>
      <c r="N62" s="12"/>
      <c r="O62" s="12"/>
      <c r="Q62">
        <v>1</v>
      </c>
      <c r="U62">
        <f t="shared" si="10"/>
        <v>0</v>
      </c>
      <c r="V62">
        <f t="shared" si="11"/>
        <v>1</v>
      </c>
      <c r="W62">
        <f t="shared" si="2"/>
        <v>0</v>
      </c>
      <c r="X62">
        <f t="shared" si="3"/>
        <v>0</v>
      </c>
      <c r="Y62">
        <f t="shared" si="4"/>
        <v>0</v>
      </c>
      <c r="AC62">
        <v>1</v>
      </c>
      <c r="AI62">
        <v>1</v>
      </c>
      <c r="AJ62">
        <v>1</v>
      </c>
      <c r="AK62">
        <v>1</v>
      </c>
      <c r="AL62">
        <v>1</v>
      </c>
      <c r="AM62">
        <v>1</v>
      </c>
      <c r="AN62">
        <v>1</v>
      </c>
      <c r="AO62">
        <f t="shared" si="13"/>
        <v>1</v>
      </c>
      <c r="AU62">
        <v>1</v>
      </c>
      <c r="BY62" t="str">
        <f t="shared" si="5"/>
        <v>P061</v>
      </c>
    </row>
    <row r="63" spans="1:77" ht="12.75">
      <c r="A63" s="1" t="s">
        <v>513</v>
      </c>
      <c r="B63" s="1"/>
      <c r="C63" s="4">
        <v>20220040200079</v>
      </c>
      <c r="D63" s="14">
        <v>0.39155</v>
      </c>
      <c r="F63" s="14">
        <v>0.86857</v>
      </c>
      <c r="G63" s="91"/>
      <c r="H63" s="116">
        <v>1</v>
      </c>
      <c r="I63">
        <v>3</v>
      </c>
      <c r="J63" s="11">
        <v>1</v>
      </c>
      <c r="L63" s="11" t="s">
        <v>478</v>
      </c>
      <c r="M63" s="1" t="s">
        <v>22</v>
      </c>
      <c r="N63" s="1"/>
      <c r="O63" s="1"/>
      <c r="P63">
        <v>1</v>
      </c>
      <c r="U63">
        <f t="shared" si="10"/>
        <v>1</v>
      </c>
      <c r="V63">
        <f t="shared" si="11"/>
        <v>0</v>
      </c>
      <c r="W63">
        <f t="shared" si="2"/>
        <v>0</v>
      </c>
      <c r="X63">
        <f t="shared" si="3"/>
        <v>0</v>
      </c>
      <c r="Y63">
        <f t="shared" si="4"/>
        <v>0</v>
      </c>
      <c r="AA63">
        <v>1</v>
      </c>
      <c r="AI63">
        <v>1</v>
      </c>
      <c r="AJ63">
        <v>1</v>
      </c>
      <c r="AK63">
        <v>1</v>
      </c>
      <c r="AL63">
        <v>1</v>
      </c>
      <c r="AM63">
        <v>1</v>
      </c>
      <c r="AN63">
        <v>1</v>
      </c>
      <c r="AO63">
        <f t="shared" si="13"/>
        <v>1</v>
      </c>
      <c r="AQ63">
        <v>1</v>
      </c>
      <c r="BY63" t="str">
        <f t="shared" si="5"/>
        <v>P062</v>
      </c>
    </row>
    <row r="64" spans="1:77" ht="12.75">
      <c r="A64" s="32" t="s">
        <v>514</v>
      </c>
      <c r="B64" s="32"/>
      <c r="C64" s="25">
        <v>20220040200081</v>
      </c>
      <c r="D64" s="26">
        <v>0.355363</v>
      </c>
      <c r="E64" s="59"/>
      <c r="F64" s="30">
        <v>118.62300016</v>
      </c>
      <c r="G64" s="98"/>
      <c r="H64" s="98"/>
      <c r="I64" s="27">
        <v>2</v>
      </c>
      <c r="J64" s="28">
        <v>1</v>
      </c>
      <c r="K64" s="27"/>
      <c r="L64" s="28" t="s">
        <v>478</v>
      </c>
      <c r="M64" s="161" t="s">
        <v>22</v>
      </c>
      <c r="N64" s="161"/>
      <c r="O64" s="161"/>
      <c r="P64" s="27"/>
      <c r="Q64" s="27"/>
      <c r="R64" s="27">
        <v>1</v>
      </c>
      <c r="U64">
        <f t="shared" si="10"/>
        <v>0</v>
      </c>
      <c r="V64">
        <f t="shared" si="11"/>
        <v>0</v>
      </c>
      <c r="W64">
        <f t="shared" si="2"/>
        <v>1</v>
      </c>
      <c r="X64">
        <f t="shared" si="3"/>
        <v>0</v>
      </c>
      <c r="Y64">
        <f t="shared" si="4"/>
        <v>0</v>
      </c>
      <c r="AE64">
        <v>1</v>
      </c>
      <c r="AI64">
        <v>1</v>
      </c>
      <c r="AJ64">
        <v>1</v>
      </c>
      <c r="AK64">
        <v>1</v>
      </c>
      <c r="AL64">
        <v>1</v>
      </c>
      <c r="AM64">
        <v>1</v>
      </c>
      <c r="AN64">
        <v>1</v>
      </c>
      <c r="AO64">
        <f t="shared" si="13"/>
        <v>1</v>
      </c>
      <c r="AZ64">
        <v>1</v>
      </c>
      <c r="BY64" t="str">
        <f t="shared" si="5"/>
        <v>P063</v>
      </c>
    </row>
    <row r="65" spans="1:77" ht="12.75">
      <c r="A65" s="1" t="s">
        <v>515</v>
      </c>
      <c r="B65" s="1"/>
      <c r="C65" s="4">
        <v>20220040200083</v>
      </c>
      <c r="D65" s="14">
        <v>0.402581</v>
      </c>
      <c r="F65" s="14">
        <v>0.40505</v>
      </c>
      <c r="G65" s="91" t="s">
        <v>478</v>
      </c>
      <c r="H65" s="116">
        <v>4</v>
      </c>
      <c r="I65">
        <v>2</v>
      </c>
      <c r="J65" s="11">
        <v>1</v>
      </c>
      <c r="L65" s="11" t="s">
        <v>479</v>
      </c>
      <c r="M65" s="5" t="s">
        <v>508</v>
      </c>
      <c r="N65" s="5"/>
      <c r="O65" s="5"/>
      <c r="Q65">
        <v>1</v>
      </c>
      <c r="U65">
        <f t="shared" si="10"/>
        <v>0</v>
      </c>
      <c r="V65">
        <f t="shared" si="11"/>
        <v>1</v>
      </c>
      <c r="W65">
        <f t="shared" si="2"/>
        <v>0</v>
      </c>
      <c r="X65">
        <f t="shared" si="3"/>
        <v>0</v>
      </c>
      <c r="Y65">
        <f t="shared" si="4"/>
        <v>0</v>
      </c>
      <c r="AC65">
        <v>1</v>
      </c>
      <c r="AI65">
        <v>1</v>
      </c>
      <c r="AJ65">
        <v>1</v>
      </c>
      <c r="AK65">
        <v>1</v>
      </c>
      <c r="AL65">
        <v>1</v>
      </c>
      <c r="AM65">
        <v>1</v>
      </c>
      <c r="AN65">
        <v>1</v>
      </c>
      <c r="AO65">
        <f t="shared" si="13"/>
        <v>1</v>
      </c>
      <c r="AS65">
        <v>1</v>
      </c>
      <c r="BY65" t="str">
        <f t="shared" si="5"/>
        <v>P064</v>
      </c>
    </row>
    <row r="66" spans="1:77" ht="12.75">
      <c r="A66" s="1" t="s">
        <v>516</v>
      </c>
      <c r="B66" s="1"/>
      <c r="C66" s="4">
        <v>20220040200089</v>
      </c>
      <c r="D66" s="14">
        <v>0.438359</v>
      </c>
      <c r="F66" s="14">
        <v>0.59147999</v>
      </c>
      <c r="G66" s="91"/>
      <c r="H66" s="116">
        <v>3</v>
      </c>
      <c r="I66">
        <v>7</v>
      </c>
      <c r="J66" s="11">
        <v>1</v>
      </c>
      <c r="L66" s="11" t="s">
        <v>479</v>
      </c>
      <c r="M66" s="1" t="s">
        <v>22</v>
      </c>
      <c r="N66" s="1"/>
      <c r="O66" s="1"/>
      <c r="P66">
        <v>1</v>
      </c>
      <c r="U66">
        <f t="shared" si="10"/>
        <v>1</v>
      </c>
      <c r="V66">
        <f t="shared" si="11"/>
        <v>0</v>
      </c>
      <c r="W66">
        <f aca="true" t="shared" si="14" ref="W66:W127">R66</f>
        <v>0</v>
      </c>
      <c r="X66">
        <f aca="true" t="shared" si="15" ref="X66:X127">S66</f>
        <v>0</v>
      </c>
      <c r="Y66">
        <f aca="true" t="shared" si="16" ref="Y66:Y127">T66</f>
        <v>0</v>
      </c>
      <c r="AA66">
        <v>1</v>
      </c>
      <c r="AI66">
        <v>1</v>
      </c>
      <c r="AJ66">
        <v>1</v>
      </c>
      <c r="AK66">
        <v>1</v>
      </c>
      <c r="AL66">
        <v>1</v>
      </c>
      <c r="AM66">
        <v>1</v>
      </c>
      <c r="AN66">
        <v>1</v>
      </c>
      <c r="AO66">
        <f t="shared" si="13"/>
        <v>1</v>
      </c>
      <c r="AT66">
        <v>1</v>
      </c>
      <c r="BY66" t="str">
        <f aca="true" t="shared" si="17" ref="BY66:BY320">A66</f>
        <v>P065</v>
      </c>
    </row>
    <row r="67" spans="1:77" ht="12.75">
      <c r="A67" s="32" t="s">
        <v>517</v>
      </c>
      <c r="B67" s="32"/>
      <c r="C67" s="27" t="s">
        <v>450</v>
      </c>
      <c r="D67" s="26">
        <v>0.42935199</v>
      </c>
      <c r="E67" s="59"/>
      <c r="F67" s="26"/>
      <c r="G67" s="99"/>
      <c r="H67" s="122"/>
      <c r="I67" s="27"/>
      <c r="J67" s="28"/>
      <c r="K67" s="27"/>
      <c r="L67" s="28"/>
      <c r="M67" s="29" t="s">
        <v>525</v>
      </c>
      <c r="N67" s="29"/>
      <c r="O67" s="29"/>
      <c r="P67" s="27"/>
      <c r="Q67" s="27"/>
      <c r="R67" s="27">
        <v>1</v>
      </c>
      <c r="U67">
        <f t="shared" si="10"/>
        <v>0</v>
      </c>
      <c r="V67">
        <f t="shared" si="11"/>
        <v>0</v>
      </c>
      <c r="W67">
        <f t="shared" si="14"/>
        <v>1</v>
      </c>
      <c r="X67">
        <f t="shared" si="15"/>
        <v>0</v>
      </c>
      <c r="Y67">
        <f t="shared" si="16"/>
        <v>0</v>
      </c>
      <c r="AD67">
        <v>1</v>
      </c>
      <c r="AI67">
        <v>1</v>
      </c>
      <c r="AJ67">
        <v>1</v>
      </c>
      <c r="AK67">
        <v>1</v>
      </c>
      <c r="AO67">
        <f t="shared" si="13"/>
        <v>0</v>
      </c>
      <c r="AW67">
        <v>1</v>
      </c>
      <c r="BY67" t="str">
        <f t="shared" si="17"/>
        <v>P066</v>
      </c>
    </row>
    <row r="68" spans="1:77" ht="12.75">
      <c r="A68" s="1" t="s">
        <v>518</v>
      </c>
      <c r="B68" s="1"/>
      <c r="C68" s="4">
        <v>20220040200095</v>
      </c>
      <c r="D68" s="14">
        <v>0.31228</v>
      </c>
      <c r="F68" s="24">
        <v>102.91000217</v>
      </c>
      <c r="G68" s="100"/>
      <c r="H68" s="100">
        <v>10</v>
      </c>
      <c r="I68">
        <v>4</v>
      </c>
      <c r="J68" s="11">
        <v>1</v>
      </c>
      <c r="L68" s="11" t="s">
        <v>478</v>
      </c>
      <c r="M68" s="1" t="s">
        <v>22</v>
      </c>
      <c r="N68" s="1"/>
      <c r="O68" s="1"/>
      <c r="P68">
        <v>1</v>
      </c>
      <c r="U68">
        <f t="shared" si="10"/>
        <v>1</v>
      </c>
      <c r="V68">
        <f t="shared" si="11"/>
        <v>0</v>
      </c>
      <c r="W68">
        <f t="shared" si="14"/>
        <v>0</v>
      </c>
      <c r="X68">
        <f t="shared" si="15"/>
        <v>0</v>
      </c>
      <c r="Y68">
        <f t="shared" si="16"/>
        <v>0</v>
      </c>
      <c r="AA68">
        <v>1</v>
      </c>
      <c r="AI68">
        <v>1</v>
      </c>
      <c r="AJ68">
        <v>1</v>
      </c>
      <c r="AK68">
        <v>1</v>
      </c>
      <c r="AL68">
        <v>1</v>
      </c>
      <c r="AM68">
        <v>1</v>
      </c>
      <c r="AN68">
        <v>1</v>
      </c>
      <c r="AO68">
        <f t="shared" si="13"/>
        <v>1</v>
      </c>
      <c r="AQ68">
        <v>1</v>
      </c>
      <c r="BY68" t="str">
        <f t="shared" si="17"/>
        <v>P067</v>
      </c>
    </row>
    <row r="69" spans="1:77" ht="12.75">
      <c r="A69" s="1" t="s">
        <v>519</v>
      </c>
      <c r="B69" s="1"/>
      <c r="C69" s="4">
        <v>20220040200084</v>
      </c>
      <c r="D69" s="14">
        <v>0.364081</v>
      </c>
      <c r="F69" s="14">
        <v>0.42177999</v>
      </c>
      <c r="G69" s="91"/>
      <c r="H69" s="116">
        <v>5</v>
      </c>
      <c r="I69">
        <v>1</v>
      </c>
      <c r="J69" s="11">
        <v>1</v>
      </c>
      <c r="L69" s="11" t="s">
        <v>479</v>
      </c>
      <c r="M69" s="12" t="s">
        <v>508</v>
      </c>
      <c r="N69" s="12"/>
      <c r="O69" s="12"/>
      <c r="Q69">
        <v>1</v>
      </c>
      <c r="U69">
        <f t="shared" si="10"/>
        <v>0</v>
      </c>
      <c r="V69">
        <f t="shared" si="11"/>
        <v>1</v>
      </c>
      <c r="W69">
        <f t="shared" si="14"/>
        <v>0</v>
      </c>
      <c r="X69">
        <f t="shared" si="15"/>
        <v>0</v>
      </c>
      <c r="Y69">
        <f t="shared" si="16"/>
        <v>0</v>
      </c>
      <c r="AC69">
        <v>1</v>
      </c>
      <c r="AI69">
        <v>1</v>
      </c>
      <c r="AJ69">
        <v>1</v>
      </c>
      <c r="AK69">
        <v>1</v>
      </c>
      <c r="AL69">
        <v>1</v>
      </c>
      <c r="AM69">
        <v>1</v>
      </c>
      <c r="AN69">
        <v>1</v>
      </c>
      <c r="AO69">
        <f t="shared" si="13"/>
        <v>1</v>
      </c>
      <c r="AS69">
        <v>1</v>
      </c>
      <c r="BY69" t="str">
        <f t="shared" si="17"/>
        <v>P068</v>
      </c>
    </row>
    <row r="70" spans="1:77" ht="12.75">
      <c r="A70" s="48" t="s">
        <v>520</v>
      </c>
      <c r="B70" s="48"/>
      <c r="C70" s="151">
        <v>20220040200129</v>
      </c>
      <c r="D70" s="152">
        <v>0.520232</v>
      </c>
      <c r="E70" s="135">
        <v>1</v>
      </c>
      <c r="F70" s="179">
        <v>157.04099496</v>
      </c>
      <c r="G70" s="180" t="s">
        <v>479</v>
      </c>
      <c r="H70" s="180">
        <v>2</v>
      </c>
      <c r="I70" s="47">
        <v>1</v>
      </c>
      <c r="J70" s="137">
        <v>1</v>
      </c>
      <c r="K70" s="47"/>
      <c r="L70" s="137" t="s">
        <v>479</v>
      </c>
      <c r="M70" s="48" t="s">
        <v>22</v>
      </c>
      <c r="N70" s="48"/>
      <c r="O70" s="48"/>
      <c r="P70" s="47">
        <v>1</v>
      </c>
      <c r="Q70" s="47"/>
      <c r="R70" s="47"/>
      <c r="U70">
        <f t="shared" si="10"/>
        <v>1</v>
      </c>
      <c r="V70">
        <f t="shared" si="11"/>
        <v>0</v>
      </c>
      <c r="W70">
        <f t="shared" si="14"/>
        <v>0</v>
      </c>
      <c r="X70">
        <f t="shared" si="15"/>
        <v>0</v>
      </c>
      <c r="Y70">
        <f t="shared" si="16"/>
        <v>0</v>
      </c>
      <c r="AA70">
        <v>1</v>
      </c>
      <c r="AI70">
        <v>1</v>
      </c>
      <c r="AJ70">
        <v>1</v>
      </c>
      <c r="AK70">
        <v>1</v>
      </c>
      <c r="AL70">
        <v>1</v>
      </c>
      <c r="AM70">
        <v>1</v>
      </c>
      <c r="AN70">
        <v>1</v>
      </c>
      <c r="AO70">
        <f t="shared" si="13"/>
        <v>1</v>
      </c>
      <c r="AR70">
        <v>1</v>
      </c>
      <c r="BY70" t="str">
        <f t="shared" si="17"/>
        <v>P069</v>
      </c>
    </row>
    <row r="71" spans="1:77" ht="12.75">
      <c r="A71" s="1" t="s">
        <v>521</v>
      </c>
      <c r="B71" s="1">
        <v>2</v>
      </c>
      <c r="C71" s="4">
        <v>20220040200090</v>
      </c>
      <c r="D71" s="14">
        <v>0.49185101</v>
      </c>
      <c r="E71" s="3">
        <v>1</v>
      </c>
      <c r="F71" s="24">
        <v>63.33099736</v>
      </c>
      <c r="G71" s="100"/>
      <c r="H71" s="100">
        <v>8</v>
      </c>
      <c r="I71">
        <v>5</v>
      </c>
      <c r="J71" s="11">
        <v>1</v>
      </c>
      <c r="L71" s="11" t="s">
        <v>478</v>
      </c>
      <c r="M71" s="1" t="s">
        <v>22</v>
      </c>
      <c r="N71" s="1"/>
      <c r="O71" s="1"/>
      <c r="P71">
        <v>1</v>
      </c>
      <c r="U71">
        <f t="shared" si="10"/>
        <v>1</v>
      </c>
      <c r="V71">
        <f t="shared" si="11"/>
        <v>0</v>
      </c>
      <c r="W71">
        <f t="shared" si="14"/>
        <v>0</v>
      </c>
      <c r="X71">
        <f t="shared" si="15"/>
        <v>0</v>
      </c>
      <c r="Y71">
        <f t="shared" si="16"/>
        <v>0</v>
      </c>
      <c r="Z71">
        <v>1</v>
      </c>
      <c r="AI71">
        <v>1</v>
      </c>
      <c r="AJ71">
        <v>1</v>
      </c>
      <c r="AK71">
        <v>1</v>
      </c>
      <c r="AL71">
        <v>1</v>
      </c>
      <c r="AM71">
        <v>1</v>
      </c>
      <c r="AN71">
        <v>1</v>
      </c>
      <c r="AO71">
        <f t="shared" si="13"/>
        <v>1</v>
      </c>
      <c r="BY71" t="str">
        <f t="shared" si="17"/>
        <v>P070</v>
      </c>
    </row>
    <row r="72" spans="1:77" ht="12.75">
      <c r="A72" s="32" t="s">
        <v>522</v>
      </c>
      <c r="B72" s="32">
        <v>5</v>
      </c>
      <c r="C72" s="25">
        <v>20220040200091</v>
      </c>
      <c r="D72" s="26">
        <v>0.43212</v>
      </c>
      <c r="E72" s="59">
        <v>2</v>
      </c>
      <c r="F72" s="26">
        <v>0.5</v>
      </c>
      <c r="G72" s="99"/>
      <c r="H72" s="122"/>
      <c r="I72" s="27">
        <v>3</v>
      </c>
      <c r="J72" s="28">
        <v>1</v>
      </c>
      <c r="K72" s="27"/>
      <c r="L72" s="28" t="s">
        <v>478</v>
      </c>
      <c r="M72" s="29" t="s">
        <v>64</v>
      </c>
      <c r="N72" s="29"/>
      <c r="O72" s="29"/>
      <c r="P72" s="27"/>
      <c r="Q72" s="27"/>
      <c r="R72" s="27">
        <v>1</v>
      </c>
      <c r="U72">
        <f t="shared" si="10"/>
        <v>0</v>
      </c>
      <c r="V72">
        <f t="shared" si="11"/>
        <v>0</v>
      </c>
      <c r="W72">
        <f t="shared" si="14"/>
        <v>1</v>
      </c>
      <c r="X72">
        <f t="shared" si="15"/>
        <v>0</v>
      </c>
      <c r="Y72">
        <f t="shared" si="16"/>
        <v>0</v>
      </c>
      <c r="AE72">
        <v>1</v>
      </c>
      <c r="AI72">
        <v>1</v>
      </c>
      <c r="AJ72">
        <v>1</v>
      </c>
      <c r="AK72">
        <v>1</v>
      </c>
      <c r="AL72">
        <v>1</v>
      </c>
      <c r="AM72">
        <v>1</v>
      </c>
      <c r="AN72">
        <v>1</v>
      </c>
      <c r="AO72">
        <f t="shared" si="13"/>
        <v>1</v>
      </c>
      <c r="AW72">
        <v>1</v>
      </c>
      <c r="BY72" t="str">
        <f t="shared" si="17"/>
        <v>P071</v>
      </c>
    </row>
    <row r="73" spans="1:77" ht="12.75">
      <c r="A73" s="1" t="s">
        <v>523</v>
      </c>
      <c r="B73" s="1">
        <v>1</v>
      </c>
      <c r="C73" s="4">
        <v>20220040200085</v>
      </c>
      <c r="D73" s="14">
        <v>0.51341399</v>
      </c>
      <c r="E73" s="3">
        <v>1</v>
      </c>
      <c r="F73" s="14">
        <v>0.57</v>
      </c>
      <c r="G73" s="91"/>
      <c r="H73" s="116">
        <v>4</v>
      </c>
      <c r="I73">
        <v>7</v>
      </c>
      <c r="J73" s="11">
        <v>1</v>
      </c>
      <c r="L73" s="11" t="s">
        <v>479</v>
      </c>
      <c r="M73" s="1" t="s">
        <v>22</v>
      </c>
      <c r="N73" s="1"/>
      <c r="O73" s="1"/>
      <c r="P73">
        <v>1</v>
      </c>
      <c r="U73">
        <f t="shared" si="10"/>
        <v>1</v>
      </c>
      <c r="V73">
        <f t="shared" si="11"/>
        <v>0</v>
      </c>
      <c r="W73">
        <f t="shared" si="14"/>
        <v>0</v>
      </c>
      <c r="X73">
        <f t="shared" si="15"/>
        <v>0</v>
      </c>
      <c r="Y73">
        <f t="shared" si="16"/>
        <v>0</v>
      </c>
      <c r="AA73">
        <v>1</v>
      </c>
      <c r="AI73">
        <v>1</v>
      </c>
      <c r="AJ73">
        <v>1</v>
      </c>
      <c r="AK73">
        <v>1</v>
      </c>
      <c r="AL73">
        <v>1</v>
      </c>
      <c r="AM73">
        <v>1</v>
      </c>
      <c r="AN73">
        <v>1</v>
      </c>
      <c r="AO73">
        <f t="shared" si="13"/>
        <v>1</v>
      </c>
      <c r="AT73">
        <v>1</v>
      </c>
      <c r="BY73" t="str">
        <f t="shared" si="17"/>
        <v>P072</v>
      </c>
    </row>
    <row r="74" spans="1:77" ht="12.75">
      <c r="A74" s="1" t="s">
        <v>524</v>
      </c>
      <c r="B74" s="1">
        <v>3</v>
      </c>
      <c r="C74" s="4">
        <v>20220040200092</v>
      </c>
      <c r="D74" s="14">
        <v>0.457006</v>
      </c>
      <c r="E74" s="3">
        <v>1</v>
      </c>
      <c r="F74" s="14">
        <v>0.79</v>
      </c>
      <c r="G74" s="91"/>
      <c r="H74" s="116">
        <v>7</v>
      </c>
      <c r="I74" s="3">
        <v>0.1</v>
      </c>
      <c r="J74" s="11">
        <v>1</v>
      </c>
      <c r="L74" s="11" t="s">
        <v>479</v>
      </c>
      <c r="M74" s="12" t="s">
        <v>533</v>
      </c>
      <c r="N74" s="12"/>
      <c r="O74" s="12"/>
      <c r="Q74">
        <v>1</v>
      </c>
      <c r="U74">
        <f t="shared" si="10"/>
        <v>0</v>
      </c>
      <c r="V74">
        <f t="shared" si="11"/>
        <v>1</v>
      </c>
      <c r="W74">
        <f t="shared" si="14"/>
        <v>0</v>
      </c>
      <c r="X74">
        <f t="shared" si="15"/>
        <v>0</v>
      </c>
      <c r="Y74">
        <f t="shared" si="16"/>
        <v>0</v>
      </c>
      <c r="AB74">
        <v>1</v>
      </c>
      <c r="AI74">
        <v>1</v>
      </c>
      <c r="AJ74">
        <v>1</v>
      </c>
      <c r="AK74">
        <v>1</v>
      </c>
      <c r="AL74">
        <v>1</v>
      </c>
      <c r="AM74">
        <v>1</v>
      </c>
      <c r="AN74">
        <v>1</v>
      </c>
      <c r="AO74">
        <f t="shared" si="13"/>
        <v>1</v>
      </c>
      <c r="BY74" t="str">
        <f t="shared" si="17"/>
        <v>P073</v>
      </c>
    </row>
    <row r="75" spans="1:77" ht="12.75">
      <c r="A75" s="48" t="s">
        <v>526</v>
      </c>
      <c r="B75" s="48">
        <v>2</v>
      </c>
      <c r="C75" s="151">
        <v>20220040200149</v>
      </c>
      <c r="D75" s="152">
        <v>0.434472</v>
      </c>
      <c r="E75" s="135">
        <v>1</v>
      </c>
      <c r="F75" s="152">
        <v>0.5</v>
      </c>
      <c r="G75" s="153" t="s">
        <v>478</v>
      </c>
      <c r="H75" s="154">
        <v>0</v>
      </c>
      <c r="I75" s="135">
        <v>0.1</v>
      </c>
      <c r="J75" s="137">
        <v>1</v>
      </c>
      <c r="K75" s="47"/>
      <c r="L75" s="137" t="s">
        <v>479</v>
      </c>
      <c r="M75" s="47" t="s">
        <v>22</v>
      </c>
      <c r="N75" s="47"/>
      <c r="O75" s="47"/>
      <c r="P75" s="47">
        <v>1</v>
      </c>
      <c r="Q75" s="47"/>
      <c r="R75" s="47"/>
      <c r="U75">
        <f t="shared" si="10"/>
        <v>1</v>
      </c>
      <c r="V75">
        <f t="shared" si="11"/>
        <v>0</v>
      </c>
      <c r="W75">
        <f t="shared" si="14"/>
        <v>0</v>
      </c>
      <c r="X75">
        <f t="shared" si="15"/>
        <v>0</v>
      </c>
      <c r="Y75">
        <f t="shared" si="16"/>
        <v>0</v>
      </c>
      <c r="AA75">
        <v>1</v>
      </c>
      <c r="AI75">
        <v>1</v>
      </c>
      <c r="AJ75">
        <v>1</v>
      </c>
      <c r="AK75">
        <v>1</v>
      </c>
      <c r="AL75">
        <v>1</v>
      </c>
      <c r="AM75">
        <v>1</v>
      </c>
      <c r="AN75">
        <v>1</v>
      </c>
      <c r="AO75">
        <f t="shared" si="13"/>
        <v>1</v>
      </c>
      <c r="AQ75">
        <v>1</v>
      </c>
      <c r="BY75" t="str">
        <f t="shared" si="17"/>
        <v>P074</v>
      </c>
    </row>
    <row r="76" spans="1:77" ht="12.75">
      <c r="A76" s="1" t="s">
        <v>527</v>
      </c>
      <c r="B76" s="1">
        <v>5</v>
      </c>
      <c r="C76" s="4">
        <v>20220040200086</v>
      </c>
      <c r="D76" s="14">
        <v>0.52974099</v>
      </c>
      <c r="E76" s="3">
        <v>2</v>
      </c>
      <c r="F76" s="14">
        <v>0.67</v>
      </c>
      <c r="G76" s="91"/>
      <c r="H76" s="116">
        <v>3</v>
      </c>
      <c r="I76">
        <v>2</v>
      </c>
      <c r="J76" s="11">
        <v>1</v>
      </c>
      <c r="L76" s="11" t="s">
        <v>479</v>
      </c>
      <c r="M76" s="12" t="s">
        <v>532</v>
      </c>
      <c r="N76" s="12"/>
      <c r="O76" s="12"/>
      <c r="Q76">
        <v>1</v>
      </c>
      <c r="U76">
        <f t="shared" si="10"/>
        <v>0</v>
      </c>
      <c r="V76">
        <f t="shared" si="11"/>
        <v>1</v>
      </c>
      <c r="W76">
        <f t="shared" si="14"/>
        <v>0</v>
      </c>
      <c r="X76">
        <f t="shared" si="15"/>
        <v>0</v>
      </c>
      <c r="Y76">
        <f t="shared" si="16"/>
        <v>0</v>
      </c>
      <c r="AC76">
        <v>1</v>
      </c>
      <c r="AI76">
        <v>1</v>
      </c>
      <c r="AJ76">
        <v>1</v>
      </c>
      <c r="AK76">
        <v>1</v>
      </c>
      <c r="AL76">
        <v>1</v>
      </c>
      <c r="AM76">
        <v>1</v>
      </c>
      <c r="AN76">
        <v>1</v>
      </c>
      <c r="AO76">
        <f t="shared" si="13"/>
        <v>1</v>
      </c>
      <c r="AT76">
        <v>1</v>
      </c>
      <c r="BY76" t="str">
        <f t="shared" si="17"/>
        <v>P075</v>
      </c>
    </row>
    <row r="77" spans="1:77" ht="12.75">
      <c r="A77" s="42" t="s">
        <v>528</v>
      </c>
      <c r="B77" s="42">
        <v>1</v>
      </c>
      <c r="C77" s="38">
        <v>20220040200147</v>
      </c>
      <c r="D77" s="45">
        <v>0.76929899</v>
      </c>
      <c r="E77" s="65">
        <v>1</v>
      </c>
      <c r="F77" s="45"/>
      <c r="G77" s="96"/>
      <c r="H77" s="121"/>
      <c r="I77" s="40"/>
      <c r="J77" s="41"/>
      <c r="K77" s="40"/>
      <c r="L77" s="41"/>
      <c r="M77" s="42" t="s">
        <v>25</v>
      </c>
      <c r="N77" s="42"/>
      <c r="O77" s="42"/>
      <c r="P77" s="40"/>
      <c r="Q77" s="40"/>
      <c r="R77" s="40"/>
      <c r="S77" s="40"/>
      <c r="T77" s="40">
        <v>1</v>
      </c>
      <c r="U77">
        <f t="shared" si="10"/>
        <v>0</v>
      </c>
      <c r="V77">
        <f t="shared" si="11"/>
        <v>0</v>
      </c>
      <c r="W77">
        <f t="shared" si="14"/>
        <v>0</v>
      </c>
      <c r="X77">
        <f t="shared" si="15"/>
        <v>0</v>
      </c>
      <c r="Y77">
        <f t="shared" si="16"/>
        <v>1</v>
      </c>
      <c r="AH77">
        <v>1</v>
      </c>
      <c r="AI77">
        <v>1</v>
      </c>
      <c r="AJ77">
        <v>1</v>
      </c>
      <c r="AK77">
        <v>1</v>
      </c>
      <c r="AL77">
        <v>1</v>
      </c>
      <c r="AO77">
        <f t="shared" si="13"/>
        <v>0</v>
      </c>
      <c r="BI77">
        <v>1</v>
      </c>
      <c r="BY77" t="str">
        <f t="shared" si="17"/>
        <v>P076</v>
      </c>
    </row>
    <row r="78" spans="1:77" ht="12.75">
      <c r="A78" s="1" t="s">
        <v>529</v>
      </c>
      <c r="B78" s="1">
        <v>2</v>
      </c>
      <c r="C78" s="4">
        <v>20220040200088</v>
      </c>
      <c r="D78" s="14">
        <v>0.494586</v>
      </c>
      <c r="F78" s="14">
        <v>0.60768002</v>
      </c>
      <c r="G78" s="91" t="s">
        <v>478</v>
      </c>
      <c r="H78" s="116">
        <v>3</v>
      </c>
      <c r="I78">
        <v>2</v>
      </c>
      <c r="J78" s="11">
        <v>1</v>
      </c>
      <c r="K78">
        <v>1</v>
      </c>
      <c r="L78" s="11" t="s">
        <v>479</v>
      </c>
      <c r="M78" t="s">
        <v>22</v>
      </c>
      <c r="P78">
        <v>1</v>
      </c>
      <c r="U78">
        <f t="shared" si="10"/>
        <v>1</v>
      </c>
      <c r="V78">
        <f t="shared" si="11"/>
        <v>0</v>
      </c>
      <c r="W78">
        <f t="shared" si="14"/>
        <v>0</v>
      </c>
      <c r="X78">
        <f t="shared" si="15"/>
        <v>0</v>
      </c>
      <c r="Y78">
        <f t="shared" si="16"/>
        <v>0</v>
      </c>
      <c r="Z78">
        <v>1</v>
      </c>
      <c r="AI78">
        <v>1</v>
      </c>
      <c r="AJ78">
        <v>1</v>
      </c>
      <c r="AK78">
        <v>1</v>
      </c>
      <c r="AL78">
        <v>1</v>
      </c>
      <c r="AM78">
        <v>1</v>
      </c>
      <c r="AN78">
        <v>1</v>
      </c>
      <c r="AO78">
        <f t="shared" si="13"/>
        <v>1</v>
      </c>
      <c r="BY78" t="str">
        <f t="shared" si="17"/>
        <v>P077</v>
      </c>
    </row>
    <row r="79" spans="1:77" ht="12.75">
      <c r="A79" s="1" t="s">
        <v>530</v>
      </c>
      <c r="B79" s="1">
        <v>1</v>
      </c>
      <c r="C79" s="4">
        <v>20220040200146</v>
      </c>
      <c r="D79" s="14">
        <v>0.44717599</v>
      </c>
      <c r="F79" s="14">
        <v>1.42923</v>
      </c>
      <c r="G79" s="91" t="s">
        <v>479</v>
      </c>
      <c r="H79" s="116">
        <v>2</v>
      </c>
      <c r="I79">
        <v>2</v>
      </c>
      <c r="J79" s="11">
        <v>1</v>
      </c>
      <c r="L79" s="11" t="s">
        <v>479</v>
      </c>
      <c r="M79" t="s">
        <v>22</v>
      </c>
      <c r="P79">
        <v>1</v>
      </c>
      <c r="U79">
        <f t="shared" si="10"/>
        <v>1</v>
      </c>
      <c r="V79">
        <f t="shared" si="11"/>
        <v>0</v>
      </c>
      <c r="W79">
        <f t="shared" si="14"/>
        <v>0</v>
      </c>
      <c r="X79">
        <f t="shared" si="15"/>
        <v>0</v>
      </c>
      <c r="Y79">
        <f t="shared" si="16"/>
        <v>0</v>
      </c>
      <c r="Z79">
        <v>1</v>
      </c>
      <c r="AI79">
        <v>1</v>
      </c>
      <c r="AJ79">
        <v>1</v>
      </c>
      <c r="AK79">
        <v>1</v>
      </c>
      <c r="AL79">
        <v>1</v>
      </c>
      <c r="AM79">
        <v>1</v>
      </c>
      <c r="AN79">
        <v>1</v>
      </c>
      <c r="AO79">
        <f t="shared" si="13"/>
        <v>1</v>
      </c>
      <c r="BY79" t="str">
        <f t="shared" si="17"/>
        <v>P078</v>
      </c>
    </row>
    <row r="80" spans="1:77" ht="12.75">
      <c r="A80" s="1" t="s">
        <v>531</v>
      </c>
      <c r="B80" s="1">
        <v>5</v>
      </c>
      <c r="C80" s="4">
        <v>20220040200073</v>
      </c>
      <c r="D80" s="14">
        <v>0.48589998</v>
      </c>
      <c r="F80" s="14">
        <v>0.48762001</v>
      </c>
      <c r="G80" s="91" t="s">
        <v>478</v>
      </c>
      <c r="H80" s="116">
        <v>0</v>
      </c>
      <c r="I80" s="3">
        <v>0.1</v>
      </c>
      <c r="J80" s="11">
        <v>1</v>
      </c>
      <c r="L80" s="11" t="s">
        <v>478</v>
      </c>
      <c r="M80" s="12" t="s">
        <v>4</v>
      </c>
      <c r="N80" s="12"/>
      <c r="O80" s="12"/>
      <c r="Q80">
        <v>1</v>
      </c>
      <c r="U80">
        <f t="shared" si="10"/>
        <v>0</v>
      </c>
      <c r="V80">
        <f t="shared" si="11"/>
        <v>1</v>
      </c>
      <c r="W80">
        <f t="shared" si="14"/>
        <v>0</v>
      </c>
      <c r="X80">
        <f t="shared" si="15"/>
        <v>0</v>
      </c>
      <c r="Y80">
        <f t="shared" si="16"/>
        <v>0</v>
      </c>
      <c r="AB80">
        <v>1</v>
      </c>
      <c r="AI80">
        <v>1</v>
      </c>
      <c r="AJ80">
        <v>1</v>
      </c>
      <c r="AK80">
        <v>1</v>
      </c>
      <c r="AL80">
        <v>1</v>
      </c>
      <c r="AM80">
        <v>1</v>
      </c>
      <c r="AN80">
        <v>1</v>
      </c>
      <c r="AO80">
        <f t="shared" si="13"/>
        <v>1</v>
      </c>
      <c r="BY80" t="str">
        <f t="shared" si="17"/>
        <v>P079</v>
      </c>
    </row>
    <row r="81" spans="1:77" ht="12.75">
      <c r="A81" s="1" t="s">
        <v>534</v>
      </c>
      <c r="B81" s="1">
        <v>1</v>
      </c>
      <c r="C81" s="4">
        <v>20220040200159</v>
      </c>
      <c r="D81" s="14">
        <v>0.47</v>
      </c>
      <c r="F81" s="14">
        <v>0.49050999</v>
      </c>
      <c r="G81" s="91" t="s">
        <v>478</v>
      </c>
      <c r="H81" s="116">
        <v>0</v>
      </c>
      <c r="I81" s="3">
        <v>0.1</v>
      </c>
      <c r="J81" s="11">
        <v>1</v>
      </c>
      <c r="L81" s="11" t="s">
        <v>479</v>
      </c>
      <c r="M81" t="s">
        <v>22</v>
      </c>
      <c r="P81">
        <v>1</v>
      </c>
      <c r="U81">
        <f t="shared" si="10"/>
        <v>1</v>
      </c>
      <c r="V81">
        <f t="shared" si="11"/>
        <v>0</v>
      </c>
      <c r="W81">
        <f t="shared" si="14"/>
        <v>0</v>
      </c>
      <c r="X81">
        <f t="shared" si="15"/>
        <v>0</v>
      </c>
      <c r="Y81">
        <f t="shared" si="16"/>
        <v>0</v>
      </c>
      <c r="Z81">
        <v>1</v>
      </c>
      <c r="AI81">
        <v>1</v>
      </c>
      <c r="AJ81">
        <v>1</v>
      </c>
      <c r="AK81">
        <v>1</v>
      </c>
      <c r="AL81">
        <v>1</v>
      </c>
      <c r="AM81">
        <v>1</v>
      </c>
      <c r="AN81">
        <v>1</v>
      </c>
      <c r="AO81">
        <f t="shared" si="13"/>
        <v>1</v>
      </c>
      <c r="BY81" t="str">
        <f t="shared" si="17"/>
        <v>P080</v>
      </c>
    </row>
    <row r="82" spans="1:77" ht="12.75">
      <c r="A82" s="32" t="s">
        <v>5</v>
      </c>
      <c r="B82" s="32">
        <v>3</v>
      </c>
      <c r="C82" s="27" t="s">
        <v>450</v>
      </c>
      <c r="D82" s="26">
        <v>0.54619701</v>
      </c>
      <c r="E82" s="59"/>
      <c r="F82" s="26"/>
      <c r="G82" s="99"/>
      <c r="H82" s="122"/>
      <c r="I82" s="27"/>
      <c r="J82" s="28"/>
      <c r="K82" s="27"/>
      <c r="L82" s="28"/>
      <c r="M82" s="29" t="s">
        <v>37</v>
      </c>
      <c r="N82" s="29"/>
      <c r="O82" s="29"/>
      <c r="P82" s="27"/>
      <c r="Q82" s="27"/>
      <c r="R82" s="27">
        <v>1</v>
      </c>
      <c r="U82">
        <f>IF(J82=1,P82,0)</f>
        <v>0</v>
      </c>
      <c r="V82">
        <f>IF(J82=1,Q82,0)</f>
        <v>0</v>
      </c>
      <c r="W82">
        <f t="shared" si="14"/>
        <v>1</v>
      </c>
      <c r="X82">
        <f t="shared" si="15"/>
        <v>0</v>
      </c>
      <c r="Y82">
        <f t="shared" si="16"/>
        <v>0</v>
      </c>
      <c r="AD82">
        <v>1</v>
      </c>
      <c r="AI82">
        <v>1</v>
      </c>
      <c r="AJ82">
        <v>1</v>
      </c>
      <c r="AK82">
        <v>1</v>
      </c>
      <c r="AO82">
        <f aca="true" t="shared" si="18" ref="AO82:AO121">J82</f>
        <v>0</v>
      </c>
      <c r="AW82">
        <v>1</v>
      </c>
      <c r="BY82" t="str">
        <f t="shared" si="17"/>
        <v>P081</v>
      </c>
    </row>
    <row r="83" spans="1:77" ht="12.75">
      <c r="A83" s="1" t="s">
        <v>6</v>
      </c>
      <c r="B83" s="1">
        <v>1</v>
      </c>
      <c r="C83" s="4">
        <v>20220040200115</v>
      </c>
      <c r="D83" s="14">
        <v>0.49</v>
      </c>
      <c r="F83" s="14">
        <v>0.66665001</v>
      </c>
      <c r="G83" s="91" t="s">
        <v>478</v>
      </c>
      <c r="H83" s="116">
        <v>5</v>
      </c>
      <c r="I83">
        <v>8</v>
      </c>
      <c r="J83" s="11">
        <v>1</v>
      </c>
      <c r="L83" s="11" t="s">
        <v>479</v>
      </c>
      <c r="M83" t="s">
        <v>22</v>
      </c>
      <c r="P83">
        <v>1</v>
      </c>
      <c r="U83">
        <f aca="true" t="shared" si="19" ref="U83:U121">IF(J83=1,P83,0)</f>
        <v>1</v>
      </c>
      <c r="V83">
        <f aca="true" t="shared" si="20" ref="V83:V121">IF(J83=1,Q83,0)</f>
        <v>0</v>
      </c>
      <c r="W83">
        <f t="shared" si="14"/>
        <v>0</v>
      </c>
      <c r="X83">
        <f t="shared" si="15"/>
        <v>0</v>
      </c>
      <c r="Y83">
        <f t="shared" si="16"/>
        <v>0</v>
      </c>
      <c r="Z83">
        <v>1</v>
      </c>
      <c r="AI83">
        <v>1</v>
      </c>
      <c r="AJ83">
        <v>1</v>
      </c>
      <c r="AK83">
        <v>1</v>
      </c>
      <c r="AL83">
        <v>1</v>
      </c>
      <c r="AM83">
        <v>1</v>
      </c>
      <c r="AN83">
        <v>1</v>
      </c>
      <c r="AO83">
        <f t="shared" si="18"/>
        <v>1</v>
      </c>
      <c r="BY83" t="str">
        <f t="shared" si="17"/>
        <v>P082</v>
      </c>
    </row>
    <row r="84" spans="1:77" ht="12.75">
      <c r="A84" s="1" t="s">
        <v>7</v>
      </c>
      <c r="B84" s="1">
        <v>2</v>
      </c>
      <c r="C84" s="4">
        <v>20220040200144</v>
      </c>
      <c r="D84" s="14">
        <v>0.62787501</v>
      </c>
      <c r="E84" s="3">
        <v>1</v>
      </c>
      <c r="F84" s="14">
        <v>0.6</v>
      </c>
      <c r="G84" s="91" t="s">
        <v>479</v>
      </c>
      <c r="H84" s="116">
        <v>2</v>
      </c>
      <c r="I84">
        <v>9</v>
      </c>
      <c r="J84" s="11">
        <v>1</v>
      </c>
      <c r="L84" s="11" t="s">
        <v>479</v>
      </c>
      <c r="M84" s="1" t="s">
        <v>22</v>
      </c>
      <c r="N84" s="1"/>
      <c r="O84" s="1"/>
      <c r="P84">
        <v>1</v>
      </c>
      <c r="U84">
        <f t="shared" si="19"/>
        <v>1</v>
      </c>
      <c r="V84">
        <f t="shared" si="20"/>
        <v>0</v>
      </c>
      <c r="W84">
        <f t="shared" si="14"/>
        <v>0</v>
      </c>
      <c r="X84">
        <f t="shared" si="15"/>
        <v>0</v>
      </c>
      <c r="Y84">
        <f t="shared" si="16"/>
        <v>0</v>
      </c>
      <c r="AA84">
        <v>1</v>
      </c>
      <c r="AI84">
        <v>1</v>
      </c>
      <c r="AJ84">
        <v>1</v>
      </c>
      <c r="AK84">
        <v>1</v>
      </c>
      <c r="AL84">
        <v>1</v>
      </c>
      <c r="AM84">
        <v>1</v>
      </c>
      <c r="AN84">
        <v>1</v>
      </c>
      <c r="AO84">
        <f t="shared" si="18"/>
        <v>1</v>
      </c>
      <c r="AQ84">
        <v>1</v>
      </c>
      <c r="BY84" t="str">
        <f t="shared" si="17"/>
        <v>P083</v>
      </c>
    </row>
    <row r="85" spans="1:77" ht="12.75">
      <c r="A85" s="1" t="s">
        <v>8</v>
      </c>
      <c r="B85" s="1">
        <v>5</v>
      </c>
      <c r="C85" s="4">
        <v>20220040200094</v>
      </c>
      <c r="D85" s="14">
        <v>0.68965303</v>
      </c>
      <c r="E85" s="3">
        <v>2</v>
      </c>
      <c r="F85" s="14">
        <v>0.64710002</v>
      </c>
      <c r="G85" s="91"/>
      <c r="H85" s="116">
        <v>5</v>
      </c>
      <c r="I85">
        <v>1</v>
      </c>
      <c r="J85" s="11">
        <v>1</v>
      </c>
      <c r="L85" s="11" t="s">
        <v>479</v>
      </c>
      <c r="M85" t="s">
        <v>22</v>
      </c>
      <c r="P85">
        <v>1</v>
      </c>
      <c r="U85">
        <f t="shared" si="19"/>
        <v>1</v>
      </c>
      <c r="V85">
        <f t="shared" si="20"/>
        <v>0</v>
      </c>
      <c r="W85">
        <f t="shared" si="14"/>
        <v>0</v>
      </c>
      <c r="X85">
        <f t="shared" si="15"/>
        <v>0</v>
      </c>
      <c r="Y85">
        <f t="shared" si="16"/>
        <v>0</v>
      </c>
      <c r="Z85">
        <v>1</v>
      </c>
      <c r="AI85">
        <v>1</v>
      </c>
      <c r="AJ85">
        <v>1</v>
      </c>
      <c r="AK85">
        <v>1</v>
      </c>
      <c r="AL85">
        <v>1</v>
      </c>
      <c r="AM85">
        <v>1</v>
      </c>
      <c r="AN85">
        <v>1</v>
      </c>
      <c r="AO85">
        <f t="shared" si="18"/>
        <v>1</v>
      </c>
      <c r="BY85" t="str">
        <f t="shared" si="17"/>
        <v>P084</v>
      </c>
    </row>
    <row r="86" spans="1:77" ht="12.75">
      <c r="A86" s="32" t="s">
        <v>10</v>
      </c>
      <c r="B86" s="32">
        <v>3</v>
      </c>
      <c r="C86" s="27" t="s">
        <v>450</v>
      </c>
      <c r="D86" s="26">
        <v>0.45078099</v>
      </c>
      <c r="E86" s="59"/>
      <c r="F86" s="26"/>
      <c r="G86" s="99"/>
      <c r="H86" s="122"/>
      <c r="I86" s="27"/>
      <c r="J86" s="28"/>
      <c r="K86" s="27"/>
      <c r="L86" s="28"/>
      <c r="M86" s="29" t="s">
        <v>52</v>
      </c>
      <c r="N86" s="29"/>
      <c r="O86" s="29"/>
      <c r="P86" s="27"/>
      <c r="Q86" s="27"/>
      <c r="R86" s="27">
        <v>1</v>
      </c>
      <c r="U86">
        <f t="shared" si="19"/>
        <v>0</v>
      </c>
      <c r="V86">
        <f t="shared" si="20"/>
        <v>0</v>
      </c>
      <c r="W86">
        <f t="shared" si="14"/>
        <v>1</v>
      </c>
      <c r="X86">
        <f t="shared" si="15"/>
        <v>0</v>
      </c>
      <c r="Y86">
        <f t="shared" si="16"/>
        <v>0</v>
      </c>
      <c r="AD86">
        <v>1</v>
      </c>
      <c r="AI86">
        <v>1</v>
      </c>
      <c r="AJ86">
        <v>1</v>
      </c>
      <c r="AK86">
        <v>1</v>
      </c>
      <c r="AO86">
        <f t="shared" si="18"/>
        <v>0</v>
      </c>
      <c r="AW86">
        <v>1</v>
      </c>
      <c r="BY86" t="str">
        <f t="shared" si="17"/>
        <v>P085</v>
      </c>
    </row>
    <row r="87" spans="1:77" ht="12.75">
      <c r="A87" s="32" t="s">
        <v>11</v>
      </c>
      <c r="B87" s="32">
        <v>5</v>
      </c>
      <c r="C87" s="27" t="s">
        <v>450</v>
      </c>
      <c r="D87" s="26">
        <v>0.400994</v>
      </c>
      <c r="E87" s="59"/>
      <c r="F87" s="26"/>
      <c r="G87" s="99"/>
      <c r="H87" s="122"/>
      <c r="I87" s="27"/>
      <c r="J87" s="28"/>
      <c r="K87" s="27"/>
      <c r="L87" s="28"/>
      <c r="M87" s="167" t="s">
        <v>22</v>
      </c>
      <c r="N87" s="29" t="s">
        <v>38</v>
      </c>
      <c r="O87" s="29"/>
      <c r="P87" s="27"/>
      <c r="Q87" s="27"/>
      <c r="R87" s="27">
        <v>1</v>
      </c>
      <c r="U87">
        <f t="shared" si="19"/>
        <v>0</v>
      </c>
      <c r="V87">
        <f t="shared" si="20"/>
        <v>0</v>
      </c>
      <c r="W87">
        <f t="shared" si="14"/>
        <v>1</v>
      </c>
      <c r="X87">
        <f t="shared" si="15"/>
        <v>0</v>
      </c>
      <c r="Y87">
        <f t="shared" si="16"/>
        <v>0</v>
      </c>
      <c r="AF87">
        <v>1</v>
      </c>
      <c r="AI87">
        <v>1</v>
      </c>
      <c r="AJ87">
        <v>1</v>
      </c>
      <c r="AK87">
        <v>1</v>
      </c>
      <c r="AO87">
        <f t="shared" si="18"/>
        <v>0</v>
      </c>
      <c r="BP87">
        <v>1</v>
      </c>
      <c r="BY87" t="str">
        <f t="shared" si="17"/>
        <v>P086</v>
      </c>
    </row>
    <row r="88" spans="1:77" ht="12.75">
      <c r="A88" s="1" t="s">
        <v>12</v>
      </c>
      <c r="B88" s="1">
        <v>1</v>
      </c>
      <c r="C88" s="4">
        <v>20220040200093</v>
      </c>
      <c r="D88" s="14">
        <v>0.488776</v>
      </c>
      <c r="F88" s="14">
        <v>0.62565999</v>
      </c>
      <c r="G88" s="91" t="s">
        <v>478</v>
      </c>
      <c r="H88" s="116">
        <v>9</v>
      </c>
      <c r="I88">
        <v>7</v>
      </c>
      <c r="J88" s="11">
        <v>1</v>
      </c>
      <c r="L88" s="11" t="s">
        <v>479</v>
      </c>
      <c r="M88" s="12" t="s">
        <v>274</v>
      </c>
      <c r="N88" s="12"/>
      <c r="O88" s="12"/>
      <c r="Q88">
        <v>1</v>
      </c>
      <c r="U88">
        <f t="shared" si="19"/>
        <v>0</v>
      </c>
      <c r="V88">
        <f t="shared" si="20"/>
        <v>1</v>
      </c>
      <c r="W88">
        <f t="shared" si="14"/>
        <v>0</v>
      </c>
      <c r="X88">
        <f t="shared" si="15"/>
        <v>0</v>
      </c>
      <c r="Y88">
        <f t="shared" si="16"/>
        <v>0</v>
      </c>
      <c r="AB88">
        <v>1</v>
      </c>
      <c r="AI88">
        <v>1</v>
      </c>
      <c r="AJ88">
        <v>1</v>
      </c>
      <c r="AK88">
        <v>1</v>
      </c>
      <c r="AL88">
        <v>1</v>
      </c>
      <c r="AM88">
        <v>1</v>
      </c>
      <c r="AN88">
        <v>1</v>
      </c>
      <c r="AO88">
        <f t="shared" si="18"/>
        <v>1</v>
      </c>
      <c r="BY88" t="str">
        <f t="shared" si="17"/>
        <v>P087</v>
      </c>
    </row>
    <row r="89" spans="1:77" ht="12.75">
      <c r="A89" s="1" t="s">
        <v>13</v>
      </c>
      <c r="B89" s="1">
        <v>2</v>
      </c>
      <c r="C89" s="4">
        <v>20220040200120</v>
      </c>
      <c r="D89" s="14">
        <v>0.421492</v>
      </c>
      <c r="F89" s="14">
        <v>0.55963</v>
      </c>
      <c r="G89" s="91" t="s">
        <v>478</v>
      </c>
      <c r="H89" s="116">
        <v>4</v>
      </c>
      <c r="I89">
        <v>1</v>
      </c>
      <c r="J89" s="11">
        <v>1</v>
      </c>
      <c r="L89" s="11" t="s">
        <v>479</v>
      </c>
      <c r="M89" t="s">
        <v>22</v>
      </c>
      <c r="P89">
        <v>1</v>
      </c>
      <c r="U89">
        <f t="shared" si="19"/>
        <v>1</v>
      </c>
      <c r="V89">
        <f t="shared" si="20"/>
        <v>0</v>
      </c>
      <c r="W89">
        <f t="shared" si="14"/>
        <v>0</v>
      </c>
      <c r="X89">
        <f t="shared" si="15"/>
        <v>0</v>
      </c>
      <c r="Y89">
        <f t="shared" si="16"/>
        <v>0</v>
      </c>
      <c r="Z89">
        <v>1</v>
      </c>
      <c r="AI89">
        <v>1</v>
      </c>
      <c r="AJ89">
        <v>1</v>
      </c>
      <c r="AK89">
        <v>1</v>
      </c>
      <c r="AL89">
        <v>1</v>
      </c>
      <c r="AM89">
        <v>1</v>
      </c>
      <c r="AN89">
        <v>1</v>
      </c>
      <c r="AO89">
        <f t="shared" si="18"/>
        <v>1</v>
      </c>
      <c r="BY89" t="str">
        <f t="shared" si="17"/>
        <v>P088</v>
      </c>
    </row>
    <row r="90" spans="1:77" ht="12.75">
      <c r="A90" s="32" t="s">
        <v>14</v>
      </c>
      <c r="B90" s="32">
        <v>3</v>
      </c>
      <c r="C90" s="27" t="s">
        <v>450</v>
      </c>
      <c r="D90" s="26">
        <v>0.400405</v>
      </c>
      <c r="E90" s="59"/>
      <c r="F90" s="26"/>
      <c r="G90" s="99"/>
      <c r="H90" s="122"/>
      <c r="I90" s="27"/>
      <c r="J90" s="28"/>
      <c r="K90" s="27"/>
      <c r="L90" s="28"/>
      <c r="M90" s="29" t="s">
        <v>48</v>
      </c>
      <c r="N90" s="29"/>
      <c r="O90" s="29"/>
      <c r="P90" s="27"/>
      <c r="Q90" s="27"/>
      <c r="R90" s="27">
        <v>1</v>
      </c>
      <c r="U90">
        <f t="shared" si="19"/>
        <v>0</v>
      </c>
      <c r="V90">
        <f t="shared" si="20"/>
        <v>0</v>
      </c>
      <c r="W90">
        <f t="shared" si="14"/>
        <v>1</v>
      </c>
      <c r="X90">
        <f t="shared" si="15"/>
        <v>0</v>
      </c>
      <c r="Y90">
        <f t="shared" si="16"/>
        <v>0</v>
      </c>
      <c r="AD90">
        <v>1</v>
      </c>
      <c r="AI90">
        <v>1</v>
      </c>
      <c r="AJ90">
        <v>1</v>
      </c>
      <c r="AK90">
        <v>1</v>
      </c>
      <c r="AL90">
        <v>1</v>
      </c>
      <c r="AO90">
        <f t="shared" si="18"/>
        <v>0</v>
      </c>
      <c r="AW90">
        <v>1</v>
      </c>
      <c r="BY90" t="str">
        <f t="shared" si="17"/>
        <v>P089</v>
      </c>
    </row>
    <row r="91" spans="1:77" ht="12.75">
      <c r="A91" s="1" t="s">
        <v>15</v>
      </c>
      <c r="B91" s="1">
        <v>5</v>
      </c>
      <c r="C91" s="4">
        <v>20220040200153</v>
      </c>
      <c r="D91" s="14">
        <v>0.427516</v>
      </c>
      <c r="F91" s="14">
        <v>0.63489</v>
      </c>
      <c r="G91" s="91" t="s">
        <v>478</v>
      </c>
      <c r="H91" s="116">
        <v>2</v>
      </c>
      <c r="I91">
        <v>1</v>
      </c>
      <c r="J91" s="11">
        <v>1</v>
      </c>
      <c r="L91" s="11" t="s">
        <v>479</v>
      </c>
      <c r="M91" s="1" t="s">
        <v>22</v>
      </c>
      <c r="N91" s="1"/>
      <c r="O91" s="1"/>
      <c r="P91">
        <v>1</v>
      </c>
      <c r="U91">
        <f t="shared" si="19"/>
        <v>1</v>
      </c>
      <c r="V91">
        <f t="shared" si="20"/>
        <v>0</v>
      </c>
      <c r="W91">
        <f t="shared" si="14"/>
        <v>0</v>
      </c>
      <c r="X91">
        <f t="shared" si="15"/>
        <v>0</v>
      </c>
      <c r="Y91">
        <f t="shared" si="16"/>
        <v>0</v>
      </c>
      <c r="Z91">
        <v>1</v>
      </c>
      <c r="AI91">
        <v>1</v>
      </c>
      <c r="AJ91">
        <v>1</v>
      </c>
      <c r="AK91">
        <v>1</v>
      </c>
      <c r="AL91">
        <v>1</v>
      </c>
      <c r="AM91">
        <v>1</v>
      </c>
      <c r="AN91">
        <v>1</v>
      </c>
      <c r="AO91">
        <f t="shared" si="18"/>
        <v>1</v>
      </c>
      <c r="BY91" t="str">
        <f t="shared" si="17"/>
        <v>P090</v>
      </c>
    </row>
    <row r="92" spans="1:77" ht="12.75">
      <c r="A92" s="1" t="s">
        <v>16</v>
      </c>
      <c r="B92" s="1">
        <v>1</v>
      </c>
      <c r="C92" s="4">
        <v>20220040200178</v>
      </c>
      <c r="D92" s="14">
        <v>0.39953</v>
      </c>
      <c r="F92" s="14">
        <v>0.99763997</v>
      </c>
      <c r="G92" s="91" t="s">
        <v>479</v>
      </c>
      <c r="H92" s="116">
        <v>4</v>
      </c>
      <c r="I92">
        <v>1</v>
      </c>
      <c r="J92" s="11">
        <v>1</v>
      </c>
      <c r="L92" s="11" t="s">
        <v>478</v>
      </c>
      <c r="M92" s="1" t="s">
        <v>22</v>
      </c>
      <c r="N92" s="1"/>
      <c r="O92" s="1"/>
      <c r="P92">
        <v>1</v>
      </c>
      <c r="U92">
        <f t="shared" si="19"/>
        <v>1</v>
      </c>
      <c r="V92">
        <f t="shared" si="20"/>
        <v>0</v>
      </c>
      <c r="W92">
        <f t="shared" si="14"/>
        <v>0</v>
      </c>
      <c r="X92">
        <f t="shared" si="15"/>
        <v>0</v>
      </c>
      <c r="Y92">
        <f t="shared" si="16"/>
        <v>0</v>
      </c>
      <c r="AA92">
        <v>1</v>
      </c>
      <c r="AI92">
        <v>1</v>
      </c>
      <c r="AJ92">
        <v>1</v>
      </c>
      <c r="AK92">
        <v>1</v>
      </c>
      <c r="AL92">
        <v>1</v>
      </c>
      <c r="AM92">
        <v>1</v>
      </c>
      <c r="AN92">
        <v>1</v>
      </c>
      <c r="AO92">
        <f t="shared" si="18"/>
        <v>1</v>
      </c>
      <c r="AQ92">
        <v>1</v>
      </c>
      <c r="BY92" t="str">
        <f t="shared" si="17"/>
        <v>P091</v>
      </c>
    </row>
    <row r="93" spans="1:77" ht="12.75">
      <c r="A93" s="1" t="s">
        <v>17</v>
      </c>
      <c r="B93" s="1">
        <v>2</v>
      </c>
      <c r="C93" s="4">
        <v>20220040200110</v>
      </c>
      <c r="D93" s="14">
        <v>0.468625</v>
      </c>
      <c r="E93" s="3">
        <v>1</v>
      </c>
      <c r="F93" s="14">
        <v>0.74633999</v>
      </c>
      <c r="G93" s="91" t="s">
        <v>479</v>
      </c>
      <c r="H93" s="116">
        <v>5</v>
      </c>
      <c r="I93">
        <v>1</v>
      </c>
      <c r="J93" s="11">
        <v>1</v>
      </c>
      <c r="L93" s="11" t="s">
        <v>478</v>
      </c>
      <c r="M93" s="12" t="s">
        <v>49</v>
      </c>
      <c r="N93" s="12"/>
      <c r="O93" s="12"/>
      <c r="Q93">
        <v>1</v>
      </c>
      <c r="U93">
        <f t="shared" si="19"/>
        <v>0</v>
      </c>
      <c r="V93">
        <f t="shared" si="20"/>
        <v>1</v>
      </c>
      <c r="W93">
        <f t="shared" si="14"/>
        <v>0</v>
      </c>
      <c r="X93">
        <f t="shared" si="15"/>
        <v>0</v>
      </c>
      <c r="Y93">
        <f t="shared" si="16"/>
        <v>0</v>
      </c>
      <c r="AB93">
        <v>1</v>
      </c>
      <c r="AI93">
        <v>1</v>
      </c>
      <c r="AJ93">
        <v>1</v>
      </c>
      <c r="AK93">
        <v>1</v>
      </c>
      <c r="AL93">
        <v>1</v>
      </c>
      <c r="AM93">
        <v>1</v>
      </c>
      <c r="AN93">
        <v>1</v>
      </c>
      <c r="AO93">
        <f t="shared" si="18"/>
        <v>1</v>
      </c>
      <c r="BY93" t="str">
        <f t="shared" si="17"/>
        <v>P092</v>
      </c>
    </row>
    <row r="94" spans="1:77" ht="12.75">
      <c r="A94" s="67" t="s">
        <v>18</v>
      </c>
      <c r="B94" s="67">
        <v>3</v>
      </c>
      <c r="C94" s="68" t="s">
        <v>450</v>
      </c>
      <c r="D94" s="14">
        <v>0.46508402</v>
      </c>
      <c r="E94" s="66"/>
      <c r="F94" s="69"/>
      <c r="G94" s="101"/>
      <c r="H94" s="124"/>
      <c r="I94" s="68"/>
      <c r="J94" s="70"/>
      <c r="K94" s="68"/>
      <c r="L94" s="70"/>
      <c r="M94" s="71" t="s">
        <v>395</v>
      </c>
      <c r="N94" s="71"/>
      <c r="O94" s="71"/>
      <c r="P94" s="68"/>
      <c r="Q94" s="68"/>
      <c r="R94" s="68">
        <v>1</v>
      </c>
      <c r="U94">
        <f t="shared" si="19"/>
        <v>0</v>
      </c>
      <c r="V94">
        <f t="shared" si="20"/>
        <v>0</v>
      </c>
      <c r="W94">
        <f t="shared" si="14"/>
        <v>1</v>
      </c>
      <c r="X94">
        <f t="shared" si="15"/>
        <v>0</v>
      </c>
      <c r="Y94">
        <f t="shared" si="16"/>
        <v>0</v>
      </c>
      <c r="AD94">
        <v>1</v>
      </c>
      <c r="AI94">
        <v>1</v>
      </c>
      <c r="AJ94">
        <v>1</v>
      </c>
      <c r="AK94">
        <v>1</v>
      </c>
      <c r="AO94">
        <f t="shared" si="18"/>
        <v>0</v>
      </c>
      <c r="AW94">
        <v>1</v>
      </c>
      <c r="BY94" t="str">
        <f t="shared" si="17"/>
        <v>P093</v>
      </c>
    </row>
    <row r="95" spans="1:77" ht="12.75">
      <c r="A95" s="1" t="s">
        <v>19</v>
      </c>
      <c r="B95" s="1">
        <v>5</v>
      </c>
      <c r="C95" s="4">
        <v>20220040200118</v>
      </c>
      <c r="D95" s="14">
        <v>0.501331</v>
      </c>
      <c r="F95" s="14">
        <v>0.55150002</v>
      </c>
      <c r="G95" s="91" t="s">
        <v>478</v>
      </c>
      <c r="H95" s="116"/>
      <c r="I95">
        <v>6</v>
      </c>
      <c r="J95" s="11">
        <v>1</v>
      </c>
      <c r="L95" s="11" t="s">
        <v>479</v>
      </c>
      <c r="M95" s="1" t="s">
        <v>22</v>
      </c>
      <c r="N95" s="1"/>
      <c r="O95" s="1"/>
      <c r="P95">
        <v>1</v>
      </c>
      <c r="U95">
        <f t="shared" si="19"/>
        <v>1</v>
      </c>
      <c r="V95">
        <f t="shared" si="20"/>
        <v>0</v>
      </c>
      <c r="W95">
        <f t="shared" si="14"/>
        <v>0</v>
      </c>
      <c r="X95">
        <f t="shared" si="15"/>
        <v>0</v>
      </c>
      <c r="Y95">
        <f t="shared" si="16"/>
        <v>0</v>
      </c>
      <c r="Z95">
        <v>1</v>
      </c>
      <c r="AI95">
        <v>1</v>
      </c>
      <c r="AJ95">
        <v>1</v>
      </c>
      <c r="AK95">
        <v>1</v>
      </c>
      <c r="AL95">
        <v>1</v>
      </c>
      <c r="AM95">
        <v>1</v>
      </c>
      <c r="AN95">
        <v>1</v>
      </c>
      <c r="AO95">
        <f t="shared" si="18"/>
        <v>1</v>
      </c>
      <c r="BY95" t="str">
        <f t="shared" si="17"/>
        <v>P094</v>
      </c>
    </row>
    <row r="96" spans="1:77" ht="12.75">
      <c r="A96" s="1" t="s">
        <v>20</v>
      </c>
      <c r="B96" s="1">
        <v>1</v>
      </c>
      <c r="C96" s="4">
        <v>20220040200123</v>
      </c>
      <c r="D96" s="14">
        <v>0.56873301</v>
      </c>
      <c r="F96" s="14">
        <v>0.54407002</v>
      </c>
      <c r="G96" s="91" t="s">
        <v>478</v>
      </c>
      <c r="H96" s="116">
        <v>2</v>
      </c>
      <c r="I96" s="3">
        <v>0.1</v>
      </c>
      <c r="J96" s="11">
        <v>1</v>
      </c>
      <c r="L96" s="11" t="s">
        <v>478</v>
      </c>
      <c r="M96" s="1" t="s">
        <v>22</v>
      </c>
      <c r="N96" s="1"/>
      <c r="O96" s="1"/>
      <c r="P96">
        <v>1</v>
      </c>
      <c r="U96">
        <f t="shared" si="19"/>
        <v>1</v>
      </c>
      <c r="V96">
        <f t="shared" si="20"/>
        <v>0</v>
      </c>
      <c r="W96">
        <f t="shared" si="14"/>
        <v>0</v>
      </c>
      <c r="X96">
        <f t="shared" si="15"/>
        <v>0</v>
      </c>
      <c r="Y96">
        <f t="shared" si="16"/>
        <v>0</v>
      </c>
      <c r="Z96">
        <v>1</v>
      </c>
      <c r="AI96">
        <v>1</v>
      </c>
      <c r="AJ96">
        <v>1</v>
      </c>
      <c r="AK96">
        <v>1</v>
      </c>
      <c r="AL96">
        <v>1</v>
      </c>
      <c r="AM96">
        <v>1</v>
      </c>
      <c r="AN96">
        <v>1</v>
      </c>
      <c r="AO96">
        <f t="shared" si="18"/>
        <v>1</v>
      </c>
      <c r="BY96" t="str">
        <f t="shared" si="17"/>
        <v>P095</v>
      </c>
    </row>
    <row r="97" spans="1:77" ht="12.75">
      <c r="A97" s="1" t="s">
        <v>21</v>
      </c>
      <c r="B97" s="1">
        <v>2</v>
      </c>
      <c r="C97" s="4">
        <v>20220040200139</v>
      </c>
      <c r="D97" s="14">
        <v>0.57584</v>
      </c>
      <c r="F97" s="14">
        <v>0.75998003</v>
      </c>
      <c r="G97" s="91" t="s">
        <v>478</v>
      </c>
      <c r="H97" s="116">
        <v>2</v>
      </c>
      <c r="I97" s="3">
        <v>0.1</v>
      </c>
      <c r="J97" s="11">
        <v>1</v>
      </c>
      <c r="L97" s="11" t="s">
        <v>478</v>
      </c>
      <c r="M97" s="1" t="s">
        <v>22</v>
      </c>
      <c r="N97" s="1"/>
      <c r="O97" s="1"/>
      <c r="P97">
        <v>1</v>
      </c>
      <c r="U97">
        <f t="shared" si="19"/>
        <v>1</v>
      </c>
      <c r="V97">
        <f t="shared" si="20"/>
        <v>0</v>
      </c>
      <c r="W97">
        <f t="shared" si="14"/>
        <v>0</v>
      </c>
      <c r="X97">
        <f t="shared" si="15"/>
        <v>0</v>
      </c>
      <c r="Y97">
        <f t="shared" si="16"/>
        <v>0</v>
      </c>
      <c r="Z97">
        <v>1</v>
      </c>
      <c r="AI97">
        <v>1</v>
      </c>
      <c r="AJ97">
        <v>1</v>
      </c>
      <c r="AK97">
        <v>1</v>
      </c>
      <c r="AL97">
        <v>1</v>
      </c>
      <c r="AM97">
        <v>1</v>
      </c>
      <c r="AN97">
        <v>1</v>
      </c>
      <c r="AO97">
        <f t="shared" si="18"/>
        <v>1</v>
      </c>
      <c r="BY97" t="str">
        <f t="shared" si="17"/>
        <v>P096</v>
      </c>
    </row>
    <row r="98" spans="1:77" ht="12.75">
      <c r="A98" s="48" t="s">
        <v>53</v>
      </c>
      <c r="B98" s="48">
        <v>1</v>
      </c>
      <c r="C98" s="151">
        <v>20220040200142</v>
      </c>
      <c r="D98" s="152">
        <v>0.484496</v>
      </c>
      <c r="E98" s="135"/>
      <c r="F98" s="181">
        <v>3.37279994</v>
      </c>
      <c r="G98" s="182" t="s">
        <v>479</v>
      </c>
      <c r="H98" s="154">
        <v>2</v>
      </c>
      <c r="I98" s="47">
        <v>5</v>
      </c>
      <c r="J98" s="137">
        <v>1</v>
      </c>
      <c r="K98" s="47"/>
      <c r="L98" s="137" t="s">
        <v>478</v>
      </c>
      <c r="M98" s="48" t="s">
        <v>22</v>
      </c>
      <c r="N98" s="48"/>
      <c r="O98" s="48"/>
      <c r="P98" s="47">
        <v>1</v>
      </c>
      <c r="Q98" s="47"/>
      <c r="R98" s="47"/>
      <c r="U98">
        <f t="shared" si="19"/>
        <v>1</v>
      </c>
      <c r="V98">
        <f t="shared" si="20"/>
        <v>0</v>
      </c>
      <c r="W98">
        <f t="shared" si="14"/>
        <v>0</v>
      </c>
      <c r="X98">
        <f t="shared" si="15"/>
        <v>0</v>
      </c>
      <c r="Y98">
        <f t="shared" si="16"/>
        <v>0</v>
      </c>
      <c r="Z98">
        <v>1</v>
      </c>
      <c r="AI98">
        <v>1</v>
      </c>
      <c r="AJ98">
        <v>1</v>
      </c>
      <c r="AK98">
        <v>1</v>
      </c>
      <c r="AL98">
        <v>1</v>
      </c>
      <c r="AM98">
        <v>1</v>
      </c>
      <c r="AN98">
        <v>1</v>
      </c>
      <c r="AO98">
        <f t="shared" si="18"/>
        <v>1</v>
      </c>
      <c r="BY98" t="str">
        <f t="shared" si="17"/>
        <v>P097</v>
      </c>
    </row>
    <row r="99" spans="1:77" ht="12.75">
      <c r="A99" s="1" t="s">
        <v>54</v>
      </c>
      <c r="B99" s="1">
        <v>2</v>
      </c>
      <c r="C99" s="4">
        <v>20220040200087</v>
      </c>
      <c r="D99" s="14">
        <v>0.51716901</v>
      </c>
      <c r="F99" s="14">
        <v>0.58789999</v>
      </c>
      <c r="G99" s="91" t="s">
        <v>478</v>
      </c>
      <c r="H99" s="116"/>
      <c r="I99" s="3">
        <v>0.1</v>
      </c>
      <c r="J99" s="11">
        <v>1</v>
      </c>
      <c r="L99" s="11" t="s">
        <v>479</v>
      </c>
      <c r="M99" s="1" t="s">
        <v>22</v>
      </c>
      <c r="N99" s="1"/>
      <c r="O99" s="1"/>
      <c r="P99">
        <v>1</v>
      </c>
      <c r="U99">
        <f t="shared" si="19"/>
        <v>1</v>
      </c>
      <c r="V99">
        <f t="shared" si="20"/>
        <v>0</v>
      </c>
      <c r="W99">
        <f t="shared" si="14"/>
        <v>0</v>
      </c>
      <c r="X99">
        <f t="shared" si="15"/>
        <v>0</v>
      </c>
      <c r="Y99">
        <f t="shared" si="16"/>
        <v>0</v>
      </c>
      <c r="Z99">
        <v>1</v>
      </c>
      <c r="AI99">
        <v>1</v>
      </c>
      <c r="AJ99">
        <v>1</v>
      </c>
      <c r="AK99">
        <v>1</v>
      </c>
      <c r="AL99">
        <v>1</v>
      </c>
      <c r="AM99">
        <v>1</v>
      </c>
      <c r="AN99">
        <v>1</v>
      </c>
      <c r="AO99">
        <f t="shared" si="18"/>
        <v>1</v>
      </c>
      <c r="BY99" t="str">
        <f t="shared" si="17"/>
        <v>P098</v>
      </c>
    </row>
    <row r="100" spans="1:77" ht="12.75">
      <c r="A100" s="1" t="s">
        <v>55</v>
      </c>
      <c r="B100" s="1">
        <v>5</v>
      </c>
      <c r="C100" s="4">
        <v>20220040200097</v>
      </c>
      <c r="D100" s="14">
        <v>0.502583</v>
      </c>
      <c r="F100" s="14">
        <v>0.60903</v>
      </c>
      <c r="G100" s="91" t="s">
        <v>478</v>
      </c>
      <c r="H100" s="116"/>
      <c r="I100" s="3">
        <v>0.1</v>
      </c>
      <c r="J100" s="11">
        <v>1</v>
      </c>
      <c r="L100" s="11" t="s">
        <v>478</v>
      </c>
      <c r="M100" s="1" t="s">
        <v>22</v>
      </c>
      <c r="N100" s="1"/>
      <c r="O100" s="1"/>
      <c r="P100">
        <v>1</v>
      </c>
      <c r="U100">
        <f t="shared" si="19"/>
        <v>1</v>
      </c>
      <c r="V100">
        <f t="shared" si="20"/>
        <v>0</v>
      </c>
      <c r="W100">
        <f t="shared" si="14"/>
        <v>0</v>
      </c>
      <c r="X100">
        <f t="shared" si="15"/>
        <v>0</v>
      </c>
      <c r="Y100">
        <f t="shared" si="16"/>
        <v>0</v>
      </c>
      <c r="Z100">
        <v>1</v>
      </c>
      <c r="AI100">
        <v>1</v>
      </c>
      <c r="AJ100">
        <v>1</v>
      </c>
      <c r="AK100">
        <v>1</v>
      </c>
      <c r="AL100">
        <v>1</v>
      </c>
      <c r="AM100">
        <v>1</v>
      </c>
      <c r="AN100">
        <v>1</v>
      </c>
      <c r="AO100">
        <f t="shared" si="18"/>
        <v>1</v>
      </c>
      <c r="BY100" t="str">
        <f t="shared" si="17"/>
        <v>P099</v>
      </c>
    </row>
    <row r="101" spans="1:77" ht="12.75">
      <c r="A101" s="32" t="s">
        <v>56</v>
      </c>
      <c r="B101" s="32">
        <v>1</v>
      </c>
      <c r="C101" s="27" t="s">
        <v>450</v>
      </c>
      <c r="D101" s="26">
        <v>0.63916698</v>
      </c>
      <c r="E101" s="59">
        <v>1</v>
      </c>
      <c r="F101" s="26"/>
      <c r="G101" s="99"/>
      <c r="H101" s="122"/>
      <c r="I101" s="27"/>
      <c r="J101" s="28"/>
      <c r="K101" s="27"/>
      <c r="L101" s="28"/>
      <c r="M101" s="167" t="s">
        <v>22</v>
      </c>
      <c r="N101" s="29" t="s">
        <v>38</v>
      </c>
      <c r="O101" s="29"/>
      <c r="P101" s="27"/>
      <c r="Q101" s="27"/>
      <c r="R101" s="27">
        <v>1</v>
      </c>
      <c r="U101">
        <f t="shared" si="19"/>
        <v>0</v>
      </c>
      <c r="V101">
        <f t="shared" si="20"/>
        <v>0</v>
      </c>
      <c r="W101">
        <f t="shared" si="14"/>
        <v>1</v>
      </c>
      <c r="X101">
        <f t="shared" si="15"/>
        <v>0</v>
      </c>
      <c r="Y101">
        <f t="shared" si="16"/>
        <v>0</v>
      </c>
      <c r="AF101">
        <v>1</v>
      </c>
      <c r="AI101">
        <v>1</v>
      </c>
      <c r="AJ101">
        <v>1</v>
      </c>
      <c r="AK101">
        <v>1</v>
      </c>
      <c r="AO101">
        <f t="shared" si="18"/>
        <v>0</v>
      </c>
      <c r="BP101">
        <v>1</v>
      </c>
      <c r="BY101" t="str">
        <f t="shared" si="17"/>
        <v>P100</v>
      </c>
    </row>
    <row r="102" spans="1:77" ht="12.75">
      <c r="A102" s="1" t="s">
        <v>57</v>
      </c>
      <c r="B102" s="1">
        <v>2</v>
      </c>
      <c r="C102" s="4">
        <v>20220040200121</v>
      </c>
      <c r="D102" s="14">
        <v>0.418615</v>
      </c>
      <c r="F102" s="14">
        <v>0.62381002</v>
      </c>
      <c r="G102" s="91" t="s">
        <v>478</v>
      </c>
      <c r="H102" s="116"/>
      <c r="I102">
        <v>3</v>
      </c>
      <c r="J102" s="11">
        <v>1</v>
      </c>
      <c r="L102" s="11" t="s">
        <v>478</v>
      </c>
      <c r="M102" s="12" t="s">
        <v>61</v>
      </c>
      <c r="N102" s="12"/>
      <c r="O102" s="12"/>
      <c r="Q102">
        <v>1</v>
      </c>
      <c r="U102">
        <f t="shared" si="19"/>
        <v>0</v>
      </c>
      <c r="V102">
        <f t="shared" si="20"/>
        <v>1</v>
      </c>
      <c r="W102">
        <f t="shared" si="14"/>
        <v>0</v>
      </c>
      <c r="X102">
        <f t="shared" si="15"/>
        <v>0</v>
      </c>
      <c r="Y102">
        <f t="shared" si="16"/>
        <v>0</v>
      </c>
      <c r="AB102">
        <v>1</v>
      </c>
      <c r="AI102">
        <v>1</v>
      </c>
      <c r="AJ102">
        <v>1</v>
      </c>
      <c r="AK102">
        <v>1</v>
      </c>
      <c r="AL102">
        <v>1</v>
      </c>
      <c r="AM102">
        <v>1</v>
      </c>
      <c r="AN102">
        <v>1</v>
      </c>
      <c r="AO102">
        <f t="shared" si="18"/>
        <v>1</v>
      </c>
      <c r="BY102" t="str">
        <f t="shared" si="17"/>
        <v>P101</v>
      </c>
    </row>
    <row r="103" spans="1:77" ht="12.75">
      <c r="A103" s="1" t="s">
        <v>58</v>
      </c>
      <c r="B103" s="1">
        <v>5</v>
      </c>
      <c r="C103" s="4">
        <v>20220040200132</v>
      </c>
      <c r="D103" s="14">
        <v>0.470647</v>
      </c>
      <c r="F103" s="14">
        <v>0.43150999</v>
      </c>
      <c r="G103" s="91" t="s">
        <v>478</v>
      </c>
      <c r="H103" s="116">
        <v>1</v>
      </c>
      <c r="I103">
        <v>3</v>
      </c>
      <c r="J103" s="11">
        <v>1</v>
      </c>
      <c r="L103" s="11" t="s">
        <v>479</v>
      </c>
      <c r="M103" s="1" t="s">
        <v>22</v>
      </c>
      <c r="N103" s="1"/>
      <c r="O103" s="1"/>
      <c r="P103">
        <v>1</v>
      </c>
      <c r="U103">
        <f t="shared" si="19"/>
        <v>1</v>
      </c>
      <c r="V103">
        <f t="shared" si="20"/>
        <v>0</v>
      </c>
      <c r="W103">
        <f t="shared" si="14"/>
        <v>0</v>
      </c>
      <c r="X103">
        <f t="shared" si="15"/>
        <v>0</v>
      </c>
      <c r="Y103">
        <f t="shared" si="16"/>
        <v>0</v>
      </c>
      <c r="Z103">
        <v>1</v>
      </c>
      <c r="AI103">
        <v>1</v>
      </c>
      <c r="AJ103">
        <v>1</v>
      </c>
      <c r="AK103">
        <v>1</v>
      </c>
      <c r="AL103">
        <v>1</v>
      </c>
      <c r="AM103">
        <v>1</v>
      </c>
      <c r="AN103">
        <v>1</v>
      </c>
      <c r="AO103">
        <f t="shared" si="18"/>
        <v>1</v>
      </c>
      <c r="BY103" t="str">
        <f t="shared" si="17"/>
        <v>P102</v>
      </c>
    </row>
    <row r="104" spans="1:77" ht="12.75">
      <c r="A104" s="32" t="s">
        <v>59</v>
      </c>
      <c r="B104" s="32">
        <v>1</v>
      </c>
      <c r="C104" s="27" t="s">
        <v>450</v>
      </c>
      <c r="D104" s="26">
        <v>0.38864</v>
      </c>
      <c r="E104" s="59"/>
      <c r="F104" s="45"/>
      <c r="G104" s="96"/>
      <c r="H104" s="121"/>
      <c r="I104" s="27"/>
      <c r="J104" s="28"/>
      <c r="K104" s="27"/>
      <c r="L104" s="28"/>
      <c r="M104" s="29" t="s">
        <v>68</v>
      </c>
      <c r="N104" s="29"/>
      <c r="O104" s="29"/>
      <c r="P104" s="27"/>
      <c r="Q104" s="27"/>
      <c r="R104" s="27">
        <v>1</v>
      </c>
      <c r="U104">
        <f t="shared" si="19"/>
        <v>0</v>
      </c>
      <c r="V104">
        <f t="shared" si="20"/>
        <v>0</v>
      </c>
      <c r="W104">
        <f t="shared" si="14"/>
        <v>1</v>
      </c>
      <c r="X104">
        <f t="shared" si="15"/>
        <v>0</v>
      </c>
      <c r="Y104">
        <f t="shared" si="16"/>
        <v>0</v>
      </c>
      <c r="AD104">
        <v>1</v>
      </c>
      <c r="AI104">
        <v>1</v>
      </c>
      <c r="AJ104">
        <v>1</v>
      </c>
      <c r="AK104">
        <v>1</v>
      </c>
      <c r="AO104">
        <f t="shared" si="18"/>
        <v>0</v>
      </c>
      <c r="AW104">
        <v>1</v>
      </c>
      <c r="BY104" t="str">
        <f t="shared" si="17"/>
        <v>P103</v>
      </c>
    </row>
    <row r="105" spans="1:77" ht="12.75">
      <c r="A105" s="1" t="s">
        <v>62</v>
      </c>
      <c r="B105" s="1">
        <v>5</v>
      </c>
      <c r="C105" s="4">
        <v>20220040200151</v>
      </c>
      <c r="D105" s="14">
        <v>0.441714</v>
      </c>
      <c r="F105" s="14">
        <v>0.46274999</v>
      </c>
      <c r="G105" s="91" t="s">
        <v>478</v>
      </c>
      <c r="H105" s="116">
        <v>2</v>
      </c>
      <c r="I105">
        <v>2</v>
      </c>
      <c r="J105" s="11">
        <v>1</v>
      </c>
      <c r="L105" s="11" t="s">
        <v>479</v>
      </c>
      <c r="M105" s="5" t="s">
        <v>396</v>
      </c>
      <c r="N105" s="5"/>
      <c r="O105" s="5"/>
      <c r="Q105">
        <v>1</v>
      </c>
      <c r="U105">
        <f t="shared" si="19"/>
        <v>0</v>
      </c>
      <c r="V105">
        <f t="shared" si="20"/>
        <v>1</v>
      </c>
      <c r="W105">
        <f t="shared" si="14"/>
        <v>0</v>
      </c>
      <c r="X105">
        <f t="shared" si="15"/>
        <v>0</v>
      </c>
      <c r="Y105">
        <f t="shared" si="16"/>
        <v>0</v>
      </c>
      <c r="AC105">
        <v>1</v>
      </c>
      <c r="AI105">
        <v>1</v>
      </c>
      <c r="AJ105">
        <v>1</v>
      </c>
      <c r="AK105">
        <v>1</v>
      </c>
      <c r="AL105">
        <v>1</v>
      </c>
      <c r="AM105">
        <v>1</v>
      </c>
      <c r="AN105">
        <v>1</v>
      </c>
      <c r="AO105">
        <f t="shared" si="18"/>
        <v>1</v>
      </c>
      <c r="AT105">
        <v>1</v>
      </c>
      <c r="BY105" t="str">
        <f t="shared" si="17"/>
        <v>P104</v>
      </c>
    </row>
    <row r="106" spans="1:77" ht="12.75">
      <c r="A106" s="1" t="s">
        <v>60</v>
      </c>
      <c r="B106" s="1">
        <v>2</v>
      </c>
      <c r="C106" s="4">
        <v>20220040200152</v>
      </c>
      <c r="D106" s="14">
        <v>0.406491</v>
      </c>
      <c r="F106" s="14">
        <v>0.52292</v>
      </c>
      <c r="G106" s="91" t="s">
        <v>478</v>
      </c>
      <c r="H106" s="116">
        <v>0</v>
      </c>
      <c r="I106">
        <v>1</v>
      </c>
      <c r="J106" s="11">
        <v>1</v>
      </c>
      <c r="L106" s="11" t="s">
        <v>478</v>
      </c>
      <c r="M106" s="12" t="s">
        <v>63</v>
      </c>
      <c r="N106" s="12"/>
      <c r="O106" s="12"/>
      <c r="Q106">
        <v>1</v>
      </c>
      <c r="U106">
        <f t="shared" si="19"/>
        <v>0</v>
      </c>
      <c r="V106">
        <f t="shared" si="20"/>
        <v>1</v>
      </c>
      <c r="W106">
        <f t="shared" si="14"/>
        <v>0</v>
      </c>
      <c r="X106">
        <f t="shared" si="15"/>
        <v>0</v>
      </c>
      <c r="Y106">
        <f t="shared" si="16"/>
        <v>0</v>
      </c>
      <c r="AB106">
        <v>1</v>
      </c>
      <c r="AI106">
        <v>1</v>
      </c>
      <c r="AJ106">
        <v>1</v>
      </c>
      <c r="AK106">
        <v>1</v>
      </c>
      <c r="AL106">
        <v>1</v>
      </c>
      <c r="AM106">
        <v>1</v>
      </c>
      <c r="AN106">
        <v>1</v>
      </c>
      <c r="AO106">
        <f t="shared" si="18"/>
        <v>1</v>
      </c>
      <c r="BY106" t="str">
        <f t="shared" si="17"/>
        <v>P105</v>
      </c>
    </row>
    <row r="107" spans="1:77" ht="12.75">
      <c r="A107" s="32" t="s">
        <v>65</v>
      </c>
      <c r="B107" s="32">
        <v>1</v>
      </c>
      <c r="C107" s="27" t="s">
        <v>450</v>
      </c>
      <c r="D107" s="26">
        <v>0.467405</v>
      </c>
      <c r="E107" s="59"/>
      <c r="F107" s="45"/>
      <c r="G107" s="96"/>
      <c r="H107" s="121"/>
      <c r="I107" s="27"/>
      <c r="J107" s="28"/>
      <c r="K107" s="27"/>
      <c r="L107" s="28"/>
      <c r="M107" s="29" t="s">
        <v>71</v>
      </c>
      <c r="N107" s="29"/>
      <c r="O107" s="29"/>
      <c r="P107" s="27"/>
      <c r="Q107" s="27"/>
      <c r="R107" s="27">
        <v>1</v>
      </c>
      <c r="U107">
        <f t="shared" si="19"/>
        <v>0</v>
      </c>
      <c r="V107">
        <f t="shared" si="20"/>
        <v>0</v>
      </c>
      <c r="W107">
        <f t="shared" si="14"/>
        <v>1</v>
      </c>
      <c r="X107">
        <f t="shared" si="15"/>
        <v>0</v>
      </c>
      <c r="Y107">
        <f t="shared" si="16"/>
        <v>0</v>
      </c>
      <c r="AD107">
        <v>1</v>
      </c>
      <c r="AI107">
        <v>1</v>
      </c>
      <c r="AJ107">
        <v>1</v>
      </c>
      <c r="AK107">
        <v>1</v>
      </c>
      <c r="AO107">
        <f t="shared" si="18"/>
        <v>0</v>
      </c>
      <c r="AW107">
        <v>1</v>
      </c>
      <c r="BY107" t="str">
        <f t="shared" si="17"/>
        <v>P106</v>
      </c>
    </row>
    <row r="108" spans="1:77" ht="12.75">
      <c r="A108" s="73" t="s">
        <v>66</v>
      </c>
      <c r="B108" s="73">
        <v>2</v>
      </c>
      <c r="C108" s="81">
        <v>20220040200096</v>
      </c>
      <c r="D108" s="79">
        <v>0.454641</v>
      </c>
      <c r="E108" s="77"/>
      <c r="F108" s="82" t="s">
        <v>397</v>
      </c>
      <c r="G108" s="102" t="s">
        <v>479</v>
      </c>
      <c r="H108" s="125">
        <v>4</v>
      </c>
      <c r="I108" s="72">
        <v>11</v>
      </c>
      <c r="J108" s="76">
        <v>1</v>
      </c>
      <c r="K108" s="72"/>
      <c r="L108" s="76" t="s">
        <v>479</v>
      </c>
      <c r="M108" s="163" t="s">
        <v>22</v>
      </c>
      <c r="N108" s="163"/>
      <c r="O108" s="163"/>
      <c r="P108" s="72"/>
      <c r="Q108" s="72"/>
      <c r="R108" s="72">
        <v>1</v>
      </c>
      <c r="U108">
        <f t="shared" si="19"/>
        <v>0</v>
      </c>
      <c r="V108">
        <f t="shared" si="20"/>
        <v>0</v>
      </c>
      <c r="W108">
        <f t="shared" si="14"/>
        <v>1</v>
      </c>
      <c r="X108">
        <f t="shared" si="15"/>
        <v>0</v>
      </c>
      <c r="Y108">
        <f t="shared" si="16"/>
        <v>0</v>
      </c>
      <c r="AE108">
        <v>1</v>
      </c>
      <c r="AI108">
        <v>1</v>
      </c>
      <c r="AJ108">
        <v>1</v>
      </c>
      <c r="AK108">
        <v>1</v>
      </c>
      <c r="AL108">
        <v>1</v>
      </c>
      <c r="AM108">
        <v>1</v>
      </c>
      <c r="AN108">
        <v>1</v>
      </c>
      <c r="AO108">
        <f t="shared" si="18"/>
        <v>1</v>
      </c>
      <c r="BB108">
        <v>1</v>
      </c>
      <c r="BY108" t="str">
        <f t="shared" si="17"/>
        <v>P107</v>
      </c>
    </row>
    <row r="109" spans="1:77" ht="12.75">
      <c r="A109" s="1" t="s">
        <v>67</v>
      </c>
      <c r="B109" s="1">
        <v>5</v>
      </c>
      <c r="C109" s="4">
        <v>20220040200066</v>
      </c>
      <c r="D109" s="14">
        <v>0.422364</v>
      </c>
      <c r="E109" s="3">
        <v>1</v>
      </c>
      <c r="F109" s="14">
        <v>0.45</v>
      </c>
      <c r="G109" s="91" t="s">
        <v>478</v>
      </c>
      <c r="H109" s="116">
        <v>0</v>
      </c>
      <c r="I109">
        <v>1</v>
      </c>
      <c r="J109" s="11">
        <v>1</v>
      </c>
      <c r="L109" s="11" t="s">
        <v>478</v>
      </c>
      <c r="M109" s="1" t="s">
        <v>22</v>
      </c>
      <c r="N109" s="1"/>
      <c r="O109" s="1"/>
      <c r="P109">
        <v>1</v>
      </c>
      <c r="U109">
        <f t="shared" si="19"/>
        <v>1</v>
      </c>
      <c r="V109">
        <f t="shared" si="20"/>
        <v>0</v>
      </c>
      <c r="W109">
        <f t="shared" si="14"/>
        <v>0</v>
      </c>
      <c r="X109">
        <f t="shared" si="15"/>
        <v>0</v>
      </c>
      <c r="Y109">
        <f t="shared" si="16"/>
        <v>0</v>
      </c>
      <c r="AA109">
        <v>1</v>
      </c>
      <c r="AI109">
        <v>1</v>
      </c>
      <c r="AJ109">
        <v>1</v>
      </c>
      <c r="AK109">
        <v>1</v>
      </c>
      <c r="AL109">
        <v>1</v>
      </c>
      <c r="AM109">
        <v>1</v>
      </c>
      <c r="AN109">
        <v>1</v>
      </c>
      <c r="AO109">
        <f t="shared" si="18"/>
        <v>1</v>
      </c>
      <c r="AQ109">
        <v>1</v>
      </c>
      <c r="BY109" t="str">
        <f t="shared" si="17"/>
        <v>P108</v>
      </c>
    </row>
    <row r="110" spans="1:77" ht="12.75">
      <c r="A110" s="138" t="s">
        <v>69</v>
      </c>
      <c r="B110" s="138">
        <v>5</v>
      </c>
      <c r="C110" s="111" t="s">
        <v>450</v>
      </c>
      <c r="D110" s="108">
        <v>0.46836199</v>
      </c>
      <c r="E110" s="109"/>
      <c r="F110" s="108"/>
      <c r="G110" s="110"/>
      <c r="H110" s="126"/>
      <c r="I110" s="111"/>
      <c r="J110" s="112"/>
      <c r="K110" s="111"/>
      <c r="L110" s="112"/>
      <c r="M110" s="106" t="s">
        <v>22</v>
      </c>
      <c r="N110" s="142" t="s">
        <v>38</v>
      </c>
      <c r="O110" s="142"/>
      <c r="P110" s="111"/>
      <c r="Q110" s="111"/>
      <c r="R110" s="111">
        <v>1</v>
      </c>
      <c r="S110" s="47"/>
      <c r="U110">
        <f t="shared" si="19"/>
        <v>0</v>
      </c>
      <c r="V110">
        <f t="shared" si="20"/>
        <v>0</v>
      </c>
      <c r="W110">
        <f t="shared" si="14"/>
        <v>1</v>
      </c>
      <c r="X110">
        <f t="shared" si="15"/>
        <v>0</v>
      </c>
      <c r="Y110">
        <f t="shared" si="16"/>
        <v>0</v>
      </c>
      <c r="AF110">
        <v>1</v>
      </c>
      <c r="AI110">
        <v>1</v>
      </c>
      <c r="AJ110">
        <v>1</v>
      </c>
      <c r="AK110">
        <v>1</v>
      </c>
      <c r="AO110">
        <f t="shared" si="18"/>
        <v>0</v>
      </c>
      <c r="BP110">
        <v>1</v>
      </c>
      <c r="BY110" t="str">
        <f t="shared" si="17"/>
        <v>P109</v>
      </c>
    </row>
    <row r="111" spans="1:77" ht="12.75">
      <c r="A111" s="32" t="s">
        <v>70</v>
      </c>
      <c r="B111" s="32">
        <v>2</v>
      </c>
      <c r="C111" s="27" t="s">
        <v>450</v>
      </c>
      <c r="D111" s="26">
        <v>0.487674</v>
      </c>
      <c r="E111" s="59"/>
      <c r="F111" s="45"/>
      <c r="G111" s="96"/>
      <c r="H111" s="121"/>
      <c r="I111" s="27"/>
      <c r="J111" s="28"/>
      <c r="K111" s="27"/>
      <c r="L111" s="28"/>
      <c r="M111" s="167" t="s">
        <v>22</v>
      </c>
      <c r="N111" s="31" t="s">
        <v>38</v>
      </c>
      <c r="O111" s="31"/>
      <c r="P111" s="27"/>
      <c r="Q111" s="27"/>
      <c r="R111" s="27">
        <v>1</v>
      </c>
      <c r="U111">
        <f t="shared" si="19"/>
        <v>0</v>
      </c>
      <c r="V111">
        <f t="shared" si="20"/>
        <v>0</v>
      </c>
      <c r="W111">
        <f t="shared" si="14"/>
        <v>1</v>
      </c>
      <c r="X111">
        <f t="shared" si="15"/>
        <v>0</v>
      </c>
      <c r="Y111">
        <f t="shared" si="16"/>
        <v>0</v>
      </c>
      <c r="AF111">
        <v>1</v>
      </c>
      <c r="AI111">
        <v>1</v>
      </c>
      <c r="AJ111">
        <v>1</v>
      </c>
      <c r="AK111">
        <v>1</v>
      </c>
      <c r="AO111">
        <f t="shared" si="18"/>
        <v>0</v>
      </c>
      <c r="BP111">
        <v>1</v>
      </c>
      <c r="BY111" t="str">
        <f t="shared" si="17"/>
        <v>P110</v>
      </c>
    </row>
    <row r="112" spans="1:77" ht="12.75">
      <c r="A112" s="1" t="s">
        <v>72</v>
      </c>
      <c r="B112" s="1">
        <v>2</v>
      </c>
      <c r="C112" s="4">
        <v>20220040200114</v>
      </c>
      <c r="D112" s="14">
        <v>0.437666</v>
      </c>
      <c r="F112" s="14">
        <v>0.54281998</v>
      </c>
      <c r="G112" s="91" t="s">
        <v>478</v>
      </c>
      <c r="H112" s="116">
        <v>0</v>
      </c>
      <c r="I112" s="3">
        <v>0.1</v>
      </c>
      <c r="J112" s="11">
        <v>1</v>
      </c>
      <c r="L112" s="11" t="s">
        <v>478</v>
      </c>
      <c r="M112" s="1" t="s">
        <v>22</v>
      </c>
      <c r="N112" s="1"/>
      <c r="O112" s="1"/>
      <c r="P112">
        <v>1</v>
      </c>
      <c r="U112">
        <f t="shared" si="19"/>
        <v>1</v>
      </c>
      <c r="V112">
        <f t="shared" si="20"/>
        <v>0</v>
      </c>
      <c r="W112">
        <f t="shared" si="14"/>
        <v>0</v>
      </c>
      <c r="X112">
        <f t="shared" si="15"/>
        <v>0</v>
      </c>
      <c r="Y112">
        <f t="shared" si="16"/>
        <v>0</v>
      </c>
      <c r="AA112">
        <v>1</v>
      </c>
      <c r="AI112">
        <v>1</v>
      </c>
      <c r="AJ112">
        <v>1</v>
      </c>
      <c r="AK112">
        <v>1</v>
      </c>
      <c r="AL112">
        <v>1</v>
      </c>
      <c r="AM112">
        <v>1</v>
      </c>
      <c r="AN112">
        <v>1</v>
      </c>
      <c r="AO112">
        <f t="shared" si="18"/>
        <v>1</v>
      </c>
      <c r="AT112">
        <v>1</v>
      </c>
      <c r="BY112" t="str">
        <f t="shared" si="17"/>
        <v>P111</v>
      </c>
    </row>
    <row r="113" spans="1:77" ht="12.75">
      <c r="A113" s="1" t="s">
        <v>82</v>
      </c>
      <c r="B113" s="1">
        <v>5</v>
      </c>
      <c r="C113" s="4">
        <v>20220040200111</v>
      </c>
      <c r="D113" s="14">
        <v>0.524359</v>
      </c>
      <c r="F113" s="14">
        <v>0.45</v>
      </c>
      <c r="G113" s="91" t="s">
        <v>478</v>
      </c>
      <c r="H113" s="116">
        <v>0</v>
      </c>
      <c r="I113">
        <v>4</v>
      </c>
      <c r="J113" s="11">
        <v>1</v>
      </c>
      <c r="L113" s="11" t="s">
        <v>478</v>
      </c>
      <c r="M113" s="1" t="s">
        <v>22</v>
      </c>
      <c r="N113" s="1"/>
      <c r="O113" s="1"/>
      <c r="P113">
        <v>1</v>
      </c>
      <c r="U113">
        <f t="shared" si="19"/>
        <v>1</v>
      </c>
      <c r="V113">
        <f t="shared" si="20"/>
        <v>0</v>
      </c>
      <c r="W113">
        <f t="shared" si="14"/>
        <v>0</v>
      </c>
      <c r="X113">
        <f t="shared" si="15"/>
        <v>0</v>
      </c>
      <c r="Y113">
        <f t="shared" si="16"/>
        <v>0</v>
      </c>
      <c r="Z113">
        <v>1</v>
      </c>
      <c r="AI113">
        <v>1</v>
      </c>
      <c r="AJ113">
        <v>1</v>
      </c>
      <c r="AK113">
        <v>1</v>
      </c>
      <c r="AL113">
        <v>1</v>
      </c>
      <c r="AM113">
        <v>1</v>
      </c>
      <c r="AN113">
        <v>1</v>
      </c>
      <c r="AO113">
        <f t="shared" si="18"/>
        <v>1</v>
      </c>
      <c r="BY113" t="str">
        <f t="shared" si="17"/>
        <v>P112</v>
      </c>
    </row>
    <row r="114" spans="1:77" ht="12.75">
      <c r="A114" s="1" t="s">
        <v>83</v>
      </c>
      <c r="B114" s="1">
        <v>2</v>
      </c>
      <c r="C114" s="4">
        <v>20220040200067</v>
      </c>
      <c r="D114" s="14">
        <v>0.62041599</v>
      </c>
      <c r="F114" s="14">
        <v>0.59889999</v>
      </c>
      <c r="G114" s="91" t="s">
        <v>478</v>
      </c>
      <c r="H114" s="116">
        <v>2</v>
      </c>
      <c r="I114">
        <v>2</v>
      </c>
      <c r="J114" s="11">
        <v>1</v>
      </c>
      <c r="L114" s="11" t="s">
        <v>479</v>
      </c>
      <c r="M114" s="1" t="s">
        <v>22</v>
      </c>
      <c r="N114" s="1"/>
      <c r="O114" s="1"/>
      <c r="P114">
        <v>1</v>
      </c>
      <c r="U114">
        <f t="shared" si="19"/>
        <v>1</v>
      </c>
      <c r="V114">
        <f t="shared" si="20"/>
        <v>0</v>
      </c>
      <c r="W114">
        <f t="shared" si="14"/>
        <v>0</v>
      </c>
      <c r="X114">
        <f t="shared" si="15"/>
        <v>0</v>
      </c>
      <c r="Y114">
        <f t="shared" si="16"/>
        <v>0</v>
      </c>
      <c r="Z114">
        <v>1</v>
      </c>
      <c r="AI114">
        <v>1</v>
      </c>
      <c r="AJ114">
        <v>1</v>
      </c>
      <c r="AK114">
        <v>1</v>
      </c>
      <c r="AL114">
        <v>1</v>
      </c>
      <c r="AM114">
        <v>1</v>
      </c>
      <c r="AN114">
        <v>1</v>
      </c>
      <c r="AO114">
        <f t="shared" si="18"/>
        <v>1</v>
      </c>
      <c r="BY114" t="str">
        <f t="shared" si="17"/>
        <v>P113</v>
      </c>
    </row>
    <row r="115" spans="1:77" ht="12.75">
      <c r="A115" s="106" t="s">
        <v>84</v>
      </c>
      <c r="B115" s="106">
        <v>5</v>
      </c>
      <c r="C115" s="107">
        <v>20220170200081</v>
      </c>
      <c r="D115" s="108">
        <v>0.45234999</v>
      </c>
      <c r="E115" s="109"/>
      <c r="F115" s="113" t="s">
        <v>398</v>
      </c>
      <c r="G115" s="110"/>
      <c r="H115" s="126"/>
      <c r="I115" s="111"/>
      <c r="J115" s="112"/>
      <c r="K115" s="111"/>
      <c r="L115" s="112"/>
      <c r="M115" s="162" t="s">
        <v>22</v>
      </c>
      <c r="N115" s="162"/>
      <c r="O115" s="162"/>
      <c r="P115" s="111"/>
      <c r="Q115" s="111"/>
      <c r="R115" s="111"/>
      <c r="S115" s="111"/>
      <c r="T115" s="111">
        <v>1</v>
      </c>
      <c r="U115">
        <f t="shared" si="19"/>
        <v>0</v>
      </c>
      <c r="V115">
        <f t="shared" si="20"/>
        <v>0</v>
      </c>
      <c r="W115">
        <f t="shared" si="14"/>
        <v>0</v>
      </c>
      <c r="X115">
        <f t="shared" si="15"/>
        <v>0</v>
      </c>
      <c r="Y115">
        <f t="shared" si="16"/>
        <v>1</v>
      </c>
      <c r="Z115" s="47"/>
      <c r="AA115" s="47"/>
      <c r="AB115" s="47"/>
      <c r="AC115" s="47"/>
      <c r="AD115" s="47"/>
      <c r="AE115" s="47"/>
      <c r="AF115" s="47"/>
      <c r="AG115" s="47"/>
      <c r="AH115" s="47">
        <v>1</v>
      </c>
      <c r="AI115" s="47">
        <v>1</v>
      </c>
      <c r="AJ115" s="47">
        <v>1</v>
      </c>
      <c r="AK115" s="47">
        <v>1</v>
      </c>
      <c r="AL115" s="47">
        <v>1</v>
      </c>
      <c r="AM115" s="47">
        <v>1</v>
      </c>
      <c r="AN115" s="47">
        <v>1</v>
      </c>
      <c r="AO115" s="47">
        <f t="shared" si="18"/>
        <v>0</v>
      </c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>
        <v>1</v>
      </c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111" t="str">
        <f t="shared" si="17"/>
        <v>P114</v>
      </c>
    </row>
    <row r="116" spans="1:77" ht="12.75">
      <c r="A116" s="1" t="s">
        <v>85</v>
      </c>
      <c r="B116" s="1">
        <v>1</v>
      </c>
      <c r="C116" s="4">
        <v>20220170200083</v>
      </c>
      <c r="D116" s="14">
        <v>0.626113</v>
      </c>
      <c r="F116" s="14">
        <v>1.5</v>
      </c>
      <c r="G116" s="91" t="s">
        <v>478</v>
      </c>
      <c r="H116" s="116">
        <v>0</v>
      </c>
      <c r="I116">
        <v>6</v>
      </c>
      <c r="J116" s="11">
        <v>1</v>
      </c>
      <c r="L116" s="11" t="s">
        <v>478</v>
      </c>
      <c r="M116" s="1" t="s">
        <v>22</v>
      </c>
      <c r="N116" s="1"/>
      <c r="O116" s="1"/>
      <c r="P116">
        <v>1</v>
      </c>
      <c r="U116">
        <f t="shared" si="19"/>
        <v>1</v>
      </c>
      <c r="V116">
        <f t="shared" si="20"/>
        <v>0</v>
      </c>
      <c r="W116">
        <f t="shared" si="14"/>
        <v>0</v>
      </c>
      <c r="X116">
        <f t="shared" si="15"/>
        <v>0</v>
      </c>
      <c r="Y116">
        <f t="shared" si="16"/>
        <v>0</v>
      </c>
      <c r="AA116">
        <v>1</v>
      </c>
      <c r="AI116">
        <v>1</v>
      </c>
      <c r="AJ116">
        <v>1</v>
      </c>
      <c r="AK116">
        <v>1</v>
      </c>
      <c r="AL116">
        <v>1</v>
      </c>
      <c r="AM116">
        <v>1</v>
      </c>
      <c r="AN116">
        <v>1</v>
      </c>
      <c r="AO116">
        <f t="shared" si="18"/>
        <v>1</v>
      </c>
      <c r="AT116">
        <v>1</v>
      </c>
      <c r="BY116" t="str">
        <f t="shared" si="17"/>
        <v>P115</v>
      </c>
    </row>
    <row r="117" spans="1:77" ht="12.75">
      <c r="A117" s="138" t="s">
        <v>86</v>
      </c>
      <c r="B117" s="138">
        <v>2</v>
      </c>
      <c r="C117" s="111" t="s">
        <v>450</v>
      </c>
      <c r="D117" s="108">
        <v>0.71692901</v>
      </c>
      <c r="E117" s="109">
        <v>2</v>
      </c>
      <c r="F117" s="108"/>
      <c r="G117" s="110"/>
      <c r="H117" s="126"/>
      <c r="I117" s="111"/>
      <c r="J117" s="112"/>
      <c r="K117" s="111"/>
      <c r="L117" s="112"/>
      <c r="M117" s="106" t="s">
        <v>22</v>
      </c>
      <c r="N117" s="138" t="s">
        <v>38</v>
      </c>
      <c r="O117" s="138"/>
      <c r="P117" s="111"/>
      <c r="Q117" s="111"/>
      <c r="R117" s="111">
        <v>1</v>
      </c>
      <c r="S117" s="47"/>
      <c r="U117">
        <f t="shared" si="19"/>
        <v>0</v>
      </c>
      <c r="V117">
        <f t="shared" si="20"/>
        <v>0</v>
      </c>
      <c r="W117">
        <f t="shared" si="14"/>
        <v>1</v>
      </c>
      <c r="X117">
        <f t="shared" si="15"/>
        <v>0</v>
      </c>
      <c r="Y117">
        <f t="shared" si="16"/>
        <v>0</v>
      </c>
      <c r="AF117">
        <v>1</v>
      </c>
      <c r="AI117">
        <v>1</v>
      </c>
      <c r="AJ117">
        <v>1</v>
      </c>
      <c r="AK117">
        <v>1</v>
      </c>
      <c r="AO117">
        <f t="shared" si="18"/>
        <v>0</v>
      </c>
      <c r="BP117">
        <v>1</v>
      </c>
      <c r="BY117" t="str">
        <f t="shared" si="17"/>
        <v>P116</v>
      </c>
    </row>
    <row r="118" spans="1:77" ht="12.75">
      <c r="A118" s="1" t="s">
        <v>94</v>
      </c>
      <c r="B118" s="1">
        <v>1</v>
      </c>
      <c r="C118" s="4">
        <v>20220040200179</v>
      </c>
      <c r="D118" s="14">
        <v>0.65972</v>
      </c>
      <c r="E118" s="3">
        <v>1</v>
      </c>
      <c r="F118" s="14">
        <v>0.64525</v>
      </c>
      <c r="G118" s="91" t="s">
        <v>478</v>
      </c>
      <c r="H118" s="116">
        <v>0</v>
      </c>
      <c r="I118" s="3">
        <v>0.1</v>
      </c>
      <c r="J118" s="11">
        <v>1</v>
      </c>
      <c r="L118" s="11" t="s">
        <v>479</v>
      </c>
      <c r="M118" s="1" t="s">
        <v>22</v>
      </c>
      <c r="N118" s="1"/>
      <c r="O118" s="1"/>
      <c r="P118">
        <v>1</v>
      </c>
      <c r="U118">
        <f t="shared" si="19"/>
        <v>1</v>
      </c>
      <c r="V118">
        <f t="shared" si="20"/>
        <v>0</v>
      </c>
      <c r="W118">
        <f t="shared" si="14"/>
        <v>0</v>
      </c>
      <c r="X118">
        <f t="shared" si="15"/>
        <v>0</v>
      </c>
      <c r="Y118">
        <f t="shared" si="16"/>
        <v>0</v>
      </c>
      <c r="Z118">
        <v>1</v>
      </c>
      <c r="AI118">
        <v>1</v>
      </c>
      <c r="AJ118">
        <v>1</v>
      </c>
      <c r="AK118">
        <v>1</v>
      </c>
      <c r="AL118">
        <v>1</v>
      </c>
      <c r="AM118">
        <v>1</v>
      </c>
      <c r="AN118">
        <v>1</v>
      </c>
      <c r="AO118">
        <f t="shared" si="18"/>
        <v>1</v>
      </c>
      <c r="BY118" t="str">
        <f t="shared" si="17"/>
        <v>P117</v>
      </c>
    </row>
    <row r="119" spans="1:77" ht="12.75">
      <c r="A119" s="1" t="s">
        <v>95</v>
      </c>
      <c r="B119" s="1">
        <v>5</v>
      </c>
      <c r="C119" s="4">
        <v>20220040200143</v>
      </c>
      <c r="D119" s="14">
        <v>0.61166299</v>
      </c>
      <c r="F119" s="14">
        <v>2.14639999</v>
      </c>
      <c r="G119" s="91" t="s">
        <v>478</v>
      </c>
      <c r="H119" s="116">
        <v>0</v>
      </c>
      <c r="I119" s="3">
        <v>0.1</v>
      </c>
      <c r="J119" s="11">
        <v>1</v>
      </c>
      <c r="L119" s="11" t="s">
        <v>479</v>
      </c>
      <c r="M119" s="1" t="s">
        <v>22</v>
      </c>
      <c r="N119" s="1"/>
      <c r="O119" s="1"/>
      <c r="P119">
        <v>1</v>
      </c>
      <c r="U119">
        <f t="shared" si="19"/>
        <v>1</v>
      </c>
      <c r="V119">
        <f t="shared" si="20"/>
        <v>0</v>
      </c>
      <c r="W119">
        <f t="shared" si="14"/>
        <v>0</v>
      </c>
      <c r="X119">
        <f t="shared" si="15"/>
        <v>0</v>
      </c>
      <c r="Y119">
        <f t="shared" si="16"/>
        <v>0</v>
      </c>
      <c r="Z119">
        <v>1</v>
      </c>
      <c r="AI119">
        <v>1</v>
      </c>
      <c r="AJ119">
        <v>1</v>
      </c>
      <c r="AK119">
        <v>1</v>
      </c>
      <c r="AL119">
        <v>1</v>
      </c>
      <c r="AM119">
        <v>1</v>
      </c>
      <c r="AN119">
        <v>1</v>
      </c>
      <c r="AO119">
        <f t="shared" si="18"/>
        <v>1</v>
      </c>
      <c r="BY119" t="str">
        <f t="shared" si="17"/>
        <v>P118</v>
      </c>
    </row>
    <row r="120" spans="1:77" ht="12.75">
      <c r="A120" s="1" t="s">
        <v>96</v>
      </c>
      <c r="B120" s="1">
        <v>2</v>
      </c>
      <c r="C120" s="4">
        <v>20220040200060</v>
      </c>
      <c r="D120" s="14">
        <v>0.60411701</v>
      </c>
      <c r="F120" s="14"/>
      <c r="G120" s="91" t="s">
        <v>478</v>
      </c>
      <c r="H120" s="116">
        <v>0</v>
      </c>
      <c r="I120">
        <v>10</v>
      </c>
      <c r="J120" s="11">
        <v>1</v>
      </c>
      <c r="L120" s="11" t="s">
        <v>479</v>
      </c>
      <c r="M120" s="12" t="s">
        <v>102</v>
      </c>
      <c r="N120" s="12"/>
      <c r="O120" s="12"/>
      <c r="Q120">
        <v>1</v>
      </c>
      <c r="U120">
        <f t="shared" si="19"/>
        <v>0</v>
      </c>
      <c r="V120">
        <f t="shared" si="20"/>
        <v>1</v>
      </c>
      <c r="W120">
        <f t="shared" si="14"/>
        <v>0</v>
      </c>
      <c r="X120">
        <f t="shared" si="15"/>
        <v>0</v>
      </c>
      <c r="Y120">
        <f t="shared" si="16"/>
        <v>0</v>
      </c>
      <c r="AB120">
        <v>1</v>
      </c>
      <c r="AI120">
        <v>1</v>
      </c>
      <c r="AJ120">
        <v>1</v>
      </c>
      <c r="AK120">
        <v>1</v>
      </c>
      <c r="AL120">
        <v>1</v>
      </c>
      <c r="AM120">
        <v>1</v>
      </c>
      <c r="AN120">
        <v>1</v>
      </c>
      <c r="AO120">
        <f t="shared" si="18"/>
        <v>1</v>
      </c>
      <c r="BY120" t="str">
        <f t="shared" si="17"/>
        <v>P119</v>
      </c>
    </row>
    <row r="121" spans="1:77" ht="12.75">
      <c r="A121" s="1" t="s">
        <v>97</v>
      </c>
      <c r="B121" s="1">
        <v>1</v>
      </c>
      <c r="C121" s="4">
        <v>20220040200113</v>
      </c>
      <c r="D121" s="14">
        <v>0.432167</v>
      </c>
      <c r="F121" s="14">
        <v>0.46976999</v>
      </c>
      <c r="G121" s="91" t="s">
        <v>478</v>
      </c>
      <c r="H121" s="116">
        <v>0</v>
      </c>
      <c r="I121">
        <v>1</v>
      </c>
      <c r="J121" s="11">
        <v>1</v>
      </c>
      <c r="L121" s="11" t="s">
        <v>478</v>
      </c>
      <c r="M121" s="1" t="s">
        <v>22</v>
      </c>
      <c r="N121" s="1"/>
      <c r="O121" s="1"/>
      <c r="P121">
        <v>1</v>
      </c>
      <c r="U121">
        <f t="shared" si="19"/>
        <v>1</v>
      </c>
      <c r="V121">
        <f t="shared" si="20"/>
        <v>0</v>
      </c>
      <c r="W121">
        <f t="shared" si="14"/>
        <v>0</v>
      </c>
      <c r="X121">
        <f t="shared" si="15"/>
        <v>0</v>
      </c>
      <c r="Y121">
        <f t="shared" si="16"/>
        <v>0</v>
      </c>
      <c r="Z121">
        <v>1</v>
      </c>
      <c r="AI121">
        <v>1</v>
      </c>
      <c r="AJ121">
        <v>1</v>
      </c>
      <c r="AK121">
        <v>1</v>
      </c>
      <c r="AL121">
        <v>1</v>
      </c>
      <c r="AM121">
        <v>1</v>
      </c>
      <c r="AN121">
        <v>1</v>
      </c>
      <c r="AO121">
        <f t="shared" si="18"/>
        <v>1</v>
      </c>
      <c r="BY121" t="str">
        <f t="shared" si="17"/>
        <v>P120</v>
      </c>
    </row>
    <row r="122" spans="1:77" ht="12.75">
      <c r="A122" s="1" t="s">
        <v>98</v>
      </c>
      <c r="B122" s="1">
        <v>2</v>
      </c>
      <c r="C122" s="4">
        <v>20220170200093</v>
      </c>
      <c r="D122" s="14">
        <v>0.44626101</v>
      </c>
      <c r="E122" s="3">
        <v>0</v>
      </c>
      <c r="F122" s="14">
        <v>0.45175</v>
      </c>
      <c r="G122" s="91" t="s">
        <v>478</v>
      </c>
      <c r="H122" s="116">
        <v>0</v>
      </c>
      <c r="I122">
        <v>3</v>
      </c>
      <c r="J122" s="11">
        <v>1</v>
      </c>
      <c r="L122" s="11" t="s">
        <v>478</v>
      </c>
      <c r="M122" s="1" t="s">
        <v>22</v>
      </c>
      <c r="N122" s="1"/>
      <c r="O122" s="1"/>
      <c r="P122">
        <v>1</v>
      </c>
      <c r="U122">
        <f>IF(J122=1,P122,0)</f>
        <v>1</v>
      </c>
      <c r="V122">
        <f>IF(J122=1,Q122,0)</f>
        <v>0</v>
      </c>
      <c r="W122">
        <f t="shared" si="14"/>
        <v>0</v>
      </c>
      <c r="X122">
        <f t="shared" si="15"/>
        <v>0</v>
      </c>
      <c r="Y122">
        <f t="shared" si="16"/>
        <v>0</v>
      </c>
      <c r="Z122">
        <v>1</v>
      </c>
      <c r="AI122">
        <v>1</v>
      </c>
      <c r="AJ122">
        <v>1</v>
      </c>
      <c r="AK122">
        <v>1</v>
      </c>
      <c r="AL122">
        <v>1</v>
      </c>
      <c r="AM122">
        <v>1</v>
      </c>
      <c r="AN122">
        <v>1</v>
      </c>
      <c r="AO122">
        <f aca="true" t="shared" si="21" ref="AO122:AO131">J122</f>
        <v>1</v>
      </c>
      <c r="BY122" t="str">
        <f t="shared" si="17"/>
        <v>P121</v>
      </c>
    </row>
    <row r="123" spans="1:77" ht="12.75">
      <c r="A123" s="1" t="s">
        <v>99</v>
      </c>
      <c r="B123" s="1">
        <v>5</v>
      </c>
      <c r="C123" s="4">
        <v>20220170200080</v>
      </c>
      <c r="D123" s="14">
        <v>0.462943</v>
      </c>
      <c r="E123" s="3">
        <v>0</v>
      </c>
      <c r="F123" s="14">
        <v>0.48581001</v>
      </c>
      <c r="G123" s="91" t="s">
        <v>478</v>
      </c>
      <c r="H123" s="116">
        <v>0</v>
      </c>
      <c r="I123">
        <v>4</v>
      </c>
      <c r="J123" s="11">
        <v>1</v>
      </c>
      <c r="L123" s="11" t="s">
        <v>478</v>
      </c>
      <c r="M123" s="1" t="s">
        <v>22</v>
      </c>
      <c r="N123" s="1"/>
      <c r="O123" s="1"/>
      <c r="P123">
        <v>1</v>
      </c>
      <c r="U123">
        <f aca="true" t="shared" si="22" ref="U123:U161">IF(J123=1,P123,0)</f>
        <v>1</v>
      </c>
      <c r="V123">
        <f aca="true" t="shared" si="23" ref="V123:V161">IF(J123=1,Q123,0)</f>
        <v>0</v>
      </c>
      <c r="W123">
        <f t="shared" si="14"/>
        <v>0</v>
      </c>
      <c r="X123">
        <f t="shared" si="15"/>
        <v>0</v>
      </c>
      <c r="Y123">
        <f t="shared" si="16"/>
        <v>0</v>
      </c>
      <c r="Z123">
        <v>1</v>
      </c>
      <c r="AI123">
        <v>1</v>
      </c>
      <c r="AJ123">
        <v>1</v>
      </c>
      <c r="AK123">
        <v>1</v>
      </c>
      <c r="AL123">
        <v>1</v>
      </c>
      <c r="AM123">
        <v>1</v>
      </c>
      <c r="AN123">
        <v>1</v>
      </c>
      <c r="AO123">
        <f t="shared" si="21"/>
        <v>1</v>
      </c>
      <c r="BY123" t="str">
        <f t="shared" si="17"/>
        <v>P122</v>
      </c>
    </row>
    <row r="124" spans="1:77" ht="12.75">
      <c r="A124" s="1" t="s">
        <v>100</v>
      </c>
      <c r="B124" s="1">
        <v>1</v>
      </c>
      <c r="C124" s="4">
        <v>20220040200105</v>
      </c>
      <c r="D124" s="14">
        <v>0.447599</v>
      </c>
      <c r="E124" s="3">
        <v>0</v>
      </c>
      <c r="F124" s="14">
        <v>0.50150999</v>
      </c>
      <c r="G124" s="91" t="s">
        <v>478</v>
      </c>
      <c r="H124" s="116">
        <v>0</v>
      </c>
      <c r="I124">
        <v>5</v>
      </c>
      <c r="J124" s="11">
        <v>1</v>
      </c>
      <c r="L124" s="11" t="s">
        <v>478</v>
      </c>
      <c r="M124" s="1" t="s">
        <v>22</v>
      </c>
      <c r="N124" s="1"/>
      <c r="O124" s="1"/>
      <c r="P124">
        <v>1</v>
      </c>
      <c r="U124">
        <f t="shared" si="22"/>
        <v>1</v>
      </c>
      <c r="V124">
        <f t="shared" si="23"/>
        <v>0</v>
      </c>
      <c r="W124">
        <f t="shared" si="14"/>
        <v>0</v>
      </c>
      <c r="X124">
        <f t="shared" si="15"/>
        <v>0</v>
      </c>
      <c r="Y124">
        <f t="shared" si="16"/>
        <v>0</v>
      </c>
      <c r="Z124">
        <v>1</v>
      </c>
      <c r="AI124">
        <v>1</v>
      </c>
      <c r="AJ124">
        <v>1</v>
      </c>
      <c r="AK124">
        <v>1</v>
      </c>
      <c r="AL124">
        <v>1</v>
      </c>
      <c r="AM124">
        <v>1</v>
      </c>
      <c r="AN124">
        <v>1</v>
      </c>
      <c r="AO124">
        <f t="shared" si="21"/>
        <v>1</v>
      </c>
      <c r="BY124" t="str">
        <f t="shared" si="17"/>
        <v>P123</v>
      </c>
    </row>
    <row r="125" spans="1:77" ht="12.75">
      <c r="A125" s="1" t="s">
        <v>101</v>
      </c>
      <c r="B125" s="1">
        <v>2</v>
      </c>
      <c r="C125" s="4">
        <v>20220040200140</v>
      </c>
      <c r="D125" s="14">
        <v>0.47821701</v>
      </c>
      <c r="E125" s="3">
        <v>0</v>
      </c>
      <c r="F125" s="14">
        <v>0.51506998</v>
      </c>
      <c r="G125" s="91" t="s">
        <v>478</v>
      </c>
      <c r="H125" s="116">
        <v>7</v>
      </c>
      <c r="I125" s="3">
        <v>0.1</v>
      </c>
      <c r="J125" s="11">
        <v>1</v>
      </c>
      <c r="L125" s="11" t="s">
        <v>479</v>
      </c>
      <c r="M125" s="1" t="s">
        <v>22</v>
      </c>
      <c r="N125" s="1"/>
      <c r="O125" s="1"/>
      <c r="P125">
        <v>1</v>
      </c>
      <c r="U125">
        <f t="shared" si="22"/>
        <v>1</v>
      </c>
      <c r="V125">
        <f t="shared" si="23"/>
        <v>0</v>
      </c>
      <c r="W125">
        <f t="shared" si="14"/>
        <v>0</v>
      </c>
      <c r="X125">
        <f t="shared" si="15"/>
        <v>0</v>
      </c>
      <c r="Y125">
        <f t="shared" si="16"/>
        <v>0</v>
      </c>
      <c r="AA125">
        <v>1</v>
      </c>
      <c r="AI125">
        <v>1</v>
      </c>
      <c r="AJ125">
        <v>1</v>
      </c>
      <c r="AK125">
        <v>1</v>
      </c>
      <c r="AL125">
        <v>1</v>
      </c>
      <c r="AM125">
        <v>1</v>
      </c>
      <c r="AN125">
        <v>1</v>
      </c>
      <c r="AO125">
        <f t="shared" si="21"/>
        <v>1</v>
      </c>
      <c r="AQ125">
        <v>1</v>
      </c>
      <c r="BY125" t="str">
        <f t="shared" si="17"/>
        <v>P124</v>
      </c>
    </row>
    <row r="126" spans="1:77" ht="12.75">
      <c r="A126" s="1" t="s">
        <v>377</v>
      </c>
      <c r="B126" s="1">
        <v>1</v>
      </c>
      <c r="C126" s="4">
        <v>20220040200162</v>
      </c>
      <c r="D126" s="14">
        <v>0.459002</v>
      </c>
      <c r="E126" s="3">
        <v>0</v>
      </c>
      <c r="F126" s="14">
        <v>0.45997001</v>
      </c>
      <c r="G126" s="91" t="s">
        <v>478</v>
      </c>
      <c r="H126" s="116">
        <v>0</v>
      </c>
      <c r="I126">
        <v>1</v>
      </c>
      <c r="J126" s="174">
        <v>1</v>
      </c>
      <c r="L126" s="11" t="s">
        <v>478</v>
      </c>
      <c r="M126" s="1" t="s">
        <v>22</v>
      </c>
      <c r="N126" s="1"/>
      <c r="O126" s="1"/>
      <c r="P126">
        <v>1</v>
      </c>
      <c r="U126">
        <f t="shared" si="22"/>
        <v>1</v>
      </c>
      <c r="V126">
        <f t="shared" si="23"/>
        <v>0</v>
      </c>
      <c r="W126">
        <f t="shared" si="14"/>
        <v>0</v>
      </c>
      <c r="X126">
        <f t="shared" si="15"/>
        <v>0</v>
      </c>
      <c r="Y126">
        <f t="shared" si="16"/>
        <v>0</v>
      </c>
      <c r="AA126">
        <v>1</v>
      </c>
      <c r="AI126">
        <v>1</v>
      </c>
      <c r="AJ126">
        <v>1</v>
      </c>
      <c r="AK126">
        <v>1</v>
      </c>
      <c r="AL126">
        <v>1</v>
      </c>
      <c r="AM126">
        <v>1</v>
      </c>
      <c r="AN126">
        <v>1</v>
      </c>
      <c r="AO126">
        <f t="shared" si="21"/>
        <v>1</v>
      </c>
      <c r="AQ126">
        <v>1</v>
      </c>
      <c r="BY126" s="53" t="str">
        <f t="shared" si="17"/>
        <v>P125</v>
      </c>
    </row>
    <row r="127" spans="1:77" ht="12.75">
      <c r="A127" s="73" t="s">
        <v>378</v>
      </c>
      <c r="B127" s="73">
        <v>5</v>
      </c>
      <c r="C127" s="72" t="s">
        <v>450</v>
      </c>
      <c r="D127" s="74" t="s">
        <v>493</v>
      </c>
      <c r="E127" s="75"/>
      <c r="F127" s="79"/>
      <c r="G127" s="103"/>
      <c r="H127" s="127"/>
      <c r="I127" s="72"/>
      <c r="J127" s="76"/>
      <c r="K127" s="72"/>
      <c r="L127" s="76"/>
      <c r="M127" s="73" t="s">
        <v>22</v>
      </c>
      <c r="N127" s="73"/>
      <c r="O127" s="73"/>
      <c r="P127" s="72"/>
      <c r="Q127" s="72"/>
      <c r="R127" s="72">
        <v>1</v>
      </c>
      <c r="U127">
        <f t="shared" si="22"/>
        <v>0</v>
      </c>
      <c r="V127">
        <f t="shared" si="23"/>
        <v>0</v>
      </c>
      <c r="W127">
        <f t="shared" si="14"/>
        <v>1</v>
      </c>
      <c r="X127">
        <f t="shared" si="15"/>
        <v>0</v>
      </c>
      <c r="Y127">
        <f t="shared" si="16"/>
        <v>0</v>
      </c>
      <c r="AD127">
        <v>1</v>
      </c>
      <c r="AI127">
        <v>1</v>
      </c>
      <c r="AJ127">
        <v>1</v>
      </c>
      <c r="AK127">
        <v>1</v>
      </c>
      <c r="AO127">
        <f t="shared" si="21"/>
        <v>0</v>
      </c>
      <c r="AX127">
        <v>1</v>
      </c>
      <c r="BY127" s="53" t="str">
        <f t="shared" si="17"/>
        <v>P126</v>
      </c>
    </row>
    <row r="128" spans="1:77" ht="12.75">
      <c r="A128" s="106" t="s">
        <v>379</v>
      </c>
      <c r="B128" s="106">
        <v>2</v>
      </c>
      <c r="C128" s="107">
        <v>20220040200157</v>
      </c>
      <c r="D128" s="108">
        <v>0.53673301</v>
      </c>
      <c r="E128" s="109">
        <v>0</v>
      </c>
      <c r="F128" s="108">
        <v>0.46944001</v>
      </c>
      <c r="G128" s="110" t="s">
        <v>478</v>
      </c>
      <c r="H128" s="126">
        <v>0</v>
      </c>
      <c r="I128" s="109">
        <v>0.1</v>
      </c>
      <c r="J128" s="183">
        <v>1</v>
      </c>
      <c r="K128" s="111"/>
      <c r="L128" s="112" t="s">
        <v>479</v>
      </c>
      <c r="M128" s="106" t="s">
        <v>22</v>
      </c>
      <c r="N128" s="106"/>
      <c r="O128" s="106" t="s">
        <v>543</v>
      </c>
      <c r="P128" s="111"/>
      <c r="Q128" s="111"/>
      <c r="R128" s="111">
        <v>1</v>
      </c>
      <c r="U128">
        <f t="shared" si="22"/>
        <v>0</v>
      </c>
      <c r="V128">
        <f t="shared" si="23"/>
        <v>0</v>
      </c>
      <c r="W128">
        <f aca="true" t="shared" si="24" ref="W128:W187">R128</f>
        <v>1</v>
      </c>
      <c r="X128">
        <f aca="true" t="shared" si="25" ref="X128:X187">S128</f>
        <v>0</v>
      </c>
      <c r="Y128">
        <f aca="true" t="shared" si="26" ref="Y128:Y187">T128</f>
        <v>0</v>
      </c>
      <c r="AE128">
        <v>1</v>
      </c>
      <c r="AI128">
        <v>1</v>
      </c>
      <c r="AJ128">
        <v>1</v>
      </c>
      <c r="AK128">
        <v>1</v>
      </c>
      <c r="AL128">
        <v>1</v>
      </c>
      <c r="AM128">
        <v>1</v>
      </c>
      <c r="AN128">
        <v>1</v>
      </c>
      <c r="AO128">
        <f t="shared" si="21"/>
        <v>1</v>
      </c>
      <c r="BB128">
        <v>1</v>
      </c>
      <c r="BY128" s="53" t="str">
        <f t="shared" si="17"/>
        <v>P127</v>
      </c>
    </row>
    <row r="129" spans="1:77" ht="12.75">
      <c r="A129" s="1" t="s">
        <v>380</v>
      </c>
      <c r="B129" s="1">
        <v>1</v>
      </c>
      <c r="C129" s="4">
        <v>20220040200101</v>
      </c>
      <c r="D129" s="14">
        <v>0.44</v>
      </c>
      <c r="E129" s="3">
        <v>0</v>
      </c>
      <c r="F129" s="14">
        <v>0.42</v>
      </c>
      <c r="G129" s="91" t="s">
        <v>478</v>
      </c>
      <c r="H129" s="116">
        <v>0</v>
      </c>
      <c r="I129" s="116">
        <v>1</v>
      </c>
      <c r="J129" s="174">
        <v>1</v>
      </c>
      <c r="L129" s="11" t="s">
        <v>478</v>
      </c>
      <c r="M129" s="1" t="s">
        <v>22</v>
      </c>
      <c r="N129" s="1"/>
      <c r="O129" s="1"/>
      <c r="P129">
        <v>1</v>
      </c>
      <c r="U129">
        <f t="shared" si="22"/>
        <v>1</v>
      </c>
      <c r="V129">
        <f t="shared" si="23"/>
        <v>0</v>
      </c>
      <c r="W129">
        <f t="shared" si="24"/>
        <v>0</v>
      </c>
      <c r="X129">
        <f t="shared" si="25"/>
        <v>0</v>
      </c>
      <c r="Y129">
        <f t="shared" si="26"/>
        <v>0</v>
      </c>
      <c r="Z129">
        <v>1</v>
      </c>
      <c r="AI129">
        <v>1</v>
      </c>
      <c r="AJ129">
        <v>1</v>
      </c>
      <c r="AK129">
        <v>1</v>
      </c>
      <c r="AL129">
        <v>1</v>
      </c>
      <c r="AM129">
        <v>1</v>
      </c>
      <c r="AN129">
        <v>1</v>
      </c>
      <c r="AO129">
        <f t="shared" si="21"/>
        <v>1</v>
      </c>
      <c r="BY129" s="53" t="str">
        <f t="shared" si="17"/>
        <v>P128</v>
      </c>
    </row>
    <row r="130" spans="1:77" ht="12.75">
      <c r="A130" s="1" t="s">
        <v>381</v>
      </c>
      <c r="B130" s="1">
        <v>5</v>
      </c>
      <c r="C130" s="4">
        <v>20220040200052</v>
      </c>
      <c r="D130" s="14">
        <v>0.44</v>
      </c>
      <c r="E130" s="3">
        <v>0</v>
      </c>
      <c r="F130" s="14">
        <v>0.45</v>
      </c>
      <c r="G130" s="91" t="s">
        <v>478</v>
      </c>
      <c r="H130" s="116">
        <v>0</v>
      </c>
      <c r="I130" s="116">
        <v>0.1</v>
      </c>
      <c r="J130" s="174">
        <v>1</v>
      </c>
      <c r="L130" s="11" t="s">
        <v>478</v>
      </c>
      <c r="M130" s="1" t="s">
        <v>22</v>
      </c>
      <c r="N130" s="1"/>
      <c r="O130" s="1"/>
      <c r="P130">
        <v>1</v>
      </c>
      <c r="U130">
        <f t="shared" si="22"/>
        <v>1</v>
      </c>
      <c r="V130">
        <f t="shared" si="23"/>
        <v>0</v>
      </c>
      <c r="W130">
        <f t="shared" si="24"/>
        <v>0</v>
      </c>
      <c r="X130">
        <f t="shared" si="25"/>
        <v>0</v>
      </c>
      <c r="Y130">
        <f t="shared" si="26"/>
        <v>0</v>
      </c>
      <c r="Z130">
        <v>1</v>
      </c>
      <c r="AI130">
        <v>1</v>
      </c>
      <c r="AJ130">
        <v>1</v>
      </c>
      <c r="AK130">
        <v>1</v>
      </c>
      <c r="AL130">
        <v>1</v>
      </c>
      <c r="AM130">
        <v>1</v>
      </c>
      <c r="AN130">
        <v>1</v>
      </c>
      <c r="AO130">
        <f t="shared" si="21"/>
        <v>1</v>
      </c>
      <c r="BY130" s="53" t="str">
        <f t="shared" si="17"/>
        <v>P129</v>
      </c>
    </row>
    <row r="131" spans="1:77" ht="12.75">
      <c r="A131" s="1" t="s">
        <v>382</v>
      </c>
      <c r="B131" s="1">
        <v>2</v>
      </c>
      <c r="C131" s="4">
        <v>20220040200164</v>
      </c>
      <c r="D131" s="14">
        <v>0.48</v>
      </c>
      <c r="E131" s="3">
        <v>0</v>
      </c>
      <c r="F131" s="14">
        <v>0.55</v>
      </c>
      <c r="G131" s="91" t="s">
        <v>478</v>
      </c>
      <c r="H131" s="116">
        <v>0</v>
      </c>
      <c r="I131" s="116">
        <v>4</v>
      </c>
      <c r="J131" s="174">
        <v>1</v>
      </c>
      <c r="L131" s="11" t="s">
        <v>478</v>
      </c>
      <c r="M131" s="80" t="s">
        <v>484</v>
      </c>
      <c r="N131" s="80"/>
      <c r="O131" s="80"/>
      <c r="Q131">
        <v>1</v>
      </c>
      <c r="U131">
        <f t="shared" si="22"/>
        <v>0</v>
      </c>
      <c r="V131">
        <f t="shared" si="23"/>
        <v>1</v>
      </c>
      <c r="W131">
        <f t="shared" si="24"/>
        <v>0</v>
      </c>
      <c r="X131">
        <f t="shared" si="25"/>
        <v>0</v>
      </c>
      <c r="Y131">
        <f t="shared" si="26"/>
        <v>0</v>
      </c>
      <c r="AB131">
        <v>1</v>
      </c>
      <c r="AI131">
        <v>1</v>
      </c>
      <c r="AJ131">
        <v>1</v>
      </c>
      <c r="AK131">
        <v>1</v>
      </c>
      <c r="AL131">
        <v>1</v>
      </c>
      <c r="AM131">
        <v>1</v>
      </c>
      <c r="AN131">
        <v>1</v>
      </c>
      <c r="AO131">
        <f t="shared" si="21"/>
        <v>1</v>
      </c>
      <c r="BY131" s="53" t="str">
        <f t="shared" si="17"/>
        <v>P130</v>
      </c>
    </row>
    <row r="132" spans="1:77" ht="12.75">
      <c r="A132" s="73" t="s">
        <v>383</v>
      </c>
      <c r="B132" s="73">
        <v>6</v>
      </c>
      <c r="C132" s="72" t="s">
        <v>450</v>
      </c>
      <c r="D132" s="72"/>
      <c r="E132" s="77"/>
      <c r="F132" s="72"/>
      <c r="G132" s="104"/>
      <c r="H132" s="127"/>
      <c r="I132" s="72"/>
      <c r="J132" s="76"/>
      <c r="K132" s="72"/>
      <c r="L132" s="76"/>
      <c r="M132" s="76"/>
      <c r="N132" s="78" t="s">
        <v>275</v>
      </c>
      <c r="O132" s="78"/>
      <c r="P132" s="72"/>
      <c r="Q132" s="72"/>
      <c r="R132" s="72"/>
      <c r="S132" s="72">
        <v>1</v>
      </c>
      <c r="U132">
        <f t="shared" si="22"/>
        <v>0</v>
      </c>
      <c r="V132">
        <f t="shared" si="23"/>
        <v>0</v>
      </c>
      <c r="W132">
        <f t="shared" si="24"/>
        <v>0</v>
      </c>
      <c r="X132">
        <f t="shared" si="25"/>
        <v>1</v>
      </c>
      <c r="Y132">
        <f t="shared" si="26"/>
        <v>0</v>
      </c>
      <c r="AF132">
        <v>1</v>
      </c>
      <c r="AI132">
        <v>1</v>
      </c>
      <c r="AJ132">
        <v>1</v>
      </c>
      <c r="AK132">
        <v>1</v>
      </c>
      <c r="AO132">
        <v>0</v>
      </c>
      <c r="BN132">
        <v>1</v>
      </c>
      <c r="BY132" s="53" t="str">
        <f t="shared" si="17"/>
        <v>P131</v>
      </c>
    </row>
    <row r="133" spans="1:77" ht="12.75">
      <c r="A133" s="1" t="s">
        <v>384</v>
      </c>
      <c r="B133" s="1">
        <v>1</v>
      </c>
      <c r="C133" s="4">
        <v>20220040200119</v>
      </c>
      <c r="D133" s="14">
        <v>0.47</v>
      </c>
      <c r="E133" s="3">
        <v>0</v>
      </c>
      <c r="F133" s="14">
        <v>0.55</v>
      </c>
      <c r="G133" s="91" t="s">
        <v>478</v>
      </c>
      <c r="H133" s="116">
        <v>0</v>
      </c>
      <c r="I133" s="116">
        <v>0</v>
      </c>
      <c r="J133" s="174">
        <v>1</v>
      </c>
      <c r="L133" s="11" t="s">
        <v>478</v>
      </c>
      <c r="M133" s="1" t="s">
        <v>22</v>
      </c>
      <c r="N133" s="1"/>
      <c r="O133" s="1"/>
      <c r="P133">
        <v>1</v>
      </c>
      <c r="U133">
        <f t="shared" si="22"/>
        <v>1</v>
      </c>
      <c r="V133">
        <f t="shared" si="23"/>
        <v>0</v>
      </c>
      <c r="W133">
        <f t="shared" si="24"/>
        <v>0</v>
      </c>
      <c r="X133">
        <f t="shared" si="25"/>
        <v>0</v>
      </c>
      <c r="Y133">
        <f t="shared" si="26"/>
        <v>0</v>
      </c>
      <c r="Z133">
        <v>1</v>
      </c>
      <c r="AI133">
        <v>1</v>
      </c>
      <c r="AJ133">
        <v>1</v>
      </c>
      <c r="AK133">
        <v>1</v>
      </c>
      <c r="AL133">
        <v>1</v>
      </c>
      <c r="AM133">
        <v>1</v>
      </c>
      <c r="AN133">
        <v>1</v>
      </c>
      <c r="AO133">
        <f aca="true" t="shared" si="27" ref="AO133:AO150">J133</f>
        <v>1</v>
      </c>
      <c r="BY133" s="53" t="str">
        <f t="shared" si="17"/>
        <v>P132</v>
      </c>
    </row>
    <row r="134" spans="1:77" ht="12.75">
      <c r="A134" s="1" t="s">
        <v>385</v>
      </c>
      <c r="B134" s="1">
        <v>5</v>
      </c>
      <c r="C134" s="4">
        <v>20220040200184</v>
      </c>
      <c r="D134" s="14">
        <v>0.47</v>
      </c>
      <c r="E134" s="3">
        <v>0</v>
      </c>
      <c r="F134" s="14">
        <v>0.55227002</v>
      </c>
      <c r="G134" s="91" t="s">
        <v>478</v>
      </c>
      <c r="H134" s="116">
        <v>0</v>
      </c>
      <c r="I134" s="116">
        <v>0</v>
      </c>
      <c r="J134" s="174">
        <v>1</v>
      </c>
      <c r="L134" s="11" t="s">
        <v>479</v>
      </c>
      <c r="M134" s="1" t="s">
        <v>22</v>
      </c>
      <c r="N134" s="1"/>
      <c r="O134" s="1"/>
      <c r="P134">
        <v>1</v>
      </c>
      <c r="U134">
        <f t="shared" si="22"/>
        <v>1</v>
      </c>
      <c r="V134">
        <f t="shared" si="23"/>
        <v>0</v>
      </c>
      <c r="W134">
        <f t="shared" si="24"/>
        <v>0</v>
      </c>
      <c r="X134">
        <f t="shared" si="25"/>
        <v>0</v>
      </c>
      <c r="Y134">
        <f t="shared" si="26"/>
        <v>0</v>
      </c>
      <c r="Z134">
        <v>1</v>
      </c>
      <c r="AI134">
        <v>1</v>
      </c>
      <c r="AJ134">
        <v>1</v>
      </c>
      <c r="AK134">
        <v>1</v>
      </c>
      <c r="AL134">
        <v>1</v>
      </c>
      <c r="AM134">
        <v>1</v>
      </c>
      <c r="AN134">
        <v>1</v>
      </c>
      <c r="AO134">
        <f t="shared" si="27"/>
        <v>1</v>
      </c>
      <c r="BY134" s="53" t="str">
        <f t="shared" si="17"/>
        <v>P133</v>
      </c>
    </row>
    <row r="135" spans="1:77" ht="12.75">
      <c r="A135" s="48" t="s">
        <v>386</v>
      </c>
      <c r="B135" s="48">
        <v>3</v>
      </c>
      <c r="C135" s="151">
        <v>20220040200182</v>
      </c>
      <c r="D135" s="152">
        <v>0.401862</v>
      </c>
      <c r="E135" s="135">
        <v>1</v>
      </c>
      <c r="F135" s="152">
        <v>0.44292</v>
      </c>
      <c r="G135" s="153" t="s">
        <v>478</v>
      </c>
      <c r="H135" s="154">
        <v>0</v>
      </c>
      <c r="I135" s="154">
        <v>0</v>
      </c>
      <c r="J135" s="175">
        <v>1</v>
      </c>
      <c r="K135" s="47"/>
      <c r="L135" s="137" t="s">
        <v>478</v>
      </c>
      <c r="M135" s="155" t="s">
        <v>399</v>
      </c>
      <c r="N135" s="155"/>
      <c r="O135" s="155"/>
      <c r="P135" s="47"/>
      <c r="Q135" s="47">
        <v>1</v>
      </c>
      <c r="R135" s="47"/>
      <c r="U135">
        <f t="shared" si="22"/>
        <v>0</v>
      </c>
      <c r="V135">
        <f t="shared" si="23"/>
        <v>1</v>
      </c>
      <c r="W135">
        <f t="shared" si="24"/>
        <v>0</v>
      </c>
      <c r="X135">
        <f t="shared" si="25"/>
        <v>0</v>
      </c>
      <c r="Y135">
        <f t="shared" si="26"/>
        <v>0</v>
      </c>
      <c r="AC135">
        <v>1</v>
      </c>
      <c r="AI135">
        <v>1</v>
      </c>
      <c r="AJ135">
        <v>1</v>
      </c>
      <c r="AK135">
        <v>1</v>
      </c>
      <c r="AL135">
        <v>1</v>
      </c>
      <c r="AM135">
        <v>1</v>
      </c>
      <c r="AN135">
        <v>1</v>
      </c>
      <c r="AO135">
        <f t="shared" si="27"/>
        <v>1</v>
      </c>
      <c r="AQ135">
        <v>1</v>
      </c>
      <c r="BY135" s="53" t="str">
        <f t="shared" si="17"/>
        <v>P134</v>
      </c>
    </row>
    <row r="136" spans="1:77" ht="12.75">
      <c r="A136" s="1" t="s">
        <v>387</v>
      </c>
      <c r="B136" s="1">
        <v>2</v>
      </c>
      <c r="C136" s="4">
        <v>20220040200103</v>
      </c>
      <c r="D136" s="14">
        <v>0.424835</v>
      </c>
      <c r="E136" s="3">
        <v>0</v>
      </c>
      <c r="F136" s="14">
        <v>0.4732</v>
      </c>
      <c r="G136" s="91" t="s">
        <v>478</v>
      </c>
      <c r="H136" s="116">
        <v>0</v>
      </c>
      <c r="I136" s="116">
        <v>0.1</v>
      </c>
      <c r="J136" s="174">
        <v>1</v>
      </c>
      <c r="L136" s="11" t="s">
        <v>479</v>
      </c>
      <c r="M136" s="1" t="s">
        <v>22</v>
      </c>
      <c r="N136" s="1"/>
      <c r="O136" s="1"/>
      <c r="P136">
        <v>1</v>
      </c>
      <c r="U136">
        <f t="shared" si="22"/>
        <v>1</v>
      </c>
      <c r="V136">
        <f t="shared" si="23"/>
        <v>0</v>
      </c>
      <c r="W136">
        <f t="shared" si="24"/>
        <v>0</v>
      </c>
      <c r="X136">
        <f t="shared" si="25"/>
        <v>0</v>
      </c>
      <c r="Y136">
        <f t="shared" si="26"/>
        <v>0</v>
      </c>
      <c r="Z136">
        <v>1</v>
      </c>
      <c r="AI136">
        <v>1</v>
      </c>
      <c r="AJ136">
        <v>1</v>
      </c>
      <c r="AK136">
        <v>1</v>
      </c>
      <c r="AL136">
        <v>1</v>
      </c>
      <c r="AM136">
        <v>1</v>
      </c>
      <c r="AN136">
        <v>1</v>
      </c>
      <c r="AO136">
        <f t="shared" si="27"/>
        <v>1</v>
      </c>
      <c r="BY136" s="53" t="str">
        <f t="shared" si="17"/>
        <v>P135</v>
      </c>
    </row>
    <row r="137" spans="1:77" ht="12.75">
      <c r="A137" s="48" t="s">
        <v>388</v>
      </c>
      <c r="B137" s="48">
        <v>1</v>
      </c>
      <c r="C137" s="151">
        <v>20220040200104</v>
      </c>
      <c r="D137" s="152">
        <v>0.426127</v>
      </c>
      <c r="E137" s="135">
        <v>1</v>
      </c>
      <c r="F137" s="152">
        <v>0.49893998</v>
      </c>
      <c r="G137" s="153" t="s">
        <v>478</v>
      </c>
      <c r="H137" s="154">
        <v>0</v>
      </c>
      <c r="I137" s="154">
        <v>1</v>
      </c>
      <c r="J137" s="175">
        <v>1</v>
      </c>
      <c r="K137" s="47"/>
      <c r="L137" s="137"/>
      <c r="M137" s="48" t="s">
        <v>22</v>
      </c>
      <c r="N137" s="48"/>
      <c r="O137" s="48"/>
      <c r="P137" s="47">
        <v>1</v>
      </c>
      <c r="Q137" s="47"/>
      <c r="R137" s="47"/>
      <c r="U137">
        <f t="shared" si="22"/>
        <v>1</v>
      </c>
      <c r="V137">
        <f t="shared" si="23"/>
        <v>0</v>
      </c>
      <c r="W137">
        <f t="shared" si="24"/>
        <v>0</v>
      </c>
      <c r="X137">
        <f t="shared" si="25"/>
        <v>0</v>
      </c>
      <c r="Y137">
        <f t="shared" si="26"/>
        <v>0</v>
      </c>
      <c r="AA137">
        <v>1</v>
      </c>
      <c r="AI137">
        <v>1</v>
      </c>
      <c r="AJ137">
        <v>1</v>
      </c>
      <c r="AK137">
        <v>1</v>
      </c>
      <c r="AL137">
        <v>1</v>
      </c>
      <c r="AM137">
        <v>1</v>
      </c>
      <c r="AN137">
        <v>1</v>
      </c>
      <c r="AO137">
        <f t="shared" si="27"/>
        <v>1</v>
      </c>
      <c r="AQ137">
        <v>1</v>
      </c>
      <c r="BY137" s="53" t="str">
        <f t="shared" si="17"/>
        <v>P136</v>
      </c>
    </row>
    <row r="138" spans="1:77" ht="12.75">
      <c r="A138" s="48" t="s">
        <v>389</v>
      </c>
      <c r="B138" s="48">
        <v>5</v>
      </c>
      <c r="C138" s="151">
        <v>20220040200035</v>
      </c>
      <c r="D138" s="152">
        <v>0.43024</v>
      </c>
      <c r="E138" s="135">
        <v>2</v>
      </c>
      <c r="F138" s="152">
        <v>0.45626999</v>
      </c>
      <c r="G138" s="153" t="s">
        <v>478</v>
      </c>
      <c r="H138" s="154">
        <v>2</v>
      </c>
      <c r="I138" s="154">
        <v>1</v>
      </c>
      <c r="J138" s="175">
        <v>1</v>
      </c>
      <c r="K138" s="47"/>
      <c r="L138" s="137" t="s">
        <v>479</v>
      </c>
      <c r="M138" s="48" t="s">
        <v>22</v>
      </c>
      <c r="N138" s="48"/>
      <c r="O138" s="48"/>
      <c r="P138" s="47">
        <v>1</v>
      </c>
      <c r="Q138" s="47"/>
      <c r="R138" s="47"/>
      <c r="U138">
        <f t="shared" si="22"/>
        <v>1</v>
      </c>
      <c r="V138">
        <f t="shared" si="23"/>
        <v>0</v>
      </c>
      <c r="W138">
        <f t="shared" si="24"/>
        <v>0</v>
      </c>
      <c r="X138">
        <f t="shared" si="25"/>
        <v>0</v>
      </c>
      <c r="Y138">
        <f t="shared" si="26"/>
        <v>0</v>
      </c>
      <c r="AA138">
        <v>1</v>
      </c>
      <c r="AI138">
        <v>1</v>
      </c>
      <c r="AJ138">
        <v>1</v>
      </c>
      <c r="AK138">
        <v>1</v>
      </c>
      <c r="AL138">
        <v>1</v>
      </c>
      <c r="AM138">
        <v>1</v>
      </c>
      <c r="AN138">
        <v>1</v>
      </c>
      <c r="AO138">
        <f t="shared" si="27"/>
        <v>1</v>
      </c>
      <c r="AQ138">
        <v>1</v>
      </c>
      <c r="BY138" s="53" t="str">
        <f t="shared" si="17"/>
        <v>P137</v>
      </c>
    </row>
    <row r="139" spans="1:77" ht="12.75">
      <c r="A139" s="1" t="s">
        <v>394</v>
      </c>
      <c r="B139" s="1">
        <v>6</v>
      </c>
      <c r="C139" s="4">
        <v>20220040200154</v>
      </c>
      <c r="D139" s="14">
        <v>0.407875</v>
      </c>
      <c r="E139" s="3">
        <v>0</v>
      </c>
      <c r="F139" s="14">
        <v>0.58</v>
      </c>
      <c r="G139" s="91" t="s">
        <v>478</v>
      </c>
      <c r="H139" s="116">
        <v>14</v>
      </c>
      <c r="I139" s="116">
        <v>0.1</v>
      </c>
      <c r="J139" s="174">
        <v>1</v>
      </c>
      <c r="L139" s="11" t="s">
        <v>478</v>
      </c>
      <c r="M139" s="80" t="s">
        <v>343</v>
      </c>
      <c r="N139" s="80"/>
      <c r="O139" s="80"/>
      <c r="Q139">
        <v>1</v>
      </c>
      <c r="U139">
        <f t="shared" si="22"/>
        <v>0</v>
      </c>
      <c r="V139">
        <f t="shared" si="23"/>
        <v>1</v>
      </c>
      <c r="W139">
        <f t="shared" si="24"/>
        <v>0</v>
      </c>
      <c r="X139">
        <f t="shared" si="25"/>
        <v>0</v>
      </c>
      <c r="Y139">
        <f t="shared" si="26"/>
        <v>0</v>
      </c>
      <c r="AB139">
        <v>1</v>
      </c>
      <c r="AI139">
        <v>1</v>
      </c>
      <c r="AJ139">
        <v>1</v>
      </c>
      <c r="AK139">
        <v>1</v>
      </c>
      <c r="AL139">
        <v>1</v>
      </c>
      <c r="AM139">
        <v>1</v>
      </c>
      <c r="AN139">
        <v>1</v>
      </c>
      <c r="AO139">
        <f t="shared" si="27"/>
        <v>1</v>
      </c>
      <c r="BY139" s="53" t="str">
        <f t="shared" si="17"/>
        <v>P138</v>
      </c>
    </row>
    <row r="140" spans="1:77" ht="12.75">
      <c r="A140" s="83" t="s">
        <v>390</v>
      </c>
      <c r="B140" s="83">
        <v>2</v>
      </c>
      <c r="C140" s="4">
        <v>20220040200102</v>
      </c>
      <c r="D140" s="14">
        <v>0.41693</v>
      </c>
      <c r="E140" s="85">
        <v>0</v>
      </c>
      <c r="F140" s="84"/>
      <c r="G140" s="105"/>
      <c r="H140" s="128"/>
      <c r="I140" s="84">
        <v>3</v>
      </c>
      <c r="J140" s="86">
        <v>1</v>
      </c>
      <c r="K140" s="84"/>
      <c r="L140" s="86" t="s">
        <v>479</v>
      </c>
      <c r="M140" s="87" t="s">
        <v>26</v>
      </c>
      <c r="N140" s="87"/>
      <c r="O140" s="87"/>
      <c r="P140" s="84"/>
      <c r="Q140" s="84"/>
      <c r="R140" s="84">
        <v>1</v>
      </c>
      <c r="S140" s="47"/>
      <c r="T140" s="47"/>
      <c r="U140">
        <f t="shared" si="22"/>
        <v>0</v>
      </c>
      <c r="V140">
        <f t="shared" si="23"/>
        <v>0</v>
      </c>
      <c r="W140">
        <f t="shared" si="24"/>
        <v>1</v>
      </c>
      <c r="X140">
        <f t="shared" si="25"/>
        <v>0</v>
      </c>
      <c r="Y140">
        <f t="shared" si="26"/>
        <v>0</v>
      </c>
      <c r="AE140">
        <v>1</v>
      </c>
      <c r="AI140">
        <v>1</v>
      </c>
      <c r="AJ140">
        <v>1</v>
      </c>
      <c r="AK140">
        <v>1</v>
      </c>
      <c r="AL140">
        <v>1</v>
      </c>
      <c r="AM140">
        <v>1</v>
      </c>
      <c r="AN140">
        <v>1</v>
      </c>
      <c r="AO140">
        <f t="shared" si="27"/>
        <v>1</v>
      </c>
      <c r="AY140">
        <v>1</v>
      </c>
      <c r="BY140" s="53" t="str">
        <f t="shared" si="17"/>
        <v>P139</v>
      </c>
    </row>
    <row r="141" spans="1:77" ht="12.75">
      <c r="A141" s="83" t="s">
        <v>391</v>
      </c>
      <c r="B141" s="83">
        <v>1</v>
      </c>
      <c r="C141" s="132">
        <v>20220040200039</v>
      </c>
      <c r="D141" s="133">
        <v>0.49071201</v>
      </c>
      <c r="E141" s="85">
        <v>0</v>
      </c>
      <c r="F141" s="133">
        <v>0.65</v>
      </c>
      <c r="G141" s="134" t="s">
        <v>479</v>
      </c>
      <c r="H141" s="128">
        <v>24</v>
      </c>
      <c r="I141" s="84">
        <v>0</v>
      </c>
      <c r="J141" s="86">
        <v>1</v>
      </c>
      <c r="K141" s="84"/>
      <c r="L141" s="86"/>
      <c r="M141" s="83" t="s">
        <v>22</v>
      </c>
      <c r="N141" s="83"/>
      <c r="O141" s="83" t="s">
        <v>30</v>
      </c>
      <c r="P141" s="84"/>
      <c r="Q141" s="84"/>
      <c r="R141" s="84">
        <v>1</v>
      </c>
      <c r="U141">
        <f t="shared" si="22"/>
        <v>0</v>
      </c>
      <c r="V141">
        <f t="shared" si="23"/>
        <v>0</v>
      </c>
      <c r="W141">
        <f t="shared" si="24"/>
        <v>1</v>
      </c>
      <c r="X141">
        <f t="shared" si="25"/>
        <v>0</v>
      </c>
      <c r="Y141">
        <f t="shared" si="26"/>
        <v>0</v>
      </c>
      <c r="AE141">
        <v>1</v>
      </c>
      <c r="AI141">
        <v>1</v>
      </c>
      <c r="AJ141">
        <v>1</v>
      </c>
      <c r="AK141">
        <v>1</v>
      </c>
      <c r="AL141">
        <v>1</v>
      </c>
      <c r="AM141">
        <v>1</v>
      </c>
      <c r="AN141">
        <v>1</v>
      </c>
      <c r="AO141">
        <f t="shared" si="27"/>
        <v>1</v>
      </c>
      <c r="AZ141">
        <v>1</v>
      </c>
      <c r="BY141" s="53" t="str">
        <f t="shared" si="17"/>
        <v>P140</v>
      </c>
    </row>
    <row r="142" spans="1:77" ht="12.75">
      <c r="A142" s="83" t="s">
        <v>392</v>
      </c>
      <c r="B142" s="83">
        <v>3</v>
      </c>
      <c r="C142" s="84" t="s">
        <v>450</v>
      </c>
      <c r="D142" s="133">
        <v>0.384098</v>
      </c>
      <c r="E142" s="85">
        <v>0</v>
      </c>
      <c r="F142" s="84"/>
      <c r="G142" s="105"/>
      <c r="H142" s="128"/>
      <c r="I142" s="84"/>
      <c r="J142" s="86"/>
      <c r="K142" s="84"/>
      <c r="L142" s="86"/>
      <c r="M142" s="87" t="s">
        <v>103</v>
      </c>
      <c r="N142" s="87"/>
      <c r="O142" s="87"/>
      <c r="P142" s="84"/>
      <c r="Q142" s="84"/>
      <c r="R142" s="84">
        <v>1</v>
      </c>
      <c r="U142">
        <f t="shared" si="22"/>
        <v>0</v>
      </c>
      <c r="V142">
        <f t="shared" si="23"/>
        <v>0</v>
      </c>
      <c r="W142">
        <f t="shared" si="24"/>
        <v>1</v>
      </c>
      <c r="X142">
        <f t="shared" si="25"/>
        <v>0</v>
      </c>
      <c r="Y142">
        <f t="shared" si="26"/>
        <v>0</v>
      </c>
      <c r="AD142">
        <v>1</v>
      </c>
      <c r="AI142">
        <v>1</v>
      </c>
      <c r="AJ142">
        <v>1</v>
      </c>
      <c r="AK142">
        <v>1</v>
      </c>
      <c r="AO142">
        <f t="shared" si="27"/>
        <v>0</v>
      </c>
      <c r="AW142">
        <v>1</v>
      </c>
      <c r="BY142" s="53" t="str">
        <f t="shared" si="17"/>
        <v>P141</v>
      </c>
    </row>
    <row r="143" spans="1:77" ht="12.75">
      <c r="A143" s="48" t="s">
        <v>393</v>
      </c>
      <c r="B143" s="48">
        <v>5</v>
      </c>
      <c r="C143" s="151">
        <v>20220040200112</v>
      </c>
      <c r="D143" s="152">
        <v>0.496121</v>
      </c>
      <c r="E143" s="135">
        <v>1</v>
      </c>
      <c r="F143" s="47">
        <v>0.6</v>
      </c>
      <c r="G143" s="136" t="s">
        <v>479</v>
      </c>
      <c r="H143" s="154">
        <v>0</v>
      </c>
      <c r="I143" s="135">
        <v>0.1</v>
      </c>
      <c r="J143" s="137">
        <v>1</v>
      </c>
      <c r="K143" s="47"/>
      <c r="L143" s="137"/>
      <c r="M143" s="48" t="s">
        <v>22</v>
      </c>
      <c r="N143" s="48"/>
      <c r="O143" s="48"/>
      <c r="P143" s="47">
        <v>1</v>
      </c>
      <c r="Q143" s="47"/>
      <c r="R143" s="47"/>
      <c r="U143">
        <f t="shared" si="22"/>
        <v>1</v>
      </c>
      <c r="V143">
        <f t="shared" si="23"/>
        <v>0</v>
      </c>
      <c r="W143">
        <f t="shared" si="24"/>
        <v>0</v>
      </c>
      <c r="X143">
        <f t="shared" si="25"/>
        <v>0</v>
      </c>
      <c r="Y143">
        <f t="shared" si="26"/>
        <v>0</v>
      </c>
      <c r="Z143">
        <v>1</v>
      </c>
      <c r="AI143">
        <v>1</v>
      </c>
      <c r="AJ143">
        <v>1</v>
      </c>
      <c r="AK143">
        <v>1</v>
      </c>
      <c r="AL143">
        <v>1</v>
      </c>
      <c r="AM143">
        <v>1</v>
      </c>
      <c r="AN143">
        <v>1</v>
      </c>
      <c r="AO143">
        <f t="shared" si="27"/>
        <v>1</v>
      </c>
      <c r="BY143" s="53" t="str">
        <f t="shared" si="17"/>
        <v>P142</v>
      </c>
    </row>
    <row r="144" spans="1:77" ht="12.75">
      <c r="A144" s="1" t="s">
        <v>359</v>
      </c>
      <c r="B144" s="1">
        <v>2</v>
      </c>
      <c r="C144" s="4">
        <v>20220040200056</v>
      </c>
      <c r="D144" s="14">
        <v>0.364225</v>
      </c>
      <c r="E144" s="3">
        <v>0</v>
      </c>
      <c r="F144">
        <v>0.65</v>
      </c>
      <c r="G144" s="92" t="s">
        <v>478</v>
      </c>
      <c r="H144" s="116">
        <v>0</v>
      </c>
      <c r="I144" s="3">
        <v>0.1</v>
      </c>
      <c r="J144" s="11">
        <v>1</v>
      </c>
      <c r="L144" s="11" t="s">
        <v>479</v>
      </c>
      <c r="M144" s="80" t="s">
        <v>484</v>
      </c>
      <c r="N144" s="80"/>
      <c r="O144" s="80"/>
      <c r="Q144">
        <v>1</v>
      </c>
      <c r="U144">
        <f t="shared" si="22"/>
        <v>0</v>
      </c>
      <c r="V144">
        <f t="shared" si="23"/>
        <v>1</v>
      </c>
      <c r="W144">
        <f t="shared" si="24"/>
        <v>0</v>
      </c>
      <c r="X144">
        <f t="shared" si="25"/>
        <v>0</v>
      </c>
      <c r="Y144">
        <f t="shared" si="26"/>
        <v>0</v>
      </c>
      <c r="AB144">
        <v>1</v>
      </c>
      <c r="AI144">
        <v>1</v>
      </c>
      <c r="AJ144">
        <v>1</v>
      </c>
      <c r="AK144">
        <v>1</v>
      </c>
      <c r="AL144">
        <v>1</v>
      </c>
      <c r="AM144">
        <v>1</v>
      </c>
      <c r="AN144">
        <v>1</v>
      </c>
      <c r="AO144">
        <f t="shared" si="27"/>
        <v>1</v>
      </c>
      <c r="BY144" s="53" t="str">
        <f t="shared" si="17"/>
        <v>P143</v>
      </c>
    </row>
    <row r="145" spans="1:77" ht="12.75">
      <c r="A145" s="1" t="s">
        <v>360</v>
      </c>
      <c r="B145" s="1">
        <v>1</v>
      </c>
      <c r="C145" s="4">
        <v>20220040200130</v>
      </c>
      <c r="D145" s="14">
        <v>0.417431</v>
      </c>
      <c r="E145" s="3">
        <v>0</v>
      </c>
      <c r="F145">
        <v>0.45</v>
      </c>
      <c r="G145" s="92" t="s">
        <v>478</v>
      </c>
      <c r="H145" s="116">
        <v>0</v>
      </c>
      <c r="I145" s="3">
        <v>0.1</v>
      </c>
      <c r="J145" s="11">
        <v>1</v>
      </c>
      <c r="L145" s="11" t="s">
        <v>478</v>
      </c>
      <c r="M145" s="1" t="s">
        <v>22</v>
      </c>
      <c r="N145" s="1"/>
      <c r="O145" s="1"/>
      <c r="P145">
        <v>1</v>
      </c>
      <c r="U145">
        <f t="shared" si="22"/>
        <v>1</v>
      </c>
      <c r="V145">
        <f t="shared" si="23"/>
        <v>0</v>
      </c>
      <c r="W145">
        <f t="shared" si="24"/>
        <v>0</v>
      </c>
      <c r="X145">
        <f t="shared" si="25"/>
        <v>0</v>
      </c>
      <c r="Y145">
        <f t="shared" si="26"/>
        <v>0</v>
      </c>
      <c r="Z145">
        <v>1</v>
      </c>
      <c r="AI145">
        <v>1</v>
      </c>
      <c r="AJ145">
        <v>1</v>
      </c>
      <c r="AK145">
        <v>1</v>
      </c>
      <c r="AL145">
        <v>1</v>
      </c>
      <c r="AM145">
        <v>1</v>
      </c>
      <c r="AN145">
        <v>1</v>
      </c>
      <c r="AO145">
        <f t="shared" si="27"/>
        <v>1</v>
      </c>
      <c r="BY145" s="53" t="str">
        <f t="shared" si="17"/>
        <v>P144</v>
      </c>
    </row>
    <row r="146" spans="1:77" ht="12.75">
      <c r="A146" s="1" t="s">
        <v>361</v>
      </c>
      <c r="B146" s="1">
        <v>3</v>
      </c>
      <c r="C146" s="4">
        <v>20220040200134</v>
      </c>
      <c r="D146" s="14">
        <v>0.386448</v>
      </c>
      <c r="E146" s="3">
        <v>0</v>
      </c>
      <c r="F146">
        <v>0.6</v>
      </c>
      <c r="G146" s="92" t="s">
        <v>478</v>
      </c>
      <c r="H146" s="116">
        <v>0</v>
      </c>
      <c r="I146" s="3">
        <v>0.1</v>
      </c>
      <c r="J146" s="11">
        <v>1</v>
      </c>
      <c r="L146" s="11" t="s">
        <v>478</v>
      </c>
      <c r="M146" s="1" t="s">
        <v>22</v>
      </c>
      <c r="N146" s="1"/>
      <c r="O146" s="1"/>
      <c r="P146">
        <v>1</v>
      </c>
      <c r="U146">
        <f t="shared" si="22"/>
        <v>1</v>
      </c>
      <c r="V146">
        <f t="shared" si="23"/>
        <v>0</v>
      </c>
      <c r="W146">
        <f t="shared" si="24"/>
        <v>0</v>
      </c>
      <c r="X146">
        <f t="shared" si="25"/>
        <v>0</v>
      </c>
      <c r="Y146">
        <f t="shared" si="26"/>
        <v>0</v>
      </c>
      <c r="AA146">
        <v>1</v>
      </c>
      <c r="AI146">
        <v>1</v>
      </c>
      <c r="AJ146">
        <v>1</v>
      </c>
      <c r="AK146">
        <v>1</v>
      </c>
      <c r="AL146">
        <v>1</v>
      </c>
      <c r="AM146">
        <v>1</v>
      </c>
      <c r="AN146">
        <v>1</v>
      </c>
      <c r="AO146">
        <f t="shared" si="27"/>
        <v>1</v>
      </c>
      <c r="AP146">
        <v>1</v>
      </c>
      <c r="BY146" s="53" t="str">
        <f t="shared" si="17"/>
        <v>P145</v>
      </c>
    </row>
    <row r="147" spans="1:77" ht="12.75">
      <c r="A147" s="1" t="s">
        <v>362</v>
      </c>
      <c r="B147" s="1">
        <v>5</v>
      </c>
      <c r="C147" s="4">
        <v>20220040200135</v>
      </c>
      <c r="D147" s="14">
        <v>0.53985399</v>
      </c>
      <c r="E147" s="3">
        <v>0</v>
      </c>
      <c r="F147">
        <v>0.52</v>
      </c>
      <c r="G147" s="92" t="s">
        <v>478</v>
      </c>
      <c r="H147" s="116">
        <v>0</v>
      </c>
      <c r="I147" s="3">
        <v>0.1</v>
      </c>
      <c r="J147" s="11">
        <v>1</v>
      </c>
      <c r="L147" s="11" t="s">
        <v>478</v>
      </c>
      <c r="M147" s="1" t="s">
        <v>22</v>
      </c>
      <c r="N147" s="1"/>
      <c r="O147" s="1"/>
      <c r="P147">
        <v>1</v>
      </c>
      <c r="U147">
        <f t="shared" si="22"/>
        <v>1</v>
      </c>
      <c r="V147">
        <f t="shared" si="23"/>
        <v>0</v>
      </c>
      <c r="W147">
        <f t="shared" si="24"/>
        <v>0</v>
      </c>
      <c r="X147">
        <f t="shared" si="25"/>
        <v>0</v>
      </c>
      <c r="Y147">
        <f t="shared" si="26"/>
        <v>0</v>
      </c>
      <c r="AA147">
        <v>1</v>
      </c>
      <c r="AI147">
        <v>1</v>
      </c>
      <c r="AJ147">
        <v>1</v>
      </c>
      <c r="AK147">
        <v>1</v>
      </c>
      <c r="AL147">
        <v>1</v>
      </c>
      <c r="AM147">
        <v>1</v>
      </c>
      <c r="AN147">
        <v>1</v>
      </c>
      <c r="AO147">
        <f t="shared" si="27"/>
        <v>1</v>
      </c>
      <c r="AP147">
        <v>1</v>
      </c>
      <c r="BY147" s="53" t="str">
        <f t="shared" si="17"/>
        <v>P146</v>
      </c>
    </row>
    <row r="148" spans="1:77" ht="12.75">
      <c r="A148" s="1" t="s">
        <v>363</v>
      </c>
      <c r="B148" s="1">
        <v>2</v>
      </c>
      <c r="C148" s="4">
        <v>20220040200116</v>
      </c>
      <c r="D148" s="14">
        <v>0.515986</v>
      </c>
      <c r="E148" s="3">
        <v>1</v>
      </c>
      <c r="F148">
        <v>0.55</v>
      </c>
      <c r="G148" s="92" t="s">
        <v>478</v>
      </c>
      <c r="H148" s="116">
        <v>0</v>
      </c>
      <c r="I148" s="3">
        <v>1</v>
      </c>
      <c r="J148" s="11">
        <v>1</v>
      </c>
      <c r="L148" s="11" t="s">
        <v>479</v>
      </c>
      <c r="M148" s="1" t="s">
        <v>22</v>
      </c>
      <c r="N148" s="1"/>
      <c r="O148" s="1"/>
      <c r="P148">
        <v>1</v>
      </c>
      <c r="U148">
        <f t="shared" si="22"/>
        <v>1</v>
      </c>
      <c r="V148">
        <f t="shared" si="23"/>
        <v>0</v>
      </c>
      <c r="W148">
        <f t="shared" si="24"/>
        <v>0</v>
      </c>
      <c r="X148">
        <f t="shared" si="25"/>
        <v>0</v>
      </c>
      <c r="Y148">
        <f t="shared" si="26"/>
        <v>0</v>
      </c>
      <c r="AA148">
        <v>1</v>
      </c>
      <c r="AI148">
        <v>1</v>
      </c>
      <c r="AJ148">
        <v>1</v>
      </c>
      <c r="AK148">
        <v>1</v>
      </c>
      <c r="AL148">
        <v>1</v>
      </c>
      <c r="AM148">
        <v>1</v>
      </c>
      <c r="AN148">
        <v>1</v>
      </c>
      <c r="AO148">
        <f t="shared" si="27"/>
        <v>1</v>
      </c>
      <c r="BY148" s="53" t="str">
        <f t="shared" si="17"/>
        <v>P147</v>
      </c>
    </row>
    <row r="149" spans="1:77" ht="12.75">
      <c r="A149" s="1" t="s">
        <v>348</v>
      </c>
      <c r="B149" s="1">
        <v>1</v>
      </c>
      <c r="C149" s="4">
        <v>20220040200133</v>
      </c>
      <c r="D149" s="14">
        <v>0.407386</v>
      </c>
      <c r="E149" s="3">
        <v>0</v>
      </c>
      <c r="F149" s="14">
        <v>0.47047999</v>
      </c>
      <c r="G149" s="92" t="s">
        <v>478</v>
      </c>
      <c r="H149" s="116">
        <v>0</v>
      </c>
      <c r="I149" s="3">
        <v>0.1</v>
      </c>
      <c r="J149" s="174">
        <v>1</v>
      </c>
      <c r="L149" s="11" t="s">
        <v>478</v>
      </c>
      <c r="M149" s="1" t="s">
        <v>22</v>
      </c>
      <c r="N149" s="1"/>
      <c r="O149" s="1"/>
      <c r="P149">
        <v>1</v>
      </c>
      <c r="U149">
        <f t="shared" si="22"/>
        <v>1</v>
      </c>
      <c r="V149">
        <f t="shared" si="23"/>
        <v>0</v>
      </c>
      <c r="W149">
        <f t="shared" si="24"/>
        <v>0</v>
      </c>
      <c r="X149">
        <f t="shared" si="25"/>
        <v>0</v>
      </c>
      <c r="Y149">
        <f t="shared" si="26"/>
        <v>0</v>
      </c>
      <c r="AA149">
        <v>1</v>
      </c>
      <c r="AI149">
        <v>1</v>
      </c>
      <c r="AJ149">
        <v>1</v>
      </c>
      <c r="AK149">
        <v>1</v>
      </c>
      <c r="AL149">
        <v>1</v>
      </c>
      <c r="AM149">
        <v>1</v>
      </c>
      <c r="AN149">
        <v>1</v>
      </c>
      <c r="AO149">
        <f t="shared" si="27"/>
        <v>1</v>
      </c>
      <c r="AP149">
        <v>1</v>
      </c>
      <c r="BY149" s="53" t="str">
        <f t="shared" si="17"/>
        <v>P148</v>
      </c>
    </row>
    <row r="150" spans="1:77" ht="12.75">
      <c r="A150" s="1" t="s">
        <v>349</v>
      </c>
      <c r="B150" s="1">
        <v>3</v>
      </c>
      <c r="C150" s="4">
        <v>20220040200137</v>
      </c>
      <c r="D150" s="14">
        <v>0.393135</v>
      </c>
      <c r="E150" s="3">
        <v>0</v>
      </c>
      <c r="F150" s="14">
        <v>0.5</v>
      </c>
      <c r="G150" s="92" t="s">
        <v>478</v>
      </c>
      <c r="H150" s="116">
        <v>2</v>
      </c>
      <c r="I150" s="3">
        <v>3</v>
      </c>
      <c r="J150" s="11">
        <v>1</v>
      </c>
      <c r="L150" s="11" t="s">
        <v>479</v>
      </c>
      <c r="M150" s="1" t="s">
        <v>22</v>
      </c>
      <c r="N150" s="1"/>
      <c r="O150" s="1"/>
      <c r="P150">
        <v>1</v>
      </c>
      <c r="U150">
        <f t="shared" si="22"/>
        <v>1</v>
      </c>
      <c r="V150">
        <f t="shared" si="23"/>
        <v>0</v>
      </c>
      <c r="W150">
        <f t="shared" si="24"/>
        <v>0</v>
      </c>
      <c r="X150">
        <f t="shared" si="25"/>
        <v>0</v>
      </c>
      <c r="Y150">
        <f t="shared" si="26"/>
        <v>0</v>
      </c>
      <c r="AA150">
        <v>1</v>
      </c>
      <c r="AI150">
        <v>1</v>
      </c>
      <c r="AJ150">
        <v>1</v>
      </c>
      <c r="AK150">
        <v>1</v>
      </c>
      <c r="AL150">
        <v>1</v>
      </c>
      <c r="AM150">
        <v>1</v>
      </c>
      <c r="AN150">
        <v>1</v>
      </c>
      <c r="AO150">
        <f t="shared" si="27"/>
        <v>1</v>
      </c>
      <c r="AP150">
        <v>1</v>
      </c>
      <c r="AQ150">
        <v>1</v>
      </c>
      <c r="AT150">
        <v>1</v>
      </c>
      <c r="BY150" s="53" t="str">
        <f t="shared" si="17"/>
        <v>P149</v>
      </c>
    </row>
    <row r="151" spans="1:77" ht="12.75">
      <c r="A151" s="1" t="s">
        <v>350</v>
      </c>
      <c r="B151" s="1">
        <v>5</v>
      </c>
      <c r="C151" s="4">
        <v>20220040200136</v>
      </c>
      <c r="D151" s="14">
        <v>0.367808</v>
      </c>
      <c r="E151" s="3">
        <v>2</v>
      </c>
      <c r="F151" s="14">
        <v>0.36837</v>
      </c>
      <c r="G151" s="92" t="s">
        <v>478</v>
      </c>
      <c r="H151" s="116">
        <v>0</v>
      </c>
      <c r="I151" s="3">
        <v>0.1</v>
      </c>
      <c r="J151" s="174">
        <v>1</v>
      </c>
      <c r="L151" s="11" t="s">
        <v>479</v>
      </c>
      <c r="M151" s="1" t="s">
        <v>22</v>
      </c>
      <c r="N151" s="1"/>
      <c r="O151" s="1"/>
      <c r="P151">
        <v>1</v>
      </c>
      <c r="U151">
        <f t="shared" si="22"/>
        <v>1</v>
      </c>
      <c r="V151">
        <f t="shared" si="23"/>
        <v>0</v>
      </c>
      <c r="W151">
        <f t="shared" si="24"/>
        <v>0</v>
      </c>
      <c r="X151">
        <f t="shared" si="25"/>
        <v>0</v>
      </c>
      <c r="Y151">
        <f t="shared" si="26"/>
        <v>0</v>
      </c>
      <c r="AA151">
        <v>1</v>
      </c>
      <c r="AI151">
        <v>1</v>
      </c>
      <c r="AJ151">
        <v>1</v>
      </c>
      <c r="AK151">
        <v>1</v>
      </c>
      <c r="AL151">
        <v>1</v>
      </c>
      <c r="AM151">
        <v>1</v>
      </c>
      <c r="AN151">
        <v>1</v>
      </c>
      <c r="AO151">
        <f aca="true" t="shared" si="28" ref="AO151:AO200">J151</f>
        <v>1</v>
      </c>
      <c r="AP151">
        <v>1</v>
      </c>
      <c r="BY151" s="53" t="str">
        <f t="shared" si="17"/>
        <v>P150</v>
      </c>
    </row>
    <row r="152" spans="1:77" ht="12.75">
      <c r="A152" s="1" t="s">
        <v>351</v>
      </c>
      <c r="B152" s="1">
        <v>2</v>
      </c>
      <c r="C152" s="4">
        <v>20220040200068</v>
      </c>
      <c r="D152" s="14">
        <v>0.414266</v>
      </c>
      <c r="E152" s="3">
        <v>0</v>
      </c>
      <c r="F152" s="14">
        <v>0.65</v>
      </c>
      <c r="G152" s="92" t="s">
        <v>479</v>
      </c>
      <c r="H152" s="116">
        <v>2</v>
      </c>
      <c r="I152" s="3">
        <v>0.1</v>
      </c>
      <c r="J152" s="11">
        <v>1</v>
      </c>
      <c r="L152" s="11" t="s">
        <v>478</v>
      </c>
      <c r="M152" s="1" t="s">
        <v>22</v>
      </c>
      <c r="N152" s="1"/>
      <c r="O152" s="1"/>
      <c r="P152">
        <v>1</v>
      </c>
      <c r="U152">
        <f t="shared" si="22"/>
        <v>1</v>
      </c>
      <c r="V152">
        <f t="shared" si="23"/>
        <v>0</v>
      </c>
      <c r="W152">
        <f t="shared" si="24"/>
        <v>0</v>
      </c>
      <c r="X152">
        <f t="shared" si="25"/>
        <v>0</v>
      </c>
      <c r="Y152">
        <f t="shared" si="26"/>
        <v>0</v>
      </c>
      <c r="AA152">
        <v>1</v>
      </c>
      <c r="AI152">
        <v>1</v>
      </c>
      <c r="AJ152">
        <v>1</v>
      </c>
      <c r="AK152">
        <v>1</v>
      </c>
      <c r="AL152">
        <v>1</v>
      </c>
      <c r="AM152">
        <v>1</v>
      </c>
      <c r="AN152">
        <v>1</v>
      </c>
      <c r="AO152">
        <f t="shared" si="28"/>
        <v>1</v>
      </c>
      <c r="AP152">
        <v>1</v>
      </c>
      <c r="BY152" s="53" t="str">
        <f t="shared" si="17"/>
        <v>P151</v>
      </c>
    </row>
    <row r="153" spans="1:77" ht="12.75">
      <c r="A153" s="1" t="s">
        <v>352</v>
      </c>
      <c r="B153" s="1">
        <v>1</v>
      </c>
      <c r="C153" s="4">
        <v>20220040200141</v>
      </c>
      <c r="D153" s="14">
        <v>0.346044</v>
      </c>
      <c r="E153" s="3">
        <v>0</v>
      </c>
      <c r="F153" s="14">
        <v>0.38</v>
      </c>
      <c r="G153" s="92" t="s">
        <v>478</v>
      </c>
      <c r="H153" s="116">
        <v>0</v>
      </c>
      <c r="I153" s="3">
        <v>0.1</v>
      </c>
      <c r="J153" s="174">
        <v>1</v>
      </c>
      <c r="L153" s="11" t="s">
        <v>478</v>
      </c>
      <c r="M153" s="1" t="s">
        <v>22</v>
      </c>
      <c r="N153" s="1"/>
      <c r="O153" s="1"/>
      <c r="P153">
        <v>1</v>
      </c>
      <c r="U153">
        <f t="shared" si="22"/>
        <v>1</v>
      </c>
      <c r="V153">
        <f t="shared" si="23"/>
        <v>0</v>
      </c>
      <c r="W153">
        <f t="shared" si="24"/>
        <v>0</v>
      </c>
      <c r="X153">
        <f t="shared" si="25"/>
        <v>0</v>
      </c>
      <c r="Y153">
        <f t="shared" si="26"/>
        <v>0</v>
      </c>
      <c r="AA153">
        <v>1</v>
      </c>
      <c r="AI153">
        <v>1</v>
      </c>
      <c r="AJ153">
        <v>1</v>
      </c>
      <c r="AK153">
        <v>1</v>
      </c>
      <c r="AL153">
        <v>1</v>
      </c>
      <c r="AM153">
        <v>1</v>
      </c>
      <c r="AN153">
        <v>1</v>
      </c>
      <c r="AO153">
        <f t="shared" si="28"/>
        <v>1</v>
      </c>
      <c r="AP153">
        <v>1</v>
      </c>
      <c r="BY153" s="53" t="str">
        <f t="shared" si="17"/>
        <v>P152</v>
      </c>
    </row>
    <row r="154" spans="1:77" ht="12.75">
      <c r="A154" s="1" t="s">
        <v>353</v>
      </c>
      <c r="B154" s="1">
        <v>3</v>
      </c>
      <c r="C154" s="4">
        <v>20220040200187</v>
      </c>
      <c r="D154" s="14">
        <v>0.379787</v>
      </c>
      <c r="E154" s="3">
        <v>0</v>
      </c>
      <c r="F154">
        <v>0.38978999</v>
      </c>
      <c r="G154" s="92" t="s">
        <v>478</v>
      </c>
      <c r="H154" s="116">
        <v>0</v>
      </c>
      <c r="I154" s="3">
        <v>9</v>
      </c>
      <c r="J154" s="174">
        <v>1</v>
      </c>
      <c r="L154" s="11" t="s">
        <v>478</v>
      </c>
      <c r="M154" s="1" t="s">
        <v>22</v>
      </c>
      <c r="N154" s="1"/>
      <c r="O154" s="1"/>
      <c r="P154">
        <v>1</v>
      </c>
      <c r="U154">
        <f t="shared" si="22"/>
        <v>1</v>
      </c>
      <c r="V154">
        <f t="shared" si="23"/>
        <v>0</v>
      </c>
      <c r="W154">
        <f t="shared" si="24"/>
        <v>0</v>
      </c>
      <c r="X154">
        <f t="shared" si="25"/>
        <v>0</v>
      </c>
      <c r="Y154">
        <f t="shared" si="26"/>
        <v>0</v>
      </c>
      <c r="AA154">
        <v>1</v>
      </c>
      <c r="AI154">
        <v>1</v>
      </c>
      <c r="AJ154">
        <v>1</v>
      </c>
      <c r="AK154">
        <v>1</v>
      </c>
      <c r="AL154">
        <v>1</v>
      </c>
      <c r="AM154">
        <v>1</v>
      </c>
      <c r="AN154">
        <v>1</v>
      </c>
      <c r="AO154">
        <f t="shared" si="28"/>
        <v>1</v>
      </c>
      <c r="AP154">
        <v>1</v>
      </c>
      <c r="BY154" s="53" t="str">
        <f t="shared" si="17"/>
        <v>P153</v>
      </c>
    </row>
    <row r="155" spans="1:77" ht="12.75">
      <c r="A155" s="1" t="s">
        <v>354</v>
      </c>
      <c r="B155" s="1">
        <v>5</v>
      </c>
      <c r="C155" s="4">
        <v>20220040200126</v>
      </c>
      <c r="D155" s="14">
        <v>0.359135</v>
      </c>
      <c r="E155" s="3">
        <v>0</v>
      </c>
      <c r="F155" s="14">
        <v>0.35</v>
      </c>
      <c r="G155" s="92" t="s">
        <v>478</v>
      </c>
      <c r="H155" s="116">
        <v>0</v>
      </c>
      <c r="I155" s="3">
        <v>1</v>
      </c>
      <c r="J155" s="174">
        <v>1</v>
      </c>
      <c r="M155" s="1" t="s">
        <v>22</v>
      </c>
      <c r="N155" s="1"/>
      <c r="O155" s="1"/>
      <c r="P155">
        <v>1</v>
      </c>
      <c r="U155">
        <f t="shared" si="22"/>
        <v>1</v>
      </c>
      <c r="V155">
        <f>IF(J156=1,Q155,0)</f>
        <v>0</v>
      </c>
      <c r="W155">
        <f t="shared" si="24"/>
        <v>0</v>
      </c>
      <c r="X155">
        <f t="shared" si="25"/>
        <v>0</v>
      </c>
      <c r="Y155">
        <f t="shared" si="26"/>
        <v>0</v>
      </c>
      <c r="AA155">
        <v>1</v>
      </c>
      <c r="AI155">
        <v>1</v>
      </c>
      <c r="AJ155">
        <v>1</v>
      </c>
      <c r="AK155">
        <v>1</v>
      </c>
      <c r="AL155">
        <v>1</v>
      </c>
      <c r="AM155">
        <v>1</v>
      </c>
      <c r="AN155">
        <v>1</v>
      </c>
      <c r="AO155">
        <f t="shared" si="28"/>
        <v>1</v>
      </c>
      <c r="AP155">
        <v>1</v>
      </c>
      <c r="BY155" s="53" t="str">
        <f t="shared" si="17"/>
        <v>P154</v>
      </c>
    </row>
    <row r="156" spans="1:77" ht="12.75">
      <c r="A156" s="1" t="s">
        <v>355</v>
      </c>
      <c r="B156" s="1">
        <v>2</v>
      </c>
      <c r="C156" s="4">
        <v>20220040200138</v>
      </c>
      <c r="D156" s="14">
        <v>0.371853</v>
      </c>
      <c r="E156" s="3">
        <v>0</v>
      </c>
      <c r="F156">
        <v>0.43</v>
      </c>
      <c r="G156" s="92" t="s">
        <v>478</v>
      </c>
      <c r="H156" s="116">
        <v>1</v>
      </c>
      <c r="I156" s="3">
        <v>8</v>
      </c>
      <c r="J156" s="174">
        <v>1</v>
      </c>
      <c r="L156" s="11" t="s">
        <v>479</v>
      </c>
      <c r="M156" s="1" t="s">
        <v>22</v>
      </c>
      <c r="N156" s="1"/>
      <c r="O156" s="1"/>
      <c r="P156">
        <v>1</v>
      </c>
      <c r="U156">
        <f t="shared" si="22"/>
        <v>1</v>
      </c>
      <c r="V156">
        <f>IF(J157=1,Q156,0)</f>
        <v>0</v>
      </c>
      <c r="W156">
        <f t="shared" si="24"/>
        <v>0</v>
      </c>
      <c r="X156">
        <f t="shared" si="25"/>
        <v>0</v>
      </c>
      <c r="Y156">
        <f t="shared" si="26"/>
        <v>0</v>
      </c>
      <c r="AA156">
        <v>1</v>
      </c>
      <c r="AI156">
        <v>1</v>
      </c>
      <c r="AJ156">
        <v>1</v>
      </c>
      <c r="AK156">
        <v>1</v>
      </c>
      <c r="AL156">
        <v>1</v>
      </c>
      <c r="AM156">
        <v>1</v>
      </c>
      <c r="AN156">
        <v>1</v>
      </c>
      <c r="AO156">
        <f t="shared" si="28"/>
        <v>1</v>
      </c>
      <c r="AP156">
        <v>1</v>
      </c>
      <c r="BY156" s="53" t="str">
        <f t="shared" si="17"/>
        <v>P155</v>
      </c>
    </row>
    <row r="157" spans="1:77" ht="12.75">
      <c r="A157" s="1" t="s">
        <v>356</v>
      </c>
      <c r="B157" s="1">
        <v>1</v>
      </c>
      <c r="C157" s="4">
        <v>20220040200122</v>
      </c>
      <c r="D157" s="14">
        <v>0.382743</v>
      </c>
      <c r="E157" s="3">
        <v>0</v>
      </c>
      <c r="F157" s="14">
        <v>0.43</v>
      </c>
      <c r="G157" s="92" t="s">
        <v>478</v>
      </c>
      <c r="H157" s="116">
        <v>0</v>
      </c>
      <c r="I157" s="3">
        <v>3</v>
      </c>
      <c r="J157" s="174">
        <v>1</v>
      </c>
      <c r="L157" s="11" t="s">
        <v>478</v>
      </c>
      <c r="M157" s="1" t="s">
        <v>22</v>
      </c>
      <c r="N157" s="1"/>
      <c r="O157" s="1"/>
      <c r="P157">
        <v>1</v>
      </c>
      <c r="U157">
        <f t="shared" si="22"/>
        <v>1</v>
      </c>
      <c r="V157">
        <f t="shared" si="23"/>
        <v>0</v>
      </c>
      <c r="W157">
        <f t="shared" si="24"/>
        <v>0</v>
      </c>
      <c r="X157">
        <f t="shared" si="25"/>
        <v>0</v>
      </c>
      <c r="Y157">
        <f t="shared" si="26"/>
        <v>0</v>
      </c>
      <c r="AA157">
        <v>1</v>
      </c>
      <c r="AI157">
        <v>1</v>
      </c>
      <c r="AJ157">
        <v>1</v>
      </c>
      <c r="AK157">
        <v>1</v>
      </c>
      <c r="AL157">
        <v>1</v>
      </c>
      <c r="AM157">
        <v>1</v>
      </c>
      <c r="AN157">
        <v>1</v>
      </c>
      <c r="AO157">
        <f t="shared" si="28"/>
        <v>1</v>
      </c>
      <c r="AP157">
        <v>1</v>
      </c>
      <c r="BY157" s="53" t="str">
        <f t="shared" si="17"/>
        <v>P156</v>
      </c>
    </row>
    <row r="158" spans="1:77" ht="12.75">
      <c r="A158" s="1" t="s">
        <v>357</v>
      </c>
      <c r="B158" s="1">
        <v>3</v>
      </c>
      <c r="C158" s="4">
        <v>20220040200106</v>
      </c>
      <c r="D158" s="14">
        <v>0.402035</v>
      </c>
      <c r="E158" s="3">
        <v>2</v>
      </c>
      <c r="F158">
        <v>0.6</v>
      </c>
      <c r="G158" s="92" t="s">
        <v>478</v>
      </c>
      <c r="H158" s="116">
        <v>0</v>
      </c>
      <c r="I158" s="3">
        <v>2</v>
      </c>
      <c r="J158" s="174">
        <v>1</v>
      </c>
      <c r="L158" s="11" t="s">
        <v>479</v>
      </c>
      <c r="M158" s="80" t="s">
        <v>344</v>
      </c>
      <c r="N158" s="80"/>
      <c r="O158" s="80"/>
      <c r="Q158">
        <v>1</v>
      </c>
      <c r="U158">
        <f t="shared" si="22"/>
        <v>0</v>
      </c>
      <c r="V158">
        <f t="shared" si="23"/>
        <v>1</v>
      </c>
      <c r="W158">
        <f t="shared" si="24"/>
        <v>0</v>
      </c>
      <c r="X158">
        <f t="shared" si="25"/>
        <v>0</v>
      </c>
      <c r="Y158">
        <f t="shared" si="26"/>
        <v>0</v>
      </c>
      <c r="AC158">
        <v>1</v>
      </c>
      <c r="AI158">
        <v>1</v>
      </c>
      <c r="AJ158">
        <v>1</v>
      </c>
      <c r="AK158">
        <v>1</v>
      </c>
      <c r="AL158">
        <v>1</v>
      </c>
      <c r="AM158">
        <v>1</v>
      </c>
      <c r="AN158">
        <v>1</v>
      </c>
      <c r="AO158">
        <f t="shared" si="28"/>
        <v>1</v>
      </c>
      <c r="AP158">
        <v>1</v>
      </c>
      <c r="BY158" s="53" t="str">
        <f t="shared" si="17"/>
        <v>P157</v>
      </c>
    </row>
    <row r="159" spans="1:77" ht="12.75">
      <c r="A159" s="1" t="s">
        <v>358</v>
      </c>
      <c r="B159" s="1">
        <v>5</v>
      </c>
      <c r="C159" s="4">
        <v>20220040200191</v>
      </c>
      <c r="D159" s="14">
        <v>0.353092</v>
      </c>
      <c r="E159" s="3">
        <v>0</v>
      </c>
      <c r="F159" s="14">
        <v>0.4</v>
      </c>
      <c r="G159" s="92" t="s">
        <v>478</v>
      </c>
      <c r="H159" s="116">
        <v>0</v>
      </c>
      <c r="I159" s="3">
        <v>3</v>
      </c>
      <c r="J159" s="174">
        <v>1</v>
      </c>
      <c r="M159" s="80" t="s">
        <v>345</v>
      </c>
      <c r="N159" s="80"/>
      <c r="O159" s="80"/>
      <c r="Q159">
        <v>1</v>
      </c>
      <c r="U159">
        <f t="shared" si="22"/>
        <v>0</v>
      </c>
      <c r="V159">
        <f t="shared" si="23"/>
        <v>1</v>
      </c>
      <c r="W159">
        <f t="shared" si="24"/>
        <v>0</v>
      </c>
      <c r="X159">
        <f t="shared" si="25"/>
        <v>0</v>
      </c>
      <c r="Y159">
        <f t="shared" si="26"/>
        <v>0</v>
      </c>
      <c r="AC159">
        <v>1</v>
      </c>
      <c r="AI159">
        <v>1</v>
      </c>
      <c r="AJ159">
        <v>1</v>
      </c>
      <c r="AK159">
        <v>1</v>
      </c>
      <c r="AL159">
        <v>1</v>
      </c>
      <c r="AM159">
        <v>1</v>
      </c>
      <c r="AN159">
        <v>1</v>
      </c>
      <c r="AO159">
        <f t="shared" si="28"/>
        <v>1</v>
      </c>
      <c r="AP159">
        <v>1</v>
      </c>
      <c r="BY159" s="53" t="str">
        <f t="shared" si="17"/>
        <v>P158</v>
      </c>
    </row>
    <row r="160" spans="1:77" ht="12.75">
      <c r="A160" s="1" t="s">
        <v>334</v>
      </c>
      <c r="B160" s="1">
        <v>2</v>
      </c>
      <c r="C160" s="4">
        <v>20220040200188</v>
      </c>
      <c r="D160" s="14">
        <v>0.371414</v>
      </c>
      <c r="E160" s="3">
        <v>0</v>
      </c>
      <c r="F160">
        <v>0.38</v>
      </c>
      <c r="G160" s="92" t="s">
        <v>478</v>
      </c>
      <c r="H160" s="116">
        <v>1</v>
      </c>
      <c r="I160" s="3">
        <v>0</v>
      </c>
      <c r="J160" s="174">
        <v>1</v>
      </c>
      <c r="M160" s="1" t="s">
        <v>22</v>
      </c>
      <c r="N160" s="1"/>
      <c r="O160" s="1"/>
      <c r="P160">
        <v>1</v>
      </c>
      <c r="U160">
        <f t="shared" si="22"/>
        <v>1</v>
      </c>
      <c r="V160">
        <f t="shared" si="23"/>
        <v>0</v>
      </c>
      <c r="W160">
        <f t="shared" si="24"/>
        <v>0</v>
      </c>
      <c r="X160">
        <f t="shared" si="25"/>
        <v>0</v>
      </c>
      <c r="Y160">
        <f t="shared" si="26"/>
        <v>0</v>
      </c>
      <c r="AA160">
        <v>1</v>
      </c>
      <c r="AI160">
        <v>1</v>
      </c>
      <c r="AJ160">
        <v>1</v>
      </c>
      <c r="AK160">
        <v>1</v>
      </c>
      <c r="AL160">
        <v>1</v>
      </c>
      <c r="AM160">
        <v>1</v>
      </c>
      <c r="AN160">
        <v>1</v>
      </c>
      <c r="AO160">
        <f t="shared" si="28"/>
        <v>1</v>
      </c>
      <c r="AP160">
        <v>1</v>
      </c>
      <c r="BY160" s="53" t="str">
        <f t="shared" si="17"/>
        <v>P159</v>
      </c>
    </row>
    <row r="161" spans="1:77" ht="12.75">
      <c r="A161" s="1" t="s">
        <v>335</v>
      </c>
      <c r="B161" s="1">
        <v>1</v>
      </c>
      <c r="C161" s="4">
        <v>20220040200131</v>
      </c>
      <c r="D161" s="14">
        <v>0.309982</v>
      </c>
      <c r="E161" s="3">
        <v>0</v>
      </c>
      <c r="F161" s="14">
        <v>0.43</v>
      </c>
      <c r="G161" s="92" t="s">
        <v>478</v>
      </c>
      <c r="H161" s="116">
        <v>1</v>
      </c>
      <c r="I161" s="3">
        <v>0</v>
      </c>
      <c r="J161" s="174">
        <v>1</v>
      </c>
      <c r="M161" s="1" t="s">
        <v>22</v>
      </c>
      <c r="N161" s="1"/>
      <c r="O161" s="1"/>
      <c r="P161">
        <v>1</v>
      </c>
      <c r="U161">
        <f t="shared" si="22"/>
        <v>1</v>
      </c>
      <c r="V161">
        <f t="shared" si="23"/>
        <v>0</v>
      </c>
      <c r="W161">
        <f t="shared" si="24"/>
        <v>0</v>
      </c>
      <c r="X161">
        <f t="shared" si="25"/>
        <v>0</v>
      </c>
      <c r="Y161">
        <f t="shared" si="26"/>
        <v>0</v>
      </c>
      <c r="AA161">
        <v>1</v>
      </c>
      <c r="AI161">
        <v>1</v>
      </c>
      <c r="AJ161">
        <v>1</v>
      </c>
      <c r="AK161">
        <v>1</v>
      </c>
      <c r="AL161">
        <v>1</v>
      </c>
      <c r="AM161">
        <v>1</v>
      </c>
      <c r="AN161">
        <v>1</v>
      </c>
      <c r="AO161">
        <f t="shared" si="28"/>
        <v>1</v>
      </c>
      <c r="AP161">
        <v>1</v>
      </c>
      <c r="BY161" s="53" t="str">
        <f t="shared" si="17"/>
        <v>P160</v>
      </c>
    </row>
    <row r="162" spans="1:77" ht="12.75">
      <c r="A162" s="1" t="s">
        <v>336</v>
      </c>
      <c r="B162" s="1">
        <v>3</v>
      </c>
      <c r="C162" s="4">
        <v>20220040200193</v>
      </c>
      <c r="D162" s="14">
        <v>0.32</v>
      </c>
      <c r="E162" s="3">
        <v>0</v>
      </c>
      <c r="F162">
        <v>0.45</v>
      </c>
      <c r="G162" s="92" t="s">
        <v>478</v>
      </c>
      <c r="H162" s="116">
        <v>0</v>
      </c>
      <c r="I162" s="3">
        <v>7</v>
      </c>
      <c r="J162" s="174">
        <v>1</v>
      </c>
      <c r="M162" s="1" t="s">
        <v>22</v>
      </c>
      <c r="N162" s="1"/>
      <c r="O162" s="1"/>
      <c r="P162">
        <v>1</v>
      </c>
      <c r="U162">
        <f>IF(J162=1,P162,0)</f>
        <v>1</v>
      </c>
      <c r="V162">
        <f>IF(J162=1,Q162,0)</f>
        <v>0</v>
      </c>
      <c r="W162">
        <f t="shared" si="24"/>
        <v>0</v>
      </c>
      <c r="X162">
        <f t="shared" si="25"/>
        <v>0</v>
      </c>
      <c r="Y162">
        <f t="shared" si="26"/>
        <v>0</v>
      </c>
      <c r="AA162">
        <v>1</v>
      </c>
      <c r="AI162">
        <v>1</v>
      </c>
      <c r="AJ162">
        <v>1</v>
      </c>
      <c r="AK162">
        <v>1</v>
      </c>
      <c r="AL162">
        <v>1</v>
      </c>
      <c r="AM162">
        <f>IF(F162&gt;0,1,0)</f>
        <v>1</v>
      </c>
      <c r="AN162">
        <v>1</v>
      </c>
      <c r="AO162">
        <f t="shared" si="28"/>
        <v>1</v>
      </c>
      <c r="AP162">
        <v>1</v>
      </c>
      <c r="BY162" s="53" t="str">
        <f t="shared" si="17"/>
        <v>P161</v>
      </c>
    </row>
    <row r="163" spans="1:77" ht="12.75">
      <c r="A163" s="1" t="s">
        <v>337</v>
      </c>
      <c r="B163" s="1">
        <v>5</v>
      </c>
      <c r="C163" s="4">
        <v>20220040200161</v>
      </c>
      <c r="D163" s="14">
        <v>0.3</v>
      </c>
      <c r="E163" s="3">
        <v>0</v>
      </c>
      <c r="F163">
        <v>0.35</v>
      </c>
      <c r="G163" s="92" t="s">
        <v>478</v>
      </c>
      <c r="H163" s="116">
        <v>0</v>
      </c>
      <c r="I163" s="3">
        <v>4</v>
      </c>
      <c r="J163" s="174">
        <v>1</v>
      </c>
      <c r="M163" s="1" t="s">
        <v>22</v>
      </c>
      <c r="N163" s="1"/>
      <c r="O163" s="1"/>
      <c r="P163">
        <v>1</v>
      </c>
      <c r="U163">
        <f aca="true" t="shared" si="29" ref="U163:U187">IF(J163=1,P163,0)</f>
        <v>1</v>
      </c>
      <c r="V163">
        <f aca="true" t="shared" si="30" ref="V163:V187">IF(J163=1,Q163,0)</f>
        <v>0</v>
      </c>
      <c r="W163">
        <f t="shared" si="24"/>
        <v>0</v>
      </c>
      <c r="X163">
        <f t="shared" si="25"/>
        <v>0</v>
      </c>
      <c r="Y163">
        <f t="shared" si="26"/>
        <v>0</v>
      </c>
      <c r="AA163">
        <v>1</v>
      </c>
      <c r="AI163">
        <v>1</v>
      </c>
      <c r="AJ163">
        <v>1</v>
      </c>
      <c r="AK163">
        <v>1</v>
      </c>
      <c r="AL163">
        <v>1</v>
      </c>
      <c r="AM163">
        <f aca="true" t="shared" si="31" ref="AM163:AM199">IF(F163&gt;0,1,0)</f>
        <v>1</v>
      </c>
      <c r="AN163">
        <v>1</v>
      </c>
      <c r="AO163">
        <f t="shared" si="28"/>
        <v>1</v>
      </c>
      <c r="AP163">
        <v>1</v>
      </c>
      <c r="BY163" s="53" t="str">
        <f t="shared" si="17"/>
        <v>P162</v>
      </c>
    </row>
    <row r="164" spans="1:77" ht="12.75">
      <c r="A164" s="1" t="s">
        <v>338</v>
      </c>
      <c r="B164" s="1">
        <v>6</v>
      </c>
      <c r="C164" s="4">
        <v>20220040200169</v>
      </c>
      <c r="D164" s="14">
        <v>0.36</v>
      </c>
      <c r="E164" s="3">
        <v>0</v>
      </c>
      <c r="F164">
        <v>0.43</v>
      </c>
      <c r="G164" s="92" t="s">
        <v>478</v>
      </c>
      <c r="H164" s="116">
        <v>1</v>
      </c>
      <c r="I164" s="3">
        <v>0.1</v>
      </c>
      <c r="J164" s="174">
        <v>1</v>
      </c>
      <c r="M164" s="1" t="s">
        <v>22</v>
      </c>
      <c r="N164" s="1"/>
      <c r="O164" s="1"/>
      <c r="P164">
        <v>1</v>
      </c>
      <c r="U164">
        <f t="shared" si="29"/>
        <v>1</v>
      </c>
      <c r="V164">
        <f t="shared" si="30"/>
        <v>0</v>
      </c>
      <c r="W164">
        <f t="shared" si="24"/>
        <v>0</v>
      </c>
      <c r="X164">
        <f t="shared" si="25"/>
        <v>0</v>
      </c>
      <c r="Y164">
        <f t="shared" si="26"/>
        <v>0</v>
      </c>
      <c r="AA164">
        <v>1</v>
      </c>
      <c r="AI164">
        <v>1</v>
      </c>
      <c r="AJ164">
        <v>1</v>
      </c>
      <c r="AK164">
        <v>1</v>
      </c>
      <c r="AL164">
        <v>1</v>
      </c>
      <c r="AM164">
        <f t="shared" si="31"/>
        <v>1</v>
      </c>
      <c r="AN164">
        <v>1</v>
      </c>
      <c r="AO164">
        <f t="shared" si="28"/>
        <v>1</v>
      </c>
      <c r="AP164">
        <v>1</v>
      </c>
      <c r="AT164">
        <v>1</v>
      </c>
      <c r="BY164" s="53" t="str">
        <f t="shared" si="17"/>
        <v>P163</v>
      </c>
    </row>
    <row r="165" spans="1:77" ht="12.75">
      <c r="A165" s="1" t="s">
        <v>339</v>
      </c>
      <c r="B165" s="1">
        <v>2</v>
      </c>
      <c r="C165" s="4">
        <v>20220040200202</v>
      </c>
      <c r="D165" s="14">
        <v>0.331223</v>
      </c>
      <c r="E165" s="3">
        <v>0</v>
      </c>
      <c r="F165">
        <v>0.6</v>
      </c>
      <c r="G165" s="92" t="s">
        <v>478</v>
      </c>
      <c r="H165" s="116">
        <v>0</v>
      </c>
      <c r="I165" s="3">
        <v>7</v>
      </c>
      <c r="J165" s="174">
        <v>1</v>
      </c>
      <c r="M165" s="1" t="s">
        <v>22</v>
      </c>
      <c r="N165" s="1"/>
      <c r="O165" s="1"/>
      <c r="P165">
        <v>1</v>
      </c>
      <c r="U165">
        <f t="shared" si="29"/>
        <v>1</v>
      </c>
      <c r="V165">
        <f t="shared" si="30"/>
        <v>0</v>
      </c>
      <c r="W165">
        <f t="shared" si="24"/>
        <v>0</v>
      </c>
      <c r="X165">
        <f t="shared" si="25"/>
        <v>0</v>
      </c>
      <c r="Y165">
        <f t="shared" si="26"/>
        <v>0</v>
      </c>
      <c r="AA165">
        <v>1</v>
      </c>
      <c r="AI165">
        <v>1</v>
      </c>
      <c r="AJ165">
        <v>1</v>
      </c>
      <c r="AK165">
        <v>1</v>
      </c>
      <c r="AL165">
        <v>1</v>
      </c>
      <c r="AM165">
        <f t="shared" si="31"/>
        <v>1</v>
      </c>
      <c r="AN165">
        <v>1</v>
      </c>
      <c r="AO165">
        <f t="shared" si="28"/>
        <v>1</v>
      </c>
      <c r="AP165">
        <v>1</v>
      </c>
      <c r="BY165" s="53" t="str">
        <f t="shared" si="17"/>
        <v>P164</v>
      </c>
    </row>
    <row r="166" spans="1:77" ht="12.75">
      <c r="A166" s="1" t="s">
        <v>340</v>
      </c>
      <c r="B166" s="1">
        <v>1</v>
      </c>
      <c r="C166" s="4">
        <v>20220040200203</v>
      </c>
      <c r="D166" s="14">
        <v>0.398969</v>
      </c>
      <c r="E166" s="3">
        <v>0</v>
      </c>
      <c r="F166" s="14">
        <v>0.77611003</v>
      </c>
      <c r="G166" s="92" t="s">
        <v>478</v>
      </c>
      <c r="H166" s="116">
        <v>0</v>
      </c>
      <c r="I166" s="3">
        <v>3</v>
      </c>
      <c r="J166" s="174">
        <v>1</v>
      </c>
      <c r="L166" s="11" t="s">
        <v>479</v>
      </c>
      <c r="M166" s="1" t="s">
        <v>22</v>
      </c>
      <c r="N166" s="1"/>
      <c r="O166" s="1"/>
      <c r="P166">
        <v>1</v>
      </c>
      <c r="U166">
        <f t="shared" si="29"/>
        <v>1</v>
      </c>
      <c r="V166">
        <f t="shared" si="30"/>
        <v>0</v>
      </c>
      <c r="W166">
        <f t="shared" si="24"/>
        <v>0</v>
      </c>
      <c r="X166">
        <f t="shared" si="25"/>
        <v>0</v>
      </c>
      <c r="Y166">
        <f t="shared" si="26"/>
        <v>0</v>
      </c>
      <c r="AA166">
        <v>1</v>
      </c>
      <c r="AI166">
        <v>1</v>
      </c>
      <c r="AJ166">
        <v>1</v>
      </c>
      <c r="AK166">
        <v>1</v>
      </c>
      <c r="AL166">
        <v>1</v>
      </c>
      <c r="AM166">
        <f t="shared" si="31"/>
        <v>1</v>
      </c>
      <c r="AN166">
        <v>1</v>
      </c>
      <c r="AO166">
        <f t="shared" si="28"/>
        <v>1</v>
      </c>
      <c r="AP166">
        <v>1</v>
      </c>
      <c r="BY166" s="53" t="str">
        <f t="shared" si="17"/>
        <v>P165</v>
      </c>
    </row>
    <row r="167" spans="1:77" ht="12.75">
      <c r="A167" s="1" t="s">
        <v>341</v>
      </c>
      <c r="B167" s="1">
        <v>5</v>
      </c>
      <c r="C167" s="4">
        <v>20220040200204</v>
      </c>
      <c r="D167" s="14">
        <v>0.370456</v>
      </c>
      <c r="E167" s="3">
        <v>0</v>
      </c>
      <c r="F167" s="14">
        <v>1.10803001</v>
      </c>
      <c r="G167" s="92" t="s">
        <v>479</v>
      </c>
      <c r="H167" s="116">
        <v>0</v>
      </c>
      <c r="I167" s="3">
        <v>2</v>
      </c>
      <c r="J167" s="174">
        <v>1</v>
      </c>
      <c r="L167" s="11" t="s">
        <v>479</v>
      </c>
      <c r="M167" s="1" t="s">
        <v>22</v>
      </c>
      <c r="N167" s="1"/>
      <c r="O167" s="1"/>
      <c r="P167">
        <v>1</v>
      </c>
      <c r="U167">
        <f t="shared" si="29"/>
        <v>1</v>
      </c>
      <c r="V167">
        <f t="shared" si="30"/>
        <v>0</v>
      </c>
      <c r="W167">
        <f t="shared" si="24"/>
        <v>0</v>
      </c>
      <c r="X167">
        <f t="shared" si="25"/>
        <v>0</v>
      </c>
      <c r="Y167">
        <f t="shared" si="26"/>
        <v>0</v>
      </c>
      <c r="AA167">
        <v>1</v>
      </c>
      <c r="AI167">
        <v>1</v>
      </c>
      <c r="AJ167">
        <v>1</v>
      </c>
      <c r="AK167">
        <v>1</v>
      </c>
      <c r="AL167">
        <v>1</v>
      </c>
      <c r="AM167">
        <f t="shared" si="31"/>
        <v>1</v>
      </c>
      <c r="AN167">
        <v>1</v>
      </c>
      <c r="AO167">
        <f t="shared" si="28"/>
        <v>1</v>
      </c>
      <c r="AP167">
        <v>1</v>
      </c>
      <c r="BY167" s="53" t="str">
        <f t="shared" si="17"/>
        <v>P166</v>
      </c>
    </row>
    <row r="168" spans="1:77" ht="12.75">
      <c r="A168" s="1" t="s">
        <v>342</v>
      </c>
      <c r="B168" s="1">
        <v>2</v>
      </c>
      <c r="C168" s="4">
        <v>20220040200059</v>
      </c>
      <c r="D168" s="14">
        <v>0.405254</v>
      </c>
      <c r="E168" s="3">
        <v>0</v>
      </c>
      <c r="F168" s="14">
        <v>0.50913002</v>
      </c>
      <c r="G168" s="92" t="s">
        <v>478</v>
      </c>
      <c r="H168" s="116">
        <v>0</v>
      </c>
      <c r="I168" s="3">
        <v>2</v>
      </c>
      <c r="J168" s="174">
        <v>1</v>
      </c>
      <c r="L168" s="11" t="s">
        <v>478</v>
      </c>
      <c r="M168" s="1" t="s">
        <v>22</v>
      </c>
      <c r="N168" s="1"/>
      <c r="O168" s="1"/>
      <c r="P168">
        <v>1</v>
      </c>
      <c r="U168">
        <f t="shared" si="29"/>
        <v>1</v>
      </c>
      <c r="V168">
        <f t="shared" si="30"/>
        <v>0</v>
      </c>
      <c r="W168">
        <f t="shared" si="24"/>
        <v>0</v>
      </c>
      <c r="X168">
        <f t="shared" si="25"/>
        <v>0</v>
      </c>
      <c r="Y168">
        <f t="shared" si="26"/>
        <v>0</v>
      </c>
      <c r="AA168">
        <v>1</v>
      </c>
      <c r="AI168">
        <v>1</v>
      </c>
      <c r="AJ168">
        <v>1</v>
      </c>
      <c r="AK168">
        <v>1</v>
      </c>
      <c r="AL168">
        <v>1</v>
      </c>
      <c r="AM168">
        <f t="shared" si="31"/>
        <v>1</v>
      </c>
      <c r="AN168">
        <v>1</v>
      </c>
      <c r="AO168">
        <f t="shared" si="28"/>
        <v>1</v>
      </c>
      <c r="AP168">
        <v>1</v>
      </c>
      <c r="AT168">
        <v>1</v>
      </c>
      <c r="BY168" s="53" t="str">
        <f t="shared" si="17"/>
        <v>P167</v>
      </c>
    </row>
    <row r="169" spans="1:77" ht="12.75">
      <c r="A169" s="73" t="s">
        <v>304</v>
      </c>
      <c r="B169" s="73">
        <v>3</v>
      </c>
      <c r="C169" s="131">
        <v>20220040200195</v>
      </c>
      <c r="D169" s="79">
        <v>0.531905</v>
      </c>
      <c r="E169" s="77">
        <v>1</v>
      </c>
      <c r="F169" s="72"/>
      <c r="G169" s="104"/>
      <c r="H169" s="104"/>
      <c r="I169" s="72"/>
      <c r="J169" s="76"/>
      <c r="K169" s="72"/>
      <c r="L169" s="76"/>
      <c r="M169" s="73" t="s">
        <v>22</v>
      </c>
      <c r="N169" s="74" t="s">
        <v>39</v>
      </c>
      <c r="O169" s="73"/>
      <c r="P169" s="72"/>
      <c r="Q169" s="72"/>
      <c r="R169" s="72"/>
      <c r="S169" s="72">
        <v>1</v>
      </c>
      <c r="U169">
        <f t="shared" si="29"/>
        <v>0</v>
      </c>
      <c r="V169">
        <f t="shared" si="30"/>
        <v>0</v>
      </c>
      <c r="W169">
        <f t="shared" si="24"/>
        <v>0</v>
      </c>
      <c r="X169">
        <f t="shared" si="25"/>
        <v>1</v>
      </c>
      <c r="Y169">
        <f t="shared" si="26"/>
        <v>0</v>
      </c>
      <c r="AG169">
        <v>1</v>
      </c>
      <c r="AI169">
        <v>1</v>
      </c>
      <c r="AJ169">
        <v>1</v>
      </c>
      <c r="AK169">
        <v>1</v>
      </c>
      <c r="AL169">
        <v>1</v>
      </c>
      <c r="AM169">
        <v>1</v>
      </c>
      <c r="AN169">
        <v>1</v>
      </c>
      <c r="AO169">
        <v>1</v>
      </c>
      <c r="AP169">
        <v>1</v>
      </c>
      <c r="BS169">
        <v>1</v>
      </c>
      <c r="BY169" s="53" t="str">
        <f t="shared" si="17"/>
        <v>P168</v>
      </c>
    </row>
    <row r="170" spans="1:77" ht="12.75">
      <c r="A170" s="1" t="s">
        <v>305</v>
      </c>
      <c r="B170" s="1">
        <v>1</v>
      </c>
      <c r="C170" s="4">
        <v>20220040200196</v>
      </c>
      <c r="D170" s="14">
        <v>0.46046001</v>
      </c>
      <c r="E170" s="3">
        <v>0</v>
      </c>
      <c r="F170" s="14">
        <v>0.6</v>
      </c>
      <c r="G170" s="92" t="s">
        <v>478</v>
      </c>
      <c r="H170" s="116">
        <v>0</v>
      </c>
      <c r="I170" s="3">
        <v>0.1</v>
      </c>
      <c r="J170" s="174">
        <v>1</v>
      </c>
      <c r="L170" s="11" t="s">
        <v>478</v>
      </c>
      <c r="M170" s="1" t="s">
        <v>22</v>
      </c>
      <c r="N170" s="1"/>
      <c r="O170" s="1"/>
      <c r="P170">
        <v>1</v>
      </c>
      <c r="U170">
        <f t="shared" si="29"/>
        <v>1</v>
      </c>
      <c r="V170">
        <f t="shared" si="30"/>
        <v>0</v>
      </c>
      <c r="W170">
        <f t="shared" si="24"/>
        <v>0</v>
      </c>
      <c r="X170">
        <f t="shared" si="25"/>
        <v>0</v>
      </c>
      <c r="Y170">
        <f t="shared" si="26"/>
        <v>0</v>
      </c>
      <c r="AA170">
        <v>1</v>
      </c>
      <c r="AI170">
        <v>1</v>
      </c>
      <c r="AJ170">
        <v>1</v>
      </c>
      <c r="AK170">
        <v>1</v>
      </c>
      <c r="AL170">
        <f aca="true" t="shared" si="32" ref="AL170:AL180">IF(F170&gt;0,1,0)</f>
        <v>1</v>
      </c>
      <c r="AM170">
        <f t="shared" si="31"/>
        <v>1</v>
      </c>
      <c r="AN170">
        <v>1</v>
      </c>
      <c r="AO170">
        <f t="shared" si="28"/>
        <v>1</v>
      </c>
      <c r="AP170">
        <v>1</v>
      </c>
      <c r="BY170" s="53" t="str">
        <f t="shared" si="17"/>
        <v>P169</v>
      </c>
    </row>
    <row r="171" spans="1:77" ht="12.75">
      <c r="A171" s="48" t="s">
        <v>306</v>
      </c>
      <c r="B171" s="48">
        <v>5</v>
      </c>
      <c r="C171" s="151">
        <v>20220040200198</v>
      </c>
      <c r="D171" s="152">
        <v>0.387866</v>
      </c>
      <c r="E171" s="135">
        <v>0</v>
      </c>
      <c r="F171" s="166">
        <v>0.47</v>
      </c>
      <c r="G171" s="136" t="s">
        <v>478</v>
      </c>
      <c r="H171" s="136"/>
      <c r="I171" s="135">
        <v>0.1</v>
      </c>
      <c r="J171" s="175">
        <v>1</v>
      </c>
      <c r="K171" s="47"/>
      <c r="L171" s="137" t="s">
        <v>479</v>
      </c>
      <c r="M171" s="48" t="s">
        <v>22</v>
      </c>
      <c r="N171" s="48"/>
      <c r="O171" s="48"/>
      <c r="P171" s="47">
        <v>1</v>
      </c>
      <c r="Q171" s="47"/>
      <c r="R171" s="47"/>
      <c r="U171">
        <f t="shared" si="29"/>
        <v>1</v>
      </c>
      <c r="V171">
        <f t="shared" si="30"/>
        <v>0</v>
      </c>
      <c r="W171">
        <f t="shared" si="24"/>
        <v>0</v>
      </c>
      <c r="X171">
        <f t="shared" si="25"/>
        <v>0</v>
      </c>
      <c r="Y171">
        <f t="shared" si="26"/>
        <v>0</v>
      </c>
      <c r="AA171">
        <v>1</v>
      </c>
      <c r="AI171">
        <v>1</v>
      </c>
      <c r="AJ171">
        <v>1</v>
      </c>
      <c r="AK171">
        <v>1</v>
      </c>
      <c r="AL171">
        <f t="shared" si="32"/>
        <v>1</v>
      </c>
      <c r="AM171">
        <f t="shared" si="31"/>
        <v>1</v>
      </c>
      <c r="AN171">
        <v>1</v>
      </c>
      <c r="AO171">
        <f t="shared" si="28"/>
        <v>1</v>
      </c>
      <c r="AP171">
        <v>1</v>
      </c>
      <c r="BY171" s="53" t="str">
        <f t="shared" si="17"/>
        <v>P170</v>
      </c>
    </row>
    <row r="172" spans="1:77" ht="12.75">
      <c r="A172" s="1" t="s">
        <v>307</v>
      </c>
      <c r="B172" s="1">
        <v>6</v>
      </c>
      <c r="C172" s="4">
        <v>20220040200201</v>
      </c>
      <c r="D172" s="14">
        <v>0.348444</v>
      </c>
      <c r="E172" s="3">
        <v>0</v>
      </c>
      <c r="F172" s="14">
        <v>0.49462</v>
      </c>
      <c r="G172" s="92" t="s">
        <v>478</v>
      </c>
      <c r="H172" s="92">
        <v>0</v>
      </c>
      <c r="I172" s="3">
        <v>0.1</v>
      </c>
      <c r="J172" s="11">
        <v>1</v>
      </c>
      <c r="L172" s="11" t="s">
        <v>478</v>
      </c>
      <c r="M172" s="80" t="s">
        <v>323</v>
      </c>
      <c r="N172" s="80"/>
      <c r="O172" s="80"/>
      <c r="Q172">
        <v>1</v>
      </c>
      <c r="U172">
        <f t="shared" si="29"/>
        <v>0</v>
      </c>
      <c r="V172">
        <f t="shared" si="30"/>
        <v>1</v>
      </c>
      <c r="W172">
        <f t="shared" si="24"/>
        <v>0</v>
      </c>
      <c r="X172">
        <f t="shared" si="25"/>
        <v>0</v>
      </c>
      <c r="Y172">
        <f t="shared" si="26"/>
        <v>0</v>
      </c>
      <c r="AC172">
        <v>1</v>
      </c>
      <c r="AI172">
        <v>1</v>
      </c>
      <c r="AJ172">
        <v>1</v>
      </c>
      <c r="AK172">
        <v>1</v>
      </c>
      <c r="AL172">
        <f t="shared" si="32"/>
        <v>1</v>
      </c>
      <c r="AM172">
        <f t="shared" si="31"/>
        <v>1</v>
      </c>
      <c r="AN172">
        <v>1</v>
      </c>
      <c r="AO172">
        <f t="shared" si="28"/>
        <v>1</v>
      </c>
      <c r="AP172">
        <v>1</v>
      </c>
      <c r="BY172" s="53" t="str">
        <f t="shared" si="17"/>
        <v>P171</v>
      </c>
    </row>
    <row r="173" spans="1:77" ht="12.75">
      <c r="A173" s="1" t="s">
        <v>316</v>
      </c>
      <c r="B173" s="1">
        <v>2</v>
      </c>
      <c r="C173" s="4">
        <v>20220040200207</v>
      </c>
      <c r="D173" s="14">
        <v>0.44</v>
      </c>
      <c r="E173" s="3">
        <v>0</v>
      </c>
      <c r="F173" s="14">
        <v>0.55230998</v>
      </c>
      <c r="G173" s="92" t="s">
        <v>478</v>
      </c>
      <c r="H173" s="92">
        <v>0</v>
      </c>
      <c r="I173" s="47">
        <v>3</v>
      </c>
      <c r="J173" s="11">
        <v>1</v>
      </c>
      <c r="L173" s="11" t="s">
        <v>478</v>
      </c>
      <c r="M173" s="1" t="s">
        <v>22</v>
      </c>
      <c r="N173" s="1"/>
      <c r="O173" s="1"/>
      <c r="P173">
        <v>1</v>
      </c>
      <c r="U173">
        <f t="shared" si="29"/>
        <v>1</v>
      </c>
      <c r="V173">
        <f t="shared" si="30"/>
        <v>0</v>
      </c>
      <c r="W173">
        <f t="shared" si="24"/>
        <v>0</v>
      </c>
      <c r="X173">
        <f t="shared" si="25"/>
        <v>0</v>
      </c>
      <c r="Y173">
        <f t="shared" si="26"/>
        <v>0</v>
      </c>
      <c r="AA173">
        <v>1</v>
      </c>
      <c r="AI173">
        <v>1</v>
      </c>
      <c r="AJ173">
        <v>1</v>
      </c>
      <c r="AK173">
        <v>1</v>
      </c>
      <c r="AL173">
        <f t="shared" si="32"/>
        <v>1</v>
      </c>
      <c r="AM173">
        <f t="shared" si="31"/>
        <v>1</v>
      </c>
      <c r="AN173">
        <v>1</v>
      </c>
      <c r="AO173">
        <f t="shared" si="28"/>
        <v>1</v>
      </c>
      <c r="AP173">
        <v>1</v>
      </c>
      <c r="BY173" s="53" t="str">
        <f t="shared" si="17"/>
        <v>P172</v>
      </c>
    </row>
    <row r="174" spans="1:77" ht="12.75">
      <c r="A174" s="1" t="s">
        <v>317</v>
      </c>
      <c r="B174" s="1">
        <v>1</v>
      </c>
      <c r="C174" s="4">
        <v>20220040200199</v>
      </c>
      <c r="D174" s="14">
        <v>0.399947</v>
      </c>
      <c r="E174" s="3">
        <v>0</v>
      </c>
      <c r="F174" s="14">
        <v>0.77562999</v>
      </c>
      <c r="G174" s="92" t="s">
        <v>478</v>
      </c>
      <c r="H174" s="92">
        <v>2</v>
      </c>
      <c r="I174">
        <v>7</v>
      </c>
      <c r="J174" s="11">
        <v>1</v>
      </c>
      <c r="L174" s="11" t="s">
        <v>478</v>
      </c>
      <c r="M174" s="1" t="s">
        <v>22</v>
      </c>
      <c r="N174" s="1"/>
      <c r="O174" s="1"/>
      <c r="P174">
        <v>1</v>
      </c>
      <c r="U174">
        <f t="shared" si="29"/>
        <v>1</v>
      </c>
      <c r="V174">
        <f t="shared" si="30"/>
        <v>0</v>
      </c>
      <c r="W174">
        <f t="shared" si="24"/>
        <v>0</v>
      </c>
      <c r="X174">
        <f t="shared" si="25"/>
        <v>0</v>
      </c>
      <c r="Y174">
        <f t="shared" si="26"/>
        <v>0</v>
      </c>
      <c r="AA174">
        <v>1</v>
      </c>
      <c r="AI174">
        <v>1</v>
      </c>
      <c r="AJ174">
        <v>1</v>
      </c>
      <c r="AK174">
        <v>1</v>
      </c>
      <c r="AL174">
        <f t="shared" si="32"/>
        <v>1</v>
      </c>
      <c r="AM174">
        <f t="shared" si="31"/>
        <v>1</v>
      </c>
      <c r="AN174">
        <v>1</v>
      </c>
      <c r="AO174">
        <f t="shared" si="28"/>
        <v>1</v>
      </c>
      <c r="AP174">
        <v>1</v>
      </c>
      <c r="BY174" s="53" t="str">
        <f t="shared" si="17"/>
        <v>P173</v>
      </c>
    </row>
    <row r="175" spans="1:77" ht="12.75">
      <c r="A175" s="106" t="s">
        <v>318</v>
      </c>
      <c r="B175" s="106">
        <v>5</v>
      </c>
      <c r="C175" s="111" t="s">
        <v>450</v>
      </c>
      <c r="D175" s="130" t="s">
        <v>493</v>
      </c>
      <c r="E175" s="109">
        <v>1</v>
      </c>
      <c r="F175" s="14"/>
      <c r="G175" s="129"/>
      <c r="H175" s="129"/>
      <c r="I175" s="111"/>
      <c r="J175" s="112"/>
      <c r="K175" s="111"/>
      <c r="L175" s="112"/>
      <c r="M175" s="106" t="s">
        <v>22</v>
      </c>
      <c r="N175" s="106"/>
      <c r="O175" s="106"/>
      <c r="P175" s="111"/>
      <c r="Q175" s="111"/>
      <c r="R175" s="111">
        <v>1</v>
      </c>
      <c r="U175">
        <f t="shared" si="29"/>
        <v>0</v>
      </c>
      <c r="V175">
        <f t="shared" si="30"/>
        <v>0</v>
      </c>
      <c r="W175">
        <f t="shared" si="24"/>
        <v>1</v>
      </c>
      <c r="X175">
        <f t="shared" si="25"/>
        <v>0</v>
      </c>
      <c r="Y175">
        <f t="shared" si="26"/>
        <v>0</v>
      </c>
      <c r="AD175">
        <v>1</v>
      </c>
      <c r="AI175">
        <v>1</v>
      </c>
      <c r="AJ175">
        <v>1</v>
      </c>
      <c r="AK175">
        <v>1</v>
      </c>
      <c r="AL175">
        <f t="shared" si="32"/>
        <v>0</v>
      </c>
      <c r="AM175">
        <f t="shared" si="31"/>
        <v>0</v>
      </c>
      <c r="AN175">
        <v>0</v>
      </c>
      <c r="AO175">
        <f t="shared" si="28"/>
        <v>0</v>
      </c>
      <c r="AP175">
        <v>1</v>
      </c>
      <c r="BE175">
        <v>1</v>
      </c>
      <c r="BY175" s="53" t="str">
        <f t="shared" si="17"/>
        <v>P174</v>
      </c>
    </row>
    <row r="176" spans="1:77" ht="12.75">
      <c r="A176" s="1" t="s">
        <v>319</v>
      </c>
      <c r="B176" s="1">
        <v>3</v>
      </c>
      <c r="C176" s="4">
        <v>20220040200108</v>
      </c>
      <c r="D176" s="14">
        <v>0.385327</v>
      </c>
      <c r="E176" s="3">
        <v>0</v>
      </c>
      <c r="F176" s="14">
        <v>0.49943998</v>
      </c>
      <c r="G176" s="92" t="s">
        <v>478</v>
      </c>
      <c r="H176" s="92">
        <v>0</v>
      </c>
      <c r="I176">
        <v>10</v>
      </c>
      <c r="J176" s="11">
        <v>1</v>
      </c>
      <c r="M176" s="80" t="s">
        <v>161</v>
      </c>
      <c r="N176" s="80"/>
      <c r="O176" s="80"/>
      <c r="Q176">
        <v>1</v>
      </c>
      <c r="U176">
        <f t="shared" si="29"/>
        <v>0</v>
      </c>
      <c r="V176">
        <f t="shared" si="30"/>
        <v>1</v>
      </c>
      <c r="W176">
        <f t="shared" si="24"/>
        <v>0</v>
      </c>
      <c r="X176">
        <f t="shared" si="25"/>
        <v>0</v>
      </c>
      <c r="Y176">
        <f t="shared" si="26"/>
        <v>0</v>
      </c>
      <c r="AC176">
        <v>1</v>
      </c>
      <c r="AI176">
        <v>1</v>
      </c>
      <c r="AJ176">
        <v>1</v>
      </c>
      <c r="AK176">
        <v>1</v>
      </c>
      <c r="AL176">
        <f t="shared" si="32"/>
        <v>1</v>
      </c>
      <c r="AM176">
        <f t="shared" si="31"/>
        <v>1</v>
      </c>
      <c r="AN176">
        <v>1</v>
      </c>
      <c r="AO176">
        <f t="shared" si="28"/>
        <v>1</v>
      </c>
      <c r="AP176">
        <v>1</v>
      </c>
      <c r="BY176" s="53" t="str">
        <f t="shared" si="17"/>
        <v>P175</v>
      </c>
    </row>
    <row r="177" spans="1:77" ht="12.75">
      <c r="A177" s="106" t="s">
        <v>320</v>
      </c>
      <c r="B177" s="106">
        <v>2</v>
      </c>
      <c r="C177" s="111" t="s">
        <v>450</v>
      </c>
      <c r="D177" s="130" t="s">
        <v>493</v>
      </c>
      <c r="E177" s="109">
        <v>1</v>
      </c>
      <c r="F177" s="111"/>
      <c r="G177" s="129"/>
      <c r="H177" s="129"/>
      <c r="I177" s="111"/>
      <c r="J177" s="112"/>
      <c r="K177" s="111"/>
      <c r="L177" s="112"/>
      <c r="M177" s="114" t="s">
        <v>162</v>
      </c>
      <c r="N177" s="114"/>
      <c r="O177" s="114"/>
      <c r="P177" s="111"/>
      <c r="Q177" s="111"/>
      <c r="R177" s="111">
        <v>1</v>
      </c>
      <c r="U177">
        <f t="shared" si="29"/>
        <v>0</v>
      </c>
      <c r="V177">
        <f t="shared" si="30"/>
        <v>0</v>
      </c>
      <c r="W177">
        <f t="shared" si="24"/>
        <v>1</v>
      </c>
      <c r="X177">
        <f t="shared" si="25"/>
        <v>0</v>
      </c>
      <c r="Y177">
        <f t="shared" si="26"/>
        <v>0</v>
      </c>
      <c r="AD177">
        <v>1</v>
      </c>
      <c r="AI177">
        <v>1</v>
      </c>
      <c r="AJ177">
        <v>1</v>
      </c>
      <c r="AK177">
        <v>1</v>
      </c>
      <c r="AL177">
        <f t="shared" si="32"/>
        <v>0</v>
      </c>
      <c r="AM177">
        <f t="shared" si="31"/>
        <v>0</v>
      </c>
      <c r="AN177">
        <v>0</v>
      </c>
      <c r="AO177">
        <f t="shared" si="28"/>
        <v>0</v>
      </c>
      <c r="AP177">
        <v>1</v>
      </c>
      <c r="AW177">
        <v>1</v>
      </c>
      <c r="BE177">
        <v>1</v>
      </c>
      <c r="BY177" s="53" t="str">
        <f t="shared" si="17"/>
        <v>P176</v>
      </c>
    </row>
    <row r="178" spans="1:77" ht="12.75">
      <c r="A178" s="1" t="s">
        <v>321</v>
      </c>
      <c r="B178" s="1">
        <v>6</v>
      </c>
      <c r="C178" s="4">
        <v>20220040200180</v>
      </c>
      <c r="D178" s="14">
        <v>0.343601</v>
      </c>
      <c r="E178" s="3">
        <v>0</v>
      </c>
      <c r="F178" s="14">
        <v>0.65</v>
      </c>
      <c r="G178" s="92" t="s">
        <v>478</v>
      </c>
      <c r="H178" s="92">
        <v>0</v>
      </c>
      <c r="I178">
        <v>4</v>
      </c>
      <c r="J178" s="11">
        <v>1</v>
      </c>
      <c r="L178" s="11" t="s">
        <v>478</v>
      </c>
      <c r="M178" s="1" t="s">
        <v>22</v>
      </c>
      <c r="N178" s="1"/>
      <c r="O178" s="1"/>
      <c r="P178">
        <v>1</v>
      </c>
      <c r="U178">
        <f t="shared" si="29"/>
        <v>1</v>
      </c>
      <c r="V178">
        <f t="shared" si="30"/>
        <v>0</v>
      </c>
      <c r="W178">
        <f t="shared" si="24"/>
        <v>0</v>
      </c>
      <c r="X178">
        <f t="shared" si="25"/>
        <v>0</v>
      </c>
      <c r="Y178">
        <f t="shared" si="26"/>
        <v>0</v>
      </c>
      <c r="AA178">
        <v>1</v>
      </c>
      <c r="AI178">
        <v>1</v>
      </c>
      <c r="AJ178">
        <v>1</v>
      </c>
      <c r="AK178">
        <v>1</v>
      </c>
      <c r="AL178">
        <f t="shared" si="32"/>
        <v>1</v>
      </c>
      <c r="AM178">
        <f t="shared" si="31"/>
        <v>1</v>
      </c>
      <c r="AN178">
        <v>1</v>
      </c>
      <c r="AO178">
        <v>1</v>
      </c>
      <c r="AP178">
        <v>1</v>
      </c>
      <c r="BY178" s="53" t="str">
        <f t="shared" si="17"/>
        <v>P177</v>
      </c>
    </row>
    <row r="179" spans="1:77" ht="12.75">
      <c r="A179" s="1" t="s">
        <v>324</v>
      </c>
      <c r="B179" s="1">
        <v>1</v>
      </c>
      <c r="C179" s="4">
        <v>20220040200208</v>
      </c>
      <c r="D179" s="14">
        <v>0.324684</v>
      </c>
      <c r="E179" s="3">
        <v>0</v>
      </c>
      <c r="F179" s="14">
        <v>0.52</v>
      </c>
      <c r="G179" s="136" t="s">
        <v>478</v>
      </c>
      <c r="H179" s="136">
        <v>0</v>
      </c>
      <c r="I179">
        <v>1</v>
      </c>
      <c r="J179" s="11">
        <v>1</v>
      </c>
      <c r="L179" s="11" t="s">
        <v>478</v>
      </c>
      <c r="M179" s="1" t="s">
        <v>40</v>
      </c>
      <c r="N179" s="1" t="s">
        <v>41</v>
      </c>
      <c r="O179" s="1"/>
      <c r="P179">
        <v>1</v>
      </c>
      <c r="U179">
        <f t="shared" si="29"/>
        <v>1</v>
      </c>
      <c r="V179">
        <f t="shared" si="30"/>
        <v>0</v>
      </c>
      <c r="W179">
        <f t="shared" si="24"/>
        <v>0</v>
      </c>
      <c r="X179">
        <f t="shared" si="25"/>
        <v>0</v>
      </c>
      <c r="Y179">
        <f t="shared" si="26"/>
        <v>0</v>
      </c>
      <c r="AA179">
        <v>1</v>
      </c>
      <c r="AI179">
        <v>1</v>
      </c>
      <c r="AJ179">
        <v>1</v>
      </c>
      <c r="AK179">
        <v>1</v>
      </c>
      <c r="AL179">
        <f t="shared" si="32"/>
        <v>1</v>
      </c>
      <c r="AM179">
        <f t="shared" si="31"/>
        <v>1</v>
      </c>
      <c r="AN179">
        <v>1</v>
      </c>
      <c r="AO179">
        <f t="shared" si="28"/>
        <v>1</v>
      </c>
      <c r="AP179">
        <v>1</v>
      </c>
      <c r="BY179" s="53" t="str">
        <f t="shared" si="17"/>
        <v>P178</v>
      </c>
    </row>
    <row r="180" spans="1:77" ht="12.75">
      <c r="A180" s="48" t="s">
        <v>325</v>
      </c>
      <c r="B180" s="48">
        <v>3</v>
      </c>
      <c r="C180" s="151">
        <v>20220040200186</v>
      </c>
      <c r="D180" s="170">
        <v>0.41</v>
      </c>
      <c r="E180" s="135">
        <v>1</v>
      </c>
      <c r="F180" s="152">
        <v>0.44702</v>
      </c>
      <c r="G180" s="136" t="s">
        <v>478</v>
      </c>
      <c r="H180" s="136">
        <v>0</v>
      </c>
      <c r="I180" s="135">
        <v>0.1</v>
      </c>
      <c r="J180" s="137">
        <v>1</v>
      </c>
      <c r="K180" s="47"/>
      <c r="L180" s="137" t="s">
        <v>479</v>
      </c>
      <c r="M180" s="48" t="s">
        <v>22</v>
      </c>
      <c r="N180" s="48"/>
      <c r="O180" s="48"/>
      <c r="P180" s="47">
        <v>1</v>
      </c>
      <c r="Q180" s="47"/>
      <c r="R180" s="47"/>
      <c r="S180" s="47"/>
      <c r="U180">
        <f t="shared" si="29"/>
        <v>1</v>
      </c>
      <c r="V180">
        <f t="shared" si="30"/>
        <v>0</v>
      </c>
      <c r="W180">
        <f t="shared" si="24"/>
        <v>0</v>
      </c>
      <c r="X180">
        <f t="shared" si="25"/>
        <v>0</v>
      </c>
      <c r="Y180">
        <f t="shared" si="26"/>
        <v>0</v>
      </c>
      <c r="AA180">
        <v>1</v>
      </c>
      <c r="AI180">
        <v>1</v>
      </c>
      <c r="AJ180">
        <v>1</v>
      </c>
      <c r="AK180">
        <v>1</v>
      </c>
      <c r="AL180">
        <f t="shared" si="32"/>
        <v>1</v>
      </c>
      <c r="AM180">
        <f t="shared" si="31"/>
        <v>1</v>
      </c>
      <c r="AN180">
        <v>1</v>
      </c>
      <c r="AO180">
        <f t="shared" si="28"/>
        <v>1</v>
      </c>
      <c r="AP180">
        <v>1</v>
      </c>
      <c r="AQ180">
        <v>1</v>
      </c>
      <c r="BY180" s="53" t="str">
        <f t="shared" si="17"/>
        <v>P179</v>
      </c>
    </row>
    <row r="181" spans="1:77" ht="12.75">
      <c r="A181" s="73" t="s">
        <v>326</v>
      </c>
      <c r="B181" s="73">
        <v>5</v>
      </c>
      <c r="C181" s="107">
        <v>20220040200209</v>
      </c>
      <c r="D181" s="79">
        <v>0.366997</v>
      </c>
      <c r="E181" s="77">
        <v>0</v>
      </c>
      <c r="F181" s="79"/>
      <c r="G181" s="104"/>
      <c r="H181" s="104"/>
      <c r="I181" s="72"/>
      <c r="J181" s="76"/>
      <c r="K181" s="72"/>
      <c r="L181" s="76"/>
      <c r="M181" s="78" t="s">
        <v>163</v>
      </c>
      <c r="N181" s="78"/>
      <c r="O181" s="78"/>
      <c r="P181" s="72"/>
      <c r="Q181" s="72"/>
      <c r="R181" s="72"/>
      <c r="S181" s="72">
        <v>1</v>
      </c>
      <c r="U181">
        <f t="shared" si="29"/>
        <v>0</v>
      </c>
      <c r="V181">
        <f t="shared" si="30"/>
        <v>0</v>
      </c>
      <c r="W181">
        <f t="shared" si="24"/>
        <v>0</v>
      </c>
      <c r="X181">
        <f t="shared" si="25"/>
        <v>1</v>
      </c>
      <c r="Y181">
        <f t="shared" si="26"/>
        <v>0</v>
      </c>
      <c r="AF181">
        <v>1</v>
      </c>
      <c r="AI181">
        <v>1</v>
      </c>
      <c r="AJ181">
        <v>1</v>
      </c>
      <c r="AK181">
        <v>1</v>
      </c>
      <c r="AL181">
        <f>IF(C181&gt;200000000,1,0)</f>
        <v>1</v>
      </c>
      <c r="AM181">
        <v>1</v>
      </c>
      <c r="AN181">
        <v>1</v>
      </c>
      <c r="AO181">
        <v>1</v>
      </c>
      <c r="AP181">
        <v>1</v>
      </c>
      <c r="BT181">
        <v>1</v>
      </c>
      <c r="BY181" s="53" t="str">
        <f t="shared" si="17"/>
        <v>P180</v>
      </c>
    </row>
    <row r="182" spans="1:77" ht="12.75">
      <c r="A182" s="1" t="s">
        <v>327</v>
      </c>
      <c r="B182" s="1">
        <v>2</v>
      </c>
      <c r="C182" s="4">
        <v>20220040200226</v>
      </c>
      <c r="D182" s="14">
        <v>0.368966</v>
      </c>
      <c r="E182" s="3">
        <v>0</v>
      </c>
      <c r="F182" s="14">
        <v>0.45476</v>
      </c>
      <c r="G182" s="92" t="s">
        <v>478</v>
      </c>
      <c r="H182" s="136">
        <v>0</v>
      </c>
      <c r="I182" s="3">
        <v>0.1</v>
      </c>
      <c r="J182" s="11">
        <v>1</v>
      </c>
      <c r="L182" s="11" t="s">
        <v>478</v>
      </c>
      <c r="M182" s="1" t="s">
        <v>22</v>
      </c>
      <c r="N182" s="1"/>
      <c r="O182" s="1"/>
      <c r="P182">
        <v>1</v>
      </c>
      <c r="U182">
        <f t="shared" si="29"/>
        <v>1</v>
      </c>
      <c r="V182">
        <f t="shared" si="30"/>
        <v>0</v>
      </c>
      <c r="W182">
        <f t="shared" si="24"/>
        <v>0</v>
      </c>
      <c r="X182">
        <f t="shared" si="25"/>
        <v>0</v>
      </c>
      <c r="Y182">
        <f t="shared" si="26"/>
        <v>0</v>
      </c>
      <c r="AA182">
        <v>1</v>
      </c>
      <c r="AI182">
        <v>1</v>
      </c>
      <c r="AJ182">
        <v>1</v>
      </c>
      <c r="AK182">
        <v>1</v>
      </c>
      <c r="AL182">
        <f aca="true" t="shared" si="33" ref="AL182:AL199">IF(C182&gt;200000000,1,0)</f>
        <v>1</v>
      </c>
      <c r="AM182">
        <f t="shared" si="31"/>
        <v>1</v>
      </c>
      <c r="AN182">
        <v>1</v>
      </c>
      <c r="AO182" t="s">
        <v>155</v>
      </c>
      <c r="AP182">
        <v>1</v>
      </c>
      <c r="BY182" s="53" t="str">
        <f t="shared" si="17"/>
        <v>P181</v>
      </c>
    </row>
    <row r="183" spans="1:77" ht="12.75">
      <c r="A183" s="1" t="s">
        <v>328</v>
      </c>
      <c r="B183" s="1">
        <v>6</v>
      </c>
      <c r="C183" s="4">
        <v>20220040200022</v>
      </c>
      <c r="D183" s="14">
        <v>0.369815</v>
      </c>
      <c r="E183" s="3">
        <v>0</v>
      </c>
      <c r="F183" s="14">
        <v>0.48575998</v>
      </c>
      <c r="G183" s="92" t="s">
        <v>478</v>
      </c>
      <c r="H183" s="136">
        <v>0</v>
      </c>
      <c r="I183" s="3">
        <v>0.1</v>
      </c>
      <c r="J183" s="11">
        <v>1</v>
      </c>
      <c r="L183" s="11" t="s">
        <v>479</v>
      </c>
      <c r="M183" s="1" t="s">
        <v>22</v>
      </c>
      <c r="N183" s="1"/>
      <c r="O183" s="1"/>
      <c r="P183">
        <v>1</v>
      </c>
      <c r="U183">
        <f t="shared" si="29"/>
        <v>1</v>
      </c>
      <c r="V183">
        <f t="shared" si="30"/>
        <v>0</v>
      </c>
      <c r="W183">
        <f t="shared" si="24"/>
        <v>0</v>
      </c>
      <c r="X183">
        <f t="shared" si="25"/>
        <v>0</v>
      </c>
      <c r="Y183">
        <f t="shared" si="26"/>
        <v>0</v>
      </c>
      <c r="AA183">
        <v>1</v>
      </c>
      <c r="AI183">
        <v>1</v>
      </c>
      <c r="AJ183">
        <v>1</v>
      </c>
      <c r="AK183">
        <v>1</v>
      </c>
      <c r="AL183">
        <f t="shared" si="33"/>
        <v>1</v>
      </c>
      <c r="AM183">
        <f t="shared" si="31"/>
        <v>1</v>
      </c>
      <c r="AN183">
        <v>1</v>
      </c>
      <c r="AO183">
        <f t="shared" si="28"/>
        <v>1</v>
      </c>
      <c r="AP183">
        <v>1</v>
      </c>
      <c r="BY183" s="53" t="str">
        <f t="shared" si="17"/>
        <v>P182</v>
      </c>
    </row>
    <row r="184" spans="1:77" ht="12.75">
      <c r="A184" s="1" t="s">
        <v>329</v>
      </c>
      <c r="B184" s="1">
        <v>1</v>
      </c>
      <c r="C184" s="4">
        <v>20220040200229</v>
      </c>
      <c r="D184" s="14">
        <v>0.390801</v>
      </c>
      <c r="E184" s="3">
        <v>0</v>
      </c>
      <c r="F184" s="14">
        <v>0.5</v>
      </c>
      <c r="G184" s="92" t="s">
        <v>478</v>
      </c>
      <c r="H184" s="136">
        <v>0</v>
      </c>
      <c r="I184" s="3">
        <v>0.1</v>
      </c>
      <c r="J184" s="11">
        <v>1</v>
      </c>
      <c r="L184" s="11" t="s">
        <v>479</v>
      </c>
      <c r="M184" s="1" t="s">
        <v>22</v>
      </c>
      <c r="N184" s="1"/>
      <c r="O184" s="1"/>
      <c r="P184">
        <v>1</v>
      </c>
      <c r="U184">
        <f t="shared" si="29"/>
        <v>1</v>
      </c>
      <c r="V184">
        <f t="shared" si="30"/>
        <v>0</v>
      </c>
      <c r="W184">
        <f t="shared" si="24"/>
        <v>0</v>
      </c>
      <c r="X184">
        <f t="shared" si="25"/>
        <v>0</v>
      </c>
      <c r="Y184">
        <f t="shared" si="26"/>
        <v>0</v>
      </c>
      <c r="AA184">
        <v>1</v>
      </c>
      <c r="AI184">
        <v>1</v>
      </c>
      <c r="AJ184">
        <v>1</v>
      </c>
      <c r="AK184">
        <v>1</v>
      </c>
      <c r="AL184">
        <f t="shared" si="33"/>
        <v>1</v>
      </c>
      <c r="AM184">
        <f t="shared" si="31"/>
        <v>1</v>
      </c>
      <c r="AN184">
        <v>1</v>
      </c>
      <c r="AO184">
        <f t="shared" si="28"/>
        <v>1</v>
      </c>
      <c r="AP184">
        <v>1</v>
      </c>
      <c r="BY184" s="53" t="str">
        <f t="shared" si="17"/>
        <v>P183</v>
      </c>
    </row>
    <row r="185" spans="1:77" ht="12.75">
      <c r="A185" s="73" t="s">
        <v>330</v>
      </c>
      <c r="B185" s="73">
        <v>3</v>
      </c>
      <c r="C185" s="81">
        <v>20220040200232</v>
      </c>
      <c r="D185" s="79">
        <v>0.431933</v>
      </c>
      <c r="E185" s="77">
        <v>0</v>
      </c>
      <c r="F185" s="72"/>
      <c r="G185" s="104"/>
      <c r="H185" s="104"/>
      <c r="I185" s="77"/>
      <c r="J185" s="76"/>
      <c r="K185" s="72"/>
      <c r="L185" s="76"/>
      <c r="M185" s="78" t="s">
        <v>22</v>
      </c>
      <c r="N185" s="78" t="s">
        <v>42</v>
      </c>
      <c r="O185" s="78"/>
      <c r="P185" s="72"/>
      <c r="Q185" s="72"/>
      <c r="R185" s="72">
        <v>1</v>
      </c>
      <c r="U185">
        <f t="shared" si="29"/>
        <v>0</v>
      </c>
      <c r="V185">
        <f t="shared" si="30"/>
        <v>0</v>
      </c>
      <c r="W185">
        <f t="shared" si="24"/>
        <v>1</v>
      </c>
      <c r="X185">
        <f t="shared" si="25"/>
        <v>0</v>
      </c>
      <c r="Y185">
        <f t="shared" si="26"/>
        <v>0</v>
      </c>
      <c r="AD185">
        <v>1</v>
      </c>
      <c r="AI185">
        <v>1</v>
      </c>
      <c r="AJ185">
        <v>1</v>
      </c>
      <c r="AK185">
        <v>1</v>
      </c>
      <c r="AL185">
        <f t="shared" si="33"/>
        <v>1</v>
      </c>
      <c r="AM185">
        <v>1</v>
      </c>
      <c r="AN185">
        <v>1</v>
      </c>
      <c r="AO185">
        <v>1</v>
      </c>
      <c r="AP185">
        <v>1</v>
      </c>
      <c r="BE185">
        <v>1</v>
      </c>
      <c r="BY185" s="53" t="str">
        <f t="shared" si="17"/>
        <v>P184</v>
      </c>
    </row>
    <row r="186" spans="1:77" ht="12.75">
      <c r="A186" s="1" t="s">
        <v>331</v>
      </c>
      <c r="B186" s="1">
        <v>5</v>
      </c>
      <c r="C186" s="4">
        <v>20220040200211</v>
      </c>
      <c r="D186" s="14">
        <v>0.393455</v>
      </c>
      <c r="E186" s="3">
        <v>1</v>
      </c>
      <c r="F186" s="14">
        <v>0.43</v>
      </c>
      <c r="G186" s="92" t="s">
        <v>478</v>
      </c>
      <c r="H186" s="136">
        <v>0</v>
      </c>
      <c r="I186" s="3">
        <v>0.1</v>
      </c>
      <c r="J186" s="11">
        <v>1</v>
      </c>
      <c r="L186" s="11" t="s">
        <v>478</v>
      </c>
      <c r="M186" s="1" t="s">
        <v>22</v>
      </c>
      <c r="N186" s="1"/>
      <c r="O186" s="1"/>
      <c r="P186">
        <v>1</v>
      </c>
      <c r="U186">
        <f t="shared" si="29"/>
        <v>1</v>
      </c>
      <c r="V186">
        <f t="shared" si="30"/>
        <v>0</v>
      </c>
      <c r="W186">
        <f t="shared" si="24"/>
        <v>0</v>
      </c>
      <c r="X186">
        <f t="shared" si="25"/>
        <v>0</v>
      </c>
      <c r="Y186">
        <f t="shared" si="26"/>
        <v>0</v>
      </c>
      <c r="AA186">
        <v>1</v>
      </c>
      <c r="AI186">
        <v>1</v>
      </c>
      <c r="AJ186">
        <v>1</v>
      </c>
      <c r="AK186">
        <f>AJ186</f>
        <v>1</v>
      </c>
      <c r="AL186">
        <f t="shared" si="33"/>
        <v>1</v>
      </c>
      <c r="AM186">
        <f t="shared" si="31"/>
        <v>1</v>
      </c>
      <c r="AN186">
        <v>1</v>
      </c>
      <c r="AO186">
        <f t="shared" si="28"/>
        <v>1</v>
      </c>
      <c r="AP186">
        <v>1</v>
      </c>
      <c r="BY186" s="53" t="str">
        <f t="shared" si="17"/>
        <v>P185</v>
      </c>
    </row>
    <row r="187" spans="1:77" ht="12.75">
      <c r="A187" s="1" t="s">
        <v>332</v>
      </c>
      <c r="B187" s="1">
        <v>2</v>
      </c>
      <c r="C187" s="4">
        <v>20220040200058</v>
      </c>
      <c r="D187" s="14">
        <v>1.14250998</v>
      </c>
      <c r="E187" s="3">
        <v>1</v>
      </c>
      <c r="F187" s="14">
        <v>0.46</v>
      </c>
      <c r="G187" s="92" t="s">
        <v>478</v>
      </c>
      <c r="H187" s="136">
        <v>0</v>
      </c>
      <c r="I187" s="3">
        <v>0.1</v>
      </c>
      <c r="J187" s="11">
        <v>1</v>
      </c>
      <c r="L187" s="11" t="s">
        <v>478</v>
      </c>
      <c r="M187" s="1" t="s">
        <v>22</v>
      </c>
      <c r="N187" s="1"/>
      <c r="O187" s="1"/>
      <c r="P187">
        <v>1</v>
      </c>
      <c r="U187">
        <f t="shared" si="29"/>
        <v>1</v>
      </c>
      <c r="V187">
        <f t="shared" si="30"/>
        <v>0</v>
      </c>
      <c r="W187">
        <f t="shared" si="24"/>
        <v>0</v>
      </c>
      <c r="X187">
        <f t="shared" si="25"/>
        <v>0</v>
      </c>
      <c r="Y187">
        <f t="shared" si="26"/>
        <v>0</v>
      </c>
      <c r="AA187">
        <v>1</v>
      </c>
      <c r="AI187">
        <v>1</v>
      </c>
      <c r="AJ187">
        <v>1</v>
      </c>
      <c r="AK187">
        <f aca="true" t="shared" si="34" ref="AK187:AK209">AJ187</f>
        <v>1</v>
      </c>
      <c r="AL187">
        <f t="shared" si="33"/>
        <v>1</v>
      </c>
      <c r="AM187">
        <f t="shared" si="31"/>
        <v>1</v>
      </c>
      <c r="AN187">
        <v>1</v>
      </c>
      <c r="AO187">
        <f t="shared" si="28"/>
        <v>1</v>
      </c>
      <c r="AP187">
        <v>1</v>
      </c>
      <c r="BY187" s="53" t="str">
        <f t="shared" si="17"/>
        <v>P186</v>
      </c>
    </row>
    <row r="188" spans="1:77" ht="12.75">
      <c r="A188" s="1" t="s">
        <v>293</v>
      </c>
      <c r="B188" s="1">
        <v>6</v>
      </c>
      <c r="C188" s="4">
        <v>20220040200230</v>
      </c>
      <c r="D188" s="14">
        <v>0.397877</v>
      </c>
      <c r="E188" s="3">
        <v>0</v>
      </c>
      <c r="F188" s="14">
        <v>0.5</v>
      </c>
      <c r="G188" s="92" t="s">
        <v>478</v>
      </c>
      <c r="H188" s="136">
        <v>0</v>
      </c>
      <c r="I188" s="3">
        <v>0.1</v>
      </c>
      <c r="J188" s="11">
        <v>1</v>
      </c>
      <c r="L188" s="11" t="s">
        <v>478</v>
      </c>
      <c r="M188" s="1" t="s">
        <v>22</v>
      </c>
      <c r="N188" s="1"/>
      <c r="O188" s="1"/>
      <c r="P188">
        <v>1</v>
      </c>
      <c r="U188">
        <f aca="true" t="shared" si="35" ref="U188:U196">IF(J188=1,P188,0)</f>
        <v>1</v>
      </c>
      <c r="V188">
        <f aca="true" t="shared" si="36" ref="V188:V196">IF(J188=1,Q188,0)</f>
        <v>0</v>
      </c>
      <c r="W188">
        <f aca="true" t="shared" si="37" ref="W188:W196">R188</f>
        <v>0</v>
      </c>
      <c r="X188">
        <f aca="true" t="shared" si="38" ref="X188:X196">S188</f>
        <v>0</v>
      </c>
      <c r="Y188">
        <f aca="true" t="shared" si="39" ref="Y188:Y196">T188</f>
        <v>0</v>
      </c>
      <c r="AA188">
        <v>1</v>
      </c>
      <c r="AI188">
        <v>1</v>
      </c>
      <c r="AJ188">
        <v>1</v>
      </c>
      <c r="AK188">
        <f t="shared" si="34"/>
        <v>1</v>
      </c>
      <c r="AL188">
        <f t="shared" si="33"/>
        <v>1</v>
      </c>
      <c r="AM188">
        <f t="shared" si="31"/>
        <v>1</v>
      </c>
      <c r="AN188">
        <v>1</v>
      </c>
      <c r="AO188">
        <f t="shared" si="28"/>
        <v>1</v>
      </c>
      <c r="AP188">
        <v>1</v>
      </c>
      <c r="BY188" s="53" t="str">
        <f t="shared" si="17"/>
        <v>P187</v>
      </c>
    </row>
    <row r="189" spans="1:77" ht="12.75">
      <c r="A189" s="73" t="s">
        <v>294</v>
      </c>
      <c r="B189" s="73">
        <v>5</v>
      </c>
      <c r="C189" s="72"/>
      <c r="D189" s="79">
        <v>0.4</v>
      </c>
      <c r="E189" s="77">
        <v>0</v>
      </c>
      <c r="F189" s="72"/>
      <c r="G189" s="104"/>
      <c r="H189" s="104"/>
      <c r="I189" s="72"/>
      <c r="J189" s="76"/>
      <c r="K189" s="72"/>
      <c r="L189" s="76"/>
      <c r="M189" s="78" t="s">
        <v>40</v>
      </c>
      <c r="N189" s="78" t="s">
        <v>43</v>
      </c>
      <c r="O189" s="78"/>
      <c r="P189" s="72"/>
      <c r="Q189" s="72"/>
      <c r="R189" s="111"/>
      <c r="S189" s="111"/>
      <c r="T189" s="111">
        <v>1</v>
      </c>
      <c r="U189">
        <f t="shared" si="35"/>
        <v>0</v>
      </c>
      <c r="V189">
        <f t="shared" si="36"/>
        <v>0</v>
      </c>
      <c r="W189">
        <f t="shared" si="37"/>
        <v>0</v>
      </c>
      <c r="X189">
        <f t="shared" si="38"/>
        <v>0</v>
      </c>
      <c r="Y189">
        <f t="shared" si="39"/>
        <v>1</v>
      </c>
      <c r="AH189">
        <v>1</v>
      </c>
      <c r="AI189">
        <v>1</v>
      </c>
      <c r="AJ189">
        <v>1</v>
      </c>
      <c r="AK189">
        <f t="shared" si="34"/>
        <v>1</v>
      </c>
      <c r="AL189">
        <f t="shared" si="33"/>
        <v>0</v>
      </c>
      <c r="AM189">
        <f t="shared" si="31"/>
        <v>0</v>
      </c>
      <c r="AN189">
        <v>0</v>
      </c>
      <c r="AO189">
        <v>0</v>
      </c>
      <c r="AP189">
        <v>1</v>
      </c>
      <c r="BL189">
        <v>1</v>
      </c>
      <c r="BY189" s="53" t="str">
        <f t="shared" si="17"/>
        <v>P188</v>
      </c>
    </row>
    <row r="190" spans="1:77" ht="12.75">
      <c r="A190" s="106" t="s">
        <v>295</v>
      </c>
      <c r="B190" s="106">
        <v>1</v>
      </c>
      <c r="C190" s="111"/>
      <c r="D190" s="111">
        <v>0.52</v>
      </c>
      <c r="E190" s="109">
        <v>0</v>
      </c>
      <c r="F190" s="111"/>
      <c r="G190" s="129"/>
      <c r="H190" s="129"/>
      <c r="I190" s="111"/>
      <c r="J190" s="112"/>
      <c r="K190" s="111"/>
      <c r="L190" s="112"/>
      <c r="M190" s="114" t="s">
        <v>302</v>
      </c>
      <c r="N190" s="114"/>
      <c r="O190" s="114"/>
      <c r="P190" s="111"/>
      <c r="Q190" s="111"/>
      <c r="R190" s="111">
        <v>1</v>
      </c>
      <c r="U190">
        <f t="shared" si="35"/>
        <v>0</v>
      </c>
      <c r="V190">
        <f t="shared" si="36"/>
        <v>0</v>
      </c>
      <c r="W190">
        <f t="shared" si="37"/>
        <v>1</v>
      </c>
      <c r="X190">
        <f t="shared" si="38"/>
        <v>0</v>
      </c>
      <c r="Y190">
        <f t="shared" si="39"/>
        <v>0</v>
      </c>
      <c r="AD190">
        <v>1</v>
      </c>
      <c r="AI190">
        <v>1</v>
      </c>
      <c r="AJ190">
        <v>1</v>
      </c>
      <c r="AK190">
        <f t="shared" si="34"/>
        <v>1</v>
      </c>
      <c r="AL190">
        <f t="shared" si="33"/>
        <v>0</v>
      </c>
      <c r="AM190">
        <f t="shared" si="31"/>
        <v>0</v>
      </c>
      <c r="AN190">
        <v>0</v>
      </c>
      <c r="AO190">
        <f t="shared" si="28"/>
        <v>0</v>
      </c>
      <c r="AP190">
        <v>1</v>
      </c>
      <c r="BY190" s="53" t="str">
        <f t="shared" si="17"/>
        <v>P189</v>
      </c>
    </row>
    <row r="191" spans="1:77" ht="12.75">
      <c r="A191" s="73" t="s">
        <v>296</v>
      </c>
      <c r="B191" s="73">
        <v>3</v>
      </c>
      <c r="C191" s="72"/>
      <c r="D191" s="79">
        <v>0.49</v>
      </c>
      <c r="E191" s="77">
        <v>0</v>
      </c>
      <c r="F191" s="72"/>
      <c r="G191" s="104"/>
      <c r="H191" s="104"/>
      <c r="I191" s="72"/>
      <c r="J191" s="76"/>
      <c r="K191" s="72"/>
      <c r="L191" s="76"/>
      <c r="M191" s="78" t="s">
        <v>22</v>
      </c>
      <c r="N191" s="78" t="s">
        <v>42</v>
      </c>
      <c r="O191" s="78"/>
      <c r="P191" s="72"/>
      <c r="Q191" s="72"/>
      <c r="R191" s="72">
        <v>1</v>
      </c>
      <c r="U191">
        <f t="shared" si="35"/>
        <v>0</v>
      </c>
      <c r="V191">
        <f t="shared" si="36"/>
        <v>0</v>
      </c>
      <c r="W191">
        <f t="shared" si="37"/>
        <v>1</v>
      </c>
      <c r="X191">
        <f t="shared" si="38"/>
        <v>0</v>
      </c>
      <c r="Y191">
        <f t="shared" si="39"/>
        <v>0</v>
      </c>
      <c r="AD191">
        <v>1</v>
      </c>
      <c r="AI191">
        <v>1</v>
      </c>
      <c r="AJ191">
        <v>1</v>
      </c>
      <c r="AK191">
        <f t="shared" si="34"/>
        <v>1</v>
      </c>
      <c r="AL191">
        <f t="shared" si="33"/>
        <v>0</v>
      </c>
      <c r="AM191">
        <f t="shared" si="31"/>
        <v>0</v>
      </c>
      <c r="AN191">
        <v>0</v>
      </c>
      <c r="AO191">
        <f t="shared" si="28"/>
        <v>0</v>
      </c>
      <c r="AP191">
        <v>1</v>
      </c>
      <c r="AX191">
        <v>1</v>
      </c>
      <c r="BY191" s="53" t="str">
        <f t="shared" si="17"/>
        <v>P190</v>
      </c>
    </row>
    <row r="192" spans="1:77" ht="12.75">
      <c r="A192" s="1" t="s">
        <v>297</v>
      </c>
      <c r="B192" s="1">
        <v>6</v>
      </c>
      <c r="C192" s="4">
        <v>20220040200214</v>
      </c>
      <c r="D192" s="14">
        <v>0.49</v>
      </c>
      <c r="E192" s="3">
        <v>0</v>
      </c>
      <c r="F192">
        <v>0.48</v>
      </c>
      <c r="G192" s="92" t="s">
        <v>478</v>
      </c>
      <c r="H192" s="92">
        <v>0</v>
      </c>
      <c r="I192" s="116">
        <v>0.1</v>
      </c>
      <c r="J192" s="11">
        <v>1</v>
      </c>
      <c r="L192" s="11" t="s">
        <v>478</v>
      </c>
      <c r="M192" s="1" t="s">
        <v>22</v>
      </c>
      <c r="N192" s="1"/>
      <c r="O192" s="1"/>
      <c r="P192">
        <v>1</v>
      </c>
      <c r="U192">
        <f t="shared" si="35"/>
        <v>1</v>
      </c>
      <c r="V192">
        <f t="shared" si="36"/>
        <v>0</v>
      </c>
      <c r="W192">
        <f t="shared" si="37"/>
        <v>0</v>
      </c>
      <c r="X192">
        <f t="shared" si="38"/>
        <v>0</v>
      </c>
      <c r="Y192">
        <f t="shared" si="39"/>
        <v>0</v>
      </c>
      <c r="AA192">
        <v>1</v>
      </c>
      <c r="AI192">
        <v>1</v>
      </c>
      <c r="AJ192">
        <v>1</v>
      </c>
      <c r="AK192">
        <f t="shared" si="34"/>
        <v>1</v>
      </c>
      <c r="AL192">
        <f t="shared" si="33"/>
        <v>1</v>
      </c>
      <c r="AM192">
        <f t="shared" si="31"/>
        <v>1</v>
      </c>
      <c r="AN192">
        <v>1</v>
      </c>
      <c r="AO192">
        <f t="shared" si="28"/>
        <v>1</v>
      </c>
      <c r="AP192">
        <v>1</v>
      </c>
      <c r="AQ192">
        <v>1</v>
      </c>
      <c r="BY192" s="53" t="str">
        <f t="shared" si="17"/>
        <v>P191</v>
      </c>
    </row>
    <row r="193" spans="1:77" ht="12.75">
      <c r="A193" s="106" t="s">
        <v>298</v>
      </c>
      <c r="B193" s="106">
        <v>2</v>
      </c>
      <c r="C193" s="111"/>
      <c r="D193" s="130" t="s">
        <v>493</v>
      </c>
      <c r="E193" s="109">
        <v>1</v>
      </c>
      <c r="F193" s="111"/>
      <c r="G193" s="129"/>
      <c r="H193" s="129"/>
      <c r="I193" s="111"/>
      <c r="J193" s="112"/>
      <c r="K193" s="111"/>
      <c r="L193" s="112"/>
      <c r="M193" s="114" t="s">
        <v>22</v>
      </c>
      <c r="N193" s="114" t="s">
        <v>42</v>
      </c>
      <c r="O193" s="114"/>
      <c r="P193" s="111"/>
      <c r="Q193" s="111"/>
      <c r="R193" s="111">
        <v>1</v>
      </c>
      <c r="U193">
        <f t="shared" si="35"/>
        <v>0</v>
      </c>
      <c r="V193">
        <f t="shared" si="36"/>
        <v>0</v>
      </c>
      <c r="W193">
        <f t="shared" si="37"/>
        <v>1</v>
      </c>
      <c r="X193">
        <f t="shared" si="38"/>
        <v>0</v>
      </c>
      <c r="Y193">
        <f t="shared" si="39"/>
        <v>0</v>
      </c>
      <c r="AD193">
        <v>1</v>
      </c>
      <c r="AI193">
        <v>1</v>
      </c>
      <c r="AJ193">
        <v>1</v>
      </c>
      <c r="AK193">
        <f t="shared" si="34"/>
        <v>1</v>
      </c>
      <c r="AL193">
        <f t="shared" si="33"/>
        <v>0</v>
      </c>
      <c r="AM193">
        <f t="shared" si="31"/>
        <v>0</v>
      </c>
      <c r="AN193">
        <v>0</v>
      </c>
      <c r="AO193">
        <f t="shared" si="28"/>
        <v>0</v>
      </c>
      <c r="AP193">
        <v>1</v>
      </c>
      <c r="AX193">
        <v>1</v>
      </c>
      <c r="BE193">
        <v>1</v>
      </c>
      <c r="BY193" s="53" t="str">
        <f t="shared" si="17"/>
        <v>P192</v>
      </c>
    </row>
    <row r="194" spans="1:77" ht="12.75">
      <c r="A194" s="1" t="s">
        <v>299</v>
      </c>
      <c r="B194" s="1">
        <v>1</v>
      </c>
      <c r="C194" s="4">
        <v>20220040200046</v>
      </c>
      <c r="D194" s="14">
        <v>0.47</v>
      </c>
      <c r="E194" s="3">
        <v>1</v>
      </c>
      <c r="F194">
        <v>0.52</v>
      </c>
      <c r="G194" s="92" t="s">
        <v>478</v>
      </c>
      <c r="H194" s="92">
        <v>0</v>
      </c>
      <c r="I194" s="92">
        <v>1</v>
      </c>
      <c r="J194" s="11">
        <v>1</v>
      </c>
      <c r="L194" s="11" t="s">
        <v>478</v>
      </c>
      <c r="M194" s="1" t="s">
        <v>22</v>
      </c>
      <c r="N194" s="1"/>
      <c r="O194" s="1"/>
      <c r="P194">
        <v>1</v>
      </c>
      <c r="U194">
        <f t="shared" si="35"/>
        <v>1</v>
      </c>
      <c r="V194">
        <f t="shared" si="36"/>
        <v>0</v>
      </c>
      <c r="W194">
        <f t="shared" si="37"/>
        <v>0</v>
      </c>
      <c r="X194">
        <f t="shared" si="38"/>
        <v>0</v>
      </c>
      <c r="Y194">
        <f t="shared" si="39"/>
        <v>0</v>
      </c>
      <c r="AA194">
        <v>1</v>
      </c>
      <c r="AI194">
        <v>1</v>
      </c>
      <c r="AJ194">
        <v>1</v>
      </c>
      <c r="AK194">
        <f t="shared" si="34"/>
        <v>1</v>
      </c>
      <c r="AL194">
        <f t="shared" si="33"/>
        <v>1</v>
      </c>
      <c r="AM194">
        <f t="shared" si="31"/>
        <v>1</v>
      </c>
      <c r="AN194">
        <v>1</v>
      </c>
      <c r="AO194">
        <f t="shared" si="28"/>
        <v>1</v>
      </c>
      <c r="AP194">
        <v>1</v>
      </c>
      <c r="BY194" s="53" t="str">
        <f t="shared" si="17"/>
        <v>P193</v>
      </c>
    </row>
    <row r="195" spans="1:77" ht="12.75">
      <c r="A195" s="1" t="s">
        <v>300</v>
      </c>
      <c r="B195" s="1">
        <v>3</v>
      </c>
      <c r="C195" s="4">
        <v>20220040200054</v>
      </c>
      <c r="D195" s="14">
        <v>0.32</v>
      </c>
      <c r="E195" s="3">
        <v>0</v>
      </c>
      <c r="F195">
        <v>0.4</v>
      </c>
      <c r="G195" s="92" t="s">
        <v>478</v>
      </c>
      <c r="H195" s="92">
        <v>2</v>
      </c>
      <c r="I195" s="116">
        <v>0.1</v>
      </c>
      <c r="J195" s="11">
        <v>1</v>
      </c>
      <c r="L195" s="11" t="s">
        <v>479</v>
      </c>
      <c r="M195" s="1" t="s">
        <v>22</v>
      </c>
      <c r="N195" s="1"/>
      <c r="O195" s="1"/>
      <c r="P195">
        <v>1</v>
      </c>
      <c r="U195">
        <f t="shared" si="35"/>
        <v>1</v>
      </c>
      <c r="V195">
        <f t="shared" si="36"/>
        <v>0</v>
      </c>
      <c r="W195">
        <f t="shared" si="37"/>
        <v>0</v>
      </c>
      <c r="X195">
        <f t="shared" si="38"/>
        <v>0</v>
      </c>
      <c r="Y195">
        <f t="shared" si="39"/>
        <v>0</v>
      </c>
      <c r="AA195">
        <v>1</v>
      </c>
      <c r="AI195">
        <v>1</v>
      </c>
      <c r="AJ195">
        <v>1</v>
      </c>
      <c r="AK195">
        <f t="shared" si="34"/>
        <v>1</v>
      </c>
      <c r="AL195">
        <f t="shared" si="33"/>
        <v>1</v>
      </c>
      <c r="AM195">
        <f t="shared" si="31"/>
        <v>1</v>
      </c>
      <c r="AN195">
        <v>1</v>
      </c>
      <c r="AO195">
        <f t="shared" si="28"/>
        <v>1</v>
      </c>
      <c r="AP195">
        <v>1</v>
      </c>
      <c r="BY195" s="53" t="str">
        <f t="shared" si="17"/>
        <v>P194</v>
      </c>
    </row>
    <row r="196" spans="1:77" ht="12.75">
      <c r="A196" s="1" t="s">
        <v>301</v>
      </c>
      <c r="B196" s="1">
        <v>6</v>
      </c>
      <c r="C196" s="4">
        <v>20220040200206</v>
      </c>
      <c r="D196">
        <v>0.31</v>
      </c>
      <c r="E196" s="3">
        <v>0</v>
      </c>
      <c r="F196">
        <v>0.38</v>
      </c>
      <c r="G196" s="92" t="s">
        <v>478</v>
      </c>
      <c r="H196" s="92">
        <v>0</v>
      </c>
      <c r="I196" s="92">
        <v>4</v>
      </c>
      <c r="J196" s="11">
        <v>1</v>
      </c>
      <c r="L196" s="11" t="s">
        <v>479</v>
      </c>
      <c r="M196" s="1" t="s">
        <v>22</v>
      </c>
      <c r="N196" s="1"/>
      <c r="O196" s="1"/>
      <c r="P196">
        <v>1</v>
      </c>
      <c r="U196">
        <f t="shared" si="35"/>
        <v>1</v>
      </c>
      <c r="V196">
        <f t="shared" si="36"/>
        <v>0</v>
      </c>
      <c r="W196">
        <f t="shared" si="37"/>
        <v>0</v>
      </c>
      <c r="X196">
        <f t="shared" si="38"/>
        <v>0</v>
      </c>
      <c r="Y196">
        <f t="shared" si="39"/>
        <v>0</v>
      </c>
      <c r="AA196">
        <v>1</v>
      </c>
      <c r="AI196">
        <v>1</v>
      </c>
      <c r="AJ196">
        <v>1</v>
      </c>
      <c r="AK196">
        <f t="shared" si="34"/>
        <v>1</v>
      </c>
      <c r="AL196">
        <f t="shared" si="33"/>
        <v>1</v>
      </c>
      <c r="AM196">
        <f t="shared" si="31"/>
        <v>1</v>
      </c>
      <c r="AN196">
        <v>1</v>
      </c>
      <c r="AO196">
        <f t="shared" si="28"/>
        <v>1</v>
      </c>
      <c r="AP196">
        <v>1</v>
      </c>
      <c r="BY196" s="53" t="str">
        <f t="shared" si="17"/>
        <v>P195</v>
      </c>
    </row>
    <row r="197" spans="1:77" ht="12.75">
      <c r="A197" s="1" t="s">
        <v>173</v>
      </c>
      <c r="B197" s="1">
        <v>2</v>
      </c>
      <c r="C197" s="4">
        <v>20220040200227</v>
      </c>
      <c r="D197" s="14">
        <v>0.369732</v>
      </c>
      <c r="E197" s="3">
        <v>0</v>
      </c>
      <c r="F197">
        <v>0.4</v>
      </c>
      <c r="G197" s="92" t="s">
        <v>478</v>
      </c>
      <c r="H197" s="92">
        <v>0</v>
      </c>
      <c r="I197" s="116">
        <v>0.1</v>
      </c>
      <c r="J197" s="11">
        <v>1</v>
      </c>
      <c r="L197" s="11" t="s">
        <v>479</v>
      </c>
      <c r="M197" s="1" t="s">
        <v>22</v>
      </c>
      <c r="N197" s="1"/>
      <c r="O197" s="1"/>
      <c r="P197">
        <v>1</v>
      </c>
      <c r="U197">
        <f aca="true" t="shared" si="40" ref="U197:U208">IF(J197=1,P197,0)</f>
        <v>1</v>
      </c>
      <c r="V197">
        <f aca="true" t="shared" si="41" ref="V197:V208">IF(J197=1,Q197,0)</f>
        <v>0</v>
      </c>
      <c r="W197">
        <f aca="true" t="shared" si="42" ref="W197:W208">R197</f>
        <v>0</v>
      </c>
      <c r="X197">
        <f aca="true" t="shared" si="43" ref="X197:X208">S197</f>
        <v>0</v>
      </c>
      <c r="Y197">
        <f aca="true" t="shared" si="44" ref="Y197:Y208">T197</f>
        <v>0</v>
      </c>
      <c r="AA197">
        <v>1</v>
      </c>
      <c r="AI197">
        <v>1</v>
      </c>
      <c r="AJ197">
        <v>1</v>
      </c>
      <c r="AK197">
        <f t="shared" si="34"/>
        <v>1</v>
      </c>
      <c r="AL197">
        <f t="shared" si="33"/>
        <v>1</v>
      </c>
      <c r="AM197">
        <f t="shared" si="31"/>
        <v>1</v>
      </c>
      <c r="AN197">
        <v>1</v>
      </c>
      <c r="AO197">
        <f t="shared" si="28"/>
        <v>1</v>
      </c>
      <c r="AP197">
        <v>1</v>
      </c>
      <c r="BY197" s="53" t="str">
        <f t="shared" si="17"/>
        <v>P196</v>
      </c>
    </row>
    <row r="198" spans="1:77" ht="12.75">
      <c r="A198" s="1" t="s">
        <v>174</v>
      </c>
      <c r="B198" s="1">
        <v>4</v>
      </c>
      <c r="C198" s="4">
        <v>20220040200166</v>
      </c>
      <c r="D198" s="14">
        <v>0.34</v>
      </c>
      <c r="E198" s="3">
        <v>0</v>
      </c>
      <c r="F198">
        <v>0.4</v>
      </c>
      <c r="G198" s="92" t="s">
        <v>478</v>
      </c>
      <c r="H198" s="92">
        <v>0</v>
      </c>
      <c r="I198" s="92">
        <v>6</v>
      </c>
      <c r="J198" s="11">
        <v>1</v>
      </c>
      <c r="L198" s="11" t="s">
        <v>479</v>
      </c>
      <c r="M198" s="1" t="s">
        <v>22</v>
      </c>
      <c r="N198" s="1"/>
      <c r="O198" s="1"/>
      <c r="P198">
        <v>1</v>
      </c>
      <c r="U198">
        <f t="shared" si="40"/>
        <v>1</v>
      </c>
      <c r="V198">
        <f t="shared" si="41"/>
        <v>0</v>
      </c>
      <c r="W198">
        <f t="shared" si="42"/>
        <v>0</v>
      </c>
      <c r="X198">
        <f t="shared" si="43"/>
        <v>0</v>
      </c>
      <c r="Y198">
        <f t="shared" si="44"/>
        <v>0</v>
      </c>
      <c r="AA198">
        <v>1</v>
      </c>
      <c r="AI198">
        <v>1</v>
      </c>
      <c r="AJ198">
        <v>1</v>
      </c>
      <c r="AK198">
        <f t="shared" si="34"/>
        <v>1</v>
      </c>
      <c r="AL198">
        <v>1</v>
      </c>
      <c r="AM198">
        <f t="shared" si="31"/>
        <v>1</v>
      </c>
      <c r="AN198">
        <v>1</v>
      </c>
      <c r="AO198">
        <f t="shared" si="28"/>
        <v>1</v>
      </c>
      <c r="AP198">
        <v>1</v>
      </c>
      <c r="BY198" s="53" t="str">
        <f t="shared" si="17"/>
        <v>P197</v>
      </c>
    </row>
    <row r="199" spans="1:77" ht="12.75">
      <c r="A199" s="1" t="s">
        <v>175</v>
      </c>
      <c r="B199" s="1">
        <v>5</v>
      </c>
      <c r="C199" s="4">
        <v>20220040200168</v>
      </c>
      <c r="D199" s="14">
        <v>0.311925</v>
      </c>
      <c r="E199" s="3">
        <v>0</v>
      </c>
      <c r="F199" s="14">
        <v>0.44363</v>
      </c>
      <c r="G199" s="92" t="s">
        <v>478</v>
      </c>
      <c r="H199" s="92">
        <v>0</v>
      </c>
      <c r="I199">
        <v>3</v>
      </c>
      <c r="J199" s="11">
        <v>1</v>
      </c>
      <c r="L199" s="11" t="s">
        <v>479</v>
      </c>
      <c r="M199" s="1" t="s">
        <v>22</v>
      </c>
      <c r="N199" s="1"/>
      <c r="O199" s="1"/>
      <c r="P199">
        <v>1</v>
      </c>
      <c r="U199">
        <f t="shared" si="40"/>
        <v>1</v>
      </c>
      <c r="V199">
        <f t="shared" si="41"/>
        <v>0</v>
      </c>
      <c r="W199">
        <f t="shared" si="42"/>
        <v>0</v>
      </c>
      <c r="X199">
        <f t="shared" si="43"/>
        <v>0</v>
      </c>
      <c r="Y199">
        <f t="shared" si="44"/>
        <v>0</v>
      </c>
      <c r="AA199">
        <v>1</v>
      </c>
      <c r="AI199">
        <v>1</v>
      </c>
      <c r="AJ199">
        <v>1</v>
      </c>
      <c r="AK199">
        <f t="shared" si="34"/>
        <v>1</v>
      </c>
      <c r="AL199">
        <f t="shared" si="33"/>
        <v>1</v>
      </c>
      <c r="AM199">
        <f t="shared" si="31"/>
        <v>1</v>
      </c>
      <c r="AN199">
        <v>1</v>
      </c>
      <c r="AO199">
        <f t="shared" si="28"/>
        <v>1</v>
      </c>
      <c r="AP199">
        <v>1</v>
      </c>
      <c r="BY199" s="53" t="str">
        <f t="shared" si="17"/>
        <v>P198</v>
      </c>
    </row>
    <row r="200" spans="1:77" ht="12.75">
      <c r="A200" s="1" t="s">
        <v>164</v>
      </c>
      <c r="B200" s="1">
        <v>1</v>
      </c>
      <c r="C200" s="4">
        <v>20220040200218</v>
      </c>
      <c r="D200" s="14">
        <v>0.37754</v>
      </c>
      <c r="E200" s="3">
        <v>0</v>
      </c>
      <c r="F200" s="14">
        <v>0.40224</v>
      </c>
      <c r="G200" s="92" t="s">
        <v>478</v>
      </c>
      <c r="H200" s="92">
        <v>0</v>
      </c>
      <c r="I200">
        <v>1</v>
      </c>
      <c r="J200" s="11">
        <v>1</v>
      </c>
      <c r="L200" s="11" t="s">
        <v>479</v>
      </c>
      <c r="M200" s="1" t="s">
        <v>22</v>
      </c>
      <c r="N200" s="1"/>
      <c r="O200" s="1"/>
      <c r="P200">
        <v>1</v>
      </c>
      <c r="U200">
        <f t="shared" si="40"/>
        <v>1</v>
      </c>
      <c r="V200">
        <f t="shared" si="41"/>
        <v>0</v>
      </c>
      <c r="W200">
        <f t="shared" si="42"/>
        <v>0</v>
      </c>
      <c r="X200">
        <f t="shared" si="43"/>
        <v>0</v>
      </c>
      <c r="Y200">
        <f t="shared" si="44"/>
        <v>0</v>
      </c>
      <c r="AA200">
        <v>1</v>
      </c>
      <c r="AI200">
        <v>1</v>
      </c>
      <c r="AJ200">
        <v>1</v>
      </c>
      <c r="AK200">
        <f t="shared" si="34"/>
        <v>1</v>
      </c>
      <c r="AL200">
        <f>IF(C200&gt;200000000,1,0)</f>
        <v>1</v>
      </c>
      <c r="AM200">
        <f>IF(F200&gt;0,1,0)</f>
        <v>1</v>
      </c>
      <c r="AN200">
        <v>1</v>
      </c>
      <c r="AO200">
        <f t="shared" si="28"/>
        <v>1</v>
      </c>
      <c r="AP200">
        <v>1</v>
      </c>
      <c r="BY200" s="53" t="str">
        <f t="shared" si="17"/>
        <v>P199</v>
      </c>
    </row>
    <row r="201" spans="1:77" ht="12.75">
      <c r="A201" s="73" t="s">
        <v>165</v>
      </c>
      <c r="B201" s="48">
        <v>3</v>
      </c>
      <c r="C201" s="81">
        <v>20220040200216</v>
      </c>
      <c r="D201" s="79">
        <v>0.34272</v>
      </c>
      <c r="E201" s="77">
        <v>1</v>
      </c>
      <c r="F201" s="78"/>
      <c r="G201" s="104"/>
      <c r="H201" s="104"/>
      <c r="I201" s="72"/>
      <c r="J201" s="76">
        <v>1</v>
      </c>
      <c r="K201" s="72"/>
      <c r="L201" s="76"/>
      <c r="M201" s="73" t="s">
        <v>22</v>
      </c>
      <c r="N201" s="78" t="s">
        <v>186</v>
      </c>
      <c r="O201" s="73"/>
      <c r="P201" s="72"/>
      <c r="Q201" s="72"/>
      <c r="R201" s="72">
        <v>1</v>
      </c>
      <c r="U201">
        <f t="shared" si="40"/>
        <v>0</v>
      </c>
      <c r="V201">
        <f t="shared" si="41"/>
        <v>0</v>
      </c>
      <c r="W201">
        <f t="shared" si="42"/>
        <v>1</v>
      </c>
      <c r="X201">
        <f t="shared" si="43"/>
        <v>0</v>
      </c>
      <c r="Y201">
        <f t="shared" si="44"/>
        <v>0</v>
      </c>
      <c r="AE201">
        <v>1</v>
      </c>
      <c r="AI201">
        <v>1</v>
      </c>
      <c r="AJ201">
        <v>1</v>
      </c>
      <c r="AK201">
        <f t="shared" si="34"/>
        <v>1</v>
      </c>
      <c r="AL201">
        <f>IF(C201&gt;200000000,1,0)</f>
        <v>1</v>
      </c>
      <c r="AM201">
        <v>1</v>
      </c>
      <c r="AN201">
        <v>1</v>
      </c>
      <c r="AO201">
        <f>J201</f>
        <v>1</v>
      </c>
      <c r="AP201">
        <v>1</v>
      </c>
      <c r="BY201" s="53" t="str">
        <f t="shared" si="17"/>
        <v>P200</v>
      </c>
    </row>
    <row r="202" spans="1:77" ht="12.75">
      <c r="A202" s="73" t="s">
        <v>166</v>
      </c>
      <c r="B202" s="48">
        <v>6</v>
      </c>
      <c r="C202" s="72"/>
      <c r="D202" s="79">
        <v>0.35</v>
      </c>
      <c r="E202" s="77">
        <v>1</v>
      </c>
      <c r="F202" s="72"/>
      <c r="G202" s="104"/>
      <c r="H202" s="104"/>
      <c r="I202" s="72"/>
      <c r="J202" s="76"/>
      <c r="K202" s="72"/>
      <c r="L202" s="76"/>
      <c r="M202" s="73" t="s">
        <v>40</v>
      </c>
      <c r="N202" s="78" t="s">
        <v>44</v>
      </c>
      <c r="O202" s="78"/>
      <c r="P202" s="72"/>
      <c r="Q202" s="72"/>
      <c r="R202" s="72">
        <v>1</v>
      </c>
      <c r="U202">
        <f t="shared" si="40"/>
        <v>0</v>
      </c>
      <c r="V202">
        <f t="shared" si="41"/>
        <v>0</v>
      </c>
      <c r="W202">
        <f t="shared" si="42"/>
        <v>1</v>
      </c>
      <c r="X202">
        <f t="shared" si="43"/>
        <v>0</v>
      </c>
      <c r="Y202">
        <f t="shared" si="44"/>
        <v>0</v>
      </c>
      <c r="AD202">
        <v>1</v>
      </c>
      <c r="AI202">
        <v>1</v>
      </c>
      <c r="AJ202">
        <v>1</v>
      </c>
      <c r="AK202">
        <f t="shared" si="34"/>
        <v>1</v>
      </c>
      <c r="AL202">
        <v>1</v>
      </c>
      <c r="AM202">
        <f aca="true" t="shared" si="45" ref="AM202:AM208">IF(F202&gt;0,1,0)</f>
        <v>0</v>
      </c>
      <c r="AN202">
        <v>0</v>
      </c>
      <c r="AO202">
        <f aca="true" t="shared" si="46" ref="AO202:AO208">J202</f>
        <v>0</v>
      </c>
      <c r="AP202">
        <v>1</v>
      </c>
      <c r="AX202">
        <v>1</v>
      </c>
      <c r="BY202" s="53" t="str">
        <f t="shared" si="17"/>
        <v>P201</v>
      </c>
    </row>
    <row r="203" spans="1:77" ht="12.75">
      <c r="A203" s="1" t="s">
        <v>167</v>
      </c>
      <c r="B203" s="48">
        <v>2</v>
      </c>
      <c r="C203" s="4">
        <v>20220040200219</v>
      </c>
      <c r="D203" s="14">
        <v>0.39</v>
      </c>
      <c r="E203" s="3">
        <v>0</v>
      </c>
      <c r="F203">
        <v>0.73</v>
      </c>
      <c r="G203" s="92" t="s">
        <v>479</v>
      </c>
      <c r="H203" s="92">
        <v>0</v>
      </c>
      <c r="I203" s="116">
        <v>0.1</v>
      </c>
      <c r="J203" s="11">
        <v>1</v>
      </c>
      <c r="L203" s="11" t="s">
        <v>479</v>
      </c>
      <c r="M203" s="1" t="s">
        <v>22</v>
      </c>
      <c r="N203" s="1"/>
      <c r="O203" s="1"/>
      <c r="P203">
        <v>1</v>
      </c>
      <c r="U203">
        <f t="shared" si="40"/>
        <v>1</v>
      </c>
      <c r="V203">
        <f t="shared" si="41"/>
        <v>0</v>
      </c>
      <c r="W203">
        <f t="shared" si="42"/>
        <v>0</v>
      </c>
      <c r="X203">
        <f t="shared" si="43"/>
        <v>0</v>
      </c>
      <c r="Y203">
        <f t="shared" si="44"/>
        <v>0</v>
      </c>
      <c r="AA203">
        <v>1</v>
      </c>
      <c r="AI203">
        <v>1</v>
      </c>
      <c r="AJ203">
        <v>1</v>
      </c>
      <c r="AK203">
        <f t="shared" si="34"/>
        <v>1</v>
      </c>
      <c r="AL203">
        <f aca="true" t="shared" si="47" ref="AL203:AL208">IF(C203&gt;200000000,1,0)</f>
        <v>1</v>
      </c>
      <c r="AM203">
        <f t="shared" si="45"/>
        <v>1</v>
      </c>
      <c r="AN203">
        <v>1</v>
      </c>
      <c r="AO203">
        <f t="shared" si="46"/>
        <v>1</v>
      </c>
      <c r="AP203">
        <v>1</v>
      </c>
      <c r="AQ203">
        <v>1</v>
      </c>
      <c r="BY203" s="53" t="str">
        <f t="shared" si="17"/>
        <v>P202</v>
      </c>
    </row>
    <row r="204" spans="1:77" ht="12.75">
      <c r="A204" s="1" t="s">
        <v>168</v>
      </c>
      <c r="B204" s="48">
        <v>5</v>
      </c>
      <c r="C204" s="4">
        <v>20220040200220</v>
      </c>
      <c r="D204" s="14">
        <v>0.45914601</v>
      </c>
      <c r="E204" s="3">
        <v>0</v>
      </c>
      <c r="F204">
        <v>0.76</v>
      </c>
      <c r="G204" s="92" t="s">
        <v>478</v>
      </c>
      <c r="H204" s="92">
        <v>0</v>
      </c>
      <c r="I204" s="116">
        <v>0.1</v>
      </c>
      <c r="J204" s="11">
        <v>1</v>
      </c>
      <c r="L204" s="11" t="s">
        <v>479</v>
      </c>
      <c r="M204" s="1" t="s">
        <v>22</v>
      </c>
      <c r="N204" s="1"/>
      <c r="O204" s="1"/>
      <c r="P204">
        <v>1</v>
      </c>
      <c r="U204">
        <f t="shared" si="40"/>
        <v>1</v>
      </c>
      <c r="V204">
        <f t="shared" si="41"/>
        <v>0</v>
      </c>
      <c r="W204">
        <f t="shared" si="42"/>
        <v>0</v>
      </c>
      <c r="X204">
        <f t="shared" si="43"/>
        <v>0</v>
      </c>
      <c r="Y204">
        <f t="shared" si="44"/>
        <v>0</v>
      </c>
      <c r="AA204">
        <v>1</v>
      </c>
      <c r="AI204">
        <v>1</v>
      </c>
      <c r="AJ204">
        <v>1</v>
      </c>
      <c r="AK204">
        <f t="shared" si="34"/>
        <v>1</v>
      </c>
      <c r="AL204">
        <f t="shared" si="47"/>
        <v>1</v>
      </c>
      <c r="AM204">
        <f t="shared" si="45"/>
        <v>1</v>
      </c>
      <c r="AN204">
        <v>1</v>
      </c>
      <c r="AO204">
        <f t="shared" si="46"/>
        <v>1</v>
      </c>
      <c r="AP204">
        <v>1</v>
      </c>
      <c r="BY204" s="53" t="str">
        <f t="shared" si="17"/>
        <v>P203</v>
      </c>
    </row>
    <row r="205" spans="1:77" ht="12.75">
      <c r="A205" s="73" t="s">
        <v>169</v>
      </c>
      <c r="B205" s="48">
        <v>1</v>
      </c>
      <c r="C205" s="4">
        <v>20220040200210</v>
      </c>
      <c r="D205" s="72">
        <v>0.52</v>
      </c>
      <c r="E205" s="77">
        <v>1</v>
      </c>
      <c r="F205" s="72">
        <v>0.9</v>
      </c>
      <c r="G205" s="104" t="s">
        <v>479</v>
      </c>
      <c r="H205" s="104">
        <v>0</v>
      </c>
      <c r="I205" s="72">
        <v>1</v>
      </c>
      <c r="J205" s="76">
        <v>1</v>
      </c>
      <c r="K205" s="72"/>
      <c r="L205" s="76"/>
      <c r="M205" s="78" t="s">
        <v>45</v>
      </c>
      <c r="N205" s="78"/>
      <c r="O205" s="78"/>
      <c r="P205" s="72"/>
      <c r="Q205" s="72"/>
      <c r="R205" s="72">
        <v>1</v>
      </c>
      <c r="U205">
        <f t="shared" si="40"/>
        <v>0</v>
      </c>
      <c r="V205">
        <f t="shared" si="41"/>
        <v>0</v>
      </c>
      <c r="W205">
        <f t="shared" si="42"/>
        <v>1</v>
      </c>
      <c r="X205">
        <f t="shared" si="43"/>
        <v>0</v>
      </c>
      <c r="Y205">
        <f t="shared" si="44"/>
        <v>0</v>
      </c>
      <c r="AE205">
        <v>1</v>
      </c>
      <c r="AI205">
        <v>1</v>
      </c>
      <c r="AJ205">
        <v>1</v>
      </c>
      <c r="AK205">
        <f t="shared" si="34"/>
        <v>1</v>
      </c>
      <c r="AL205">
        <f t="shared" si="47"/>
        <v>1</v>
      </c>
      <c r="AM205">
        <f t="shared" si="45"/>
        <v>1</v>
      </c>
      <c r="AN205">
        <v>1</v>
      </c>
      <c r="AO205">
        <f t="shared" si="46"/>
        <v>1</v>
      </c>
      <c r="AQ205">
        <v>1</v>
      </c>
      <c r="AY205">
        <v>1</v>
      </c>
      <c r="BY205" s="53" t="str">
        <f t="shared" si="17"/>
        <v>P204</v>
      </c>
    </row>
    <row r="206" spans="1:77" ht="12.75">
      <c r="A206" s="1" t="s">
        <v>170</v>
      </c>
      <c r="B206" s="48">
        <v>2</v>
      </c>
      <c r="C206" s="4">
        <v>20220040200235</v>
      </c>
      <c r="D206">
        <v>0.43</v>
      </c>
      <c r="E206" s="3">
        <v>0</v>
      </c>
      <c r="F206">
        <v>0.8</v>
      </c>
      <c r="G206" s="136" t="s">
        <v>478</v>
      </c>
      <c r="H206" s="136">
        <v>0</v>
      </c>
      <c r="I206" s="136">
        <v>1</v>
      </c>
      <c r="J206" s="137">
        <v>1</v>
      </c>
      <c r="L206" s="11" t="s">
        <v>479</v>
      </c>
      <c r="M206" s="1" t="s">
        <v>22</v>
      </c>
      <c r="N206" s="1"/>
      <c r="O206" s="1"/>
      <c r="P206">
        <v>1</v>
      </c>
      <c r="U206">
        <f t="shared" si="40"/>
        <v>1</v>
      </c>
      <c r="V206">
        <f t="shared" si="41"/>
        <v>0</v>
      </c>
      <c r="W206">
        <f t="shared" si="42"/>
        <v>0</v>
      </c>
      <c r="X206">
        <f t="shared" si="43"/>
        <v>0</v>
      </c>
      <c r="Y206">
        <f t="shared" si="44"/>
        <v>0</v>
      </c>
      <c r="Z206">
        <v>1</v>
      </c>
      <c r="AI206">
        <v>1</v>
      </c>
      <c r="AJ206">
        <v>1</v>
      </c>
      <c r="AK206">
        <f t="shared" si="34"/>
        <v>1</v>
      </c>
      <c r="AL206">
        <f t="shared" si="47"/>
        <v>1</v>
      </c>
      <c r="AM206">
        <f t="shared" si="45"/>
        <v>1</v>
      </c>
      <c r="AN206">
        <v>1</v>
      </c>
      <c r="AO206">
        <f t="shared" si="46"/>
        <v>1</v>
      </c>
      <c r="BY206" s="53" t="str">
        <f t="shared" si="17"/>
        <v>P205</v>
      </c>
    </row>
    <row r="207" spans="1:77" ht="12.75">
      <c r="A207" s="1" t="s">
        <v>171</v>
      </c>
      <c r="B207" s="48">
        <v>3</v>
      </c>
      <c r="C207" s="4">
        <v>20220040200237</v>
      </c>
      <c r="D207">
        <v>0.53</v>
      </c>
      <c r="E207" s="3">
        <v>0</v>
      </c>
      <c r="F207">
        <v>0.84</v>
      </c>
      <c r="G207" s="136" t="s">
        <v>478</v>
      </c>
      <c r="H207" s="136">
        <v>0</v>
      </c>
      <c r="I207" s="116">
        <v>0.1</v>
      </c>
      <c r="J207" s="137">
        <v>1</v>
      </c>
      <c r="L207" s="11" t="s">
        <v>479</v>
      </c>
      <c r="M207" s="1" t="s">
        <v>22</v>
      </c>
      <c r="N207" s="1"/>
      <c r="O207" s="1"/>
      <c r="P207">
        <v>1</v>
      </c>
      <c r="U207">
        <f t="shared" si="40"/>
        <v>1</v>
      </c>
      <c r="V207">
        <f t="shared" si="41"/>
        <v>0</v>
      </c>
      <c r="W207">
        <f t="shared" si="42"/>
        <v>0</v>
      </c>
      <c r="X207">
        <f t="shared" si="43"/>
        <v>0</v>
      </c>
      <c r="Y207">
        <f t="shared" si="44"/>
        <v>0</v>
      </c>
      <c r="Z207">
        <v>1</v>
      </c>
      <c r="AI207">
        <v>1</v>
      </c>
      <c r="AJ207">
        <v>1</v>
      </c>
      <c r="AK207">
        <f t="shared" si="34"/>
        <v>1</v>
      </c>
      <c r="AL207">
        <f t="shared" si="47"/>
        <v>1</v>
      </c>
      <c r="AM207">
        <f t="shared" si="45"/>
        <v>1</v>
      </c>
      <c r="AN207">
        <v>1</v>
      </c>
      <c r="AO207">
        <f t="shared" si="46"/>
        <v>1</v>
      </c>
      <c r="BY207" s="53" t="str">
        <f t="shared" si="17"/>
        <v>P206</v>
      </c>
    </row>
    <row r="208" spans="1:77" ht="12.75">
      <c r="A208" s="1" t="s">
        <v>172</v>
      </c>
      <c r="B208" s="48">
        <v>6</v>
      </c>
      <c r="C208" s="4">
        <v>20220040200240</v>
      </c>
      <c r="D208">
        <v>0.52</v>
      </c>
      <c r="E208" s="3">
        <v>0</v>
      </c>
      <c r="F208">
        <v>0.63</v>
      </c>
      <c r="G208" s="136" t="s">
        <v>478</v>
      </c>
      <c r="H208" s="136">
        <v>0</v>
      </c>
      <c r="I208" s="116">
        <v>0.1</v>
      </c>
      <c r="J208" s="137">
        <v>1</v>
      </c>
      <c r="L208" s="11" t="s">
        <v>479</v>
      </c>
      <c r="M208" s="1" t="s">
        <v>22</v>
      </c>
      <c r="N208" s="1"/>
      <c r="O208" s="1"/>
      <c r="P208">
        <v>1</v>
      </c>
      <c r="U208">
        <f t="shared" si="40"/>
        <v>1</v>
      </c>
      <c r="V208">
        <f t="shared" si="41"/>
        <v>0</v>
      </c>
      <c r="W208">
        <f t="shared" si="42"/>
        <v>0</v>
      </c>
      <c r="X208">
        <f t="shared" si="43"/>
        <v>0</v>
      </c>
      <c r="Y208">
        <f t="shared" si="44"/>
        <v>0</v>
      </c>
      <c r="AA208">
        <v>1</v>
      </c>
      <c r="AI208">
        <v>1</v>
      </c>
      <c r="AJ208">
        <v>1</v>
      </c>
      <c r="AK208">
        <f t="shared" si="34"/>
        <v>1</v>
      </c>
      <c r="AL208">
        <f t="shared" si="47"/>
        <v>1</v>
      </c>
      <c r="AM208">
        <f t="shared" si="45"/>
        <v>1</v>
      </c>
      <c r="AN208">
        <v>1</v>
      </c>
      <c r="AO208">
        <f t="shared" si="46"/>
        <v>1</v>
      </c>
      <c r="AQ208">
        <v>1</v>
      </c>
      <c r="BY208" s="53" t="str">
        <f t="shared" si="17"/>
        <v>P207</v>
      </c>
    </row>
    <row r="209" spans="1:77" ht="12.75">
      <c r="A209" s="1" t="s">
        <v>290</v>
      </c>
      <c r="B209" s="48">
        <v>2</v>
      </c>
      <c r="C209" s="4">
        <v>20220040200224</v>
      </c>
      <c r="D209" s="14">
        <v>0.52515899</v>
      </c>
      <c r="E209" s="3">
        <v>0</v>
      </c>
      <c r="F209">
        <v>0.98</v>
      </c>
      <c r="G209" s="136" t="s">
        <v>478</v>
      </c>
      <c r="H209" s="136">
        <v>0</v>
      </c>
      <c r="I209" s="136">
        <v>1</v>
      </c>
      <c r="J209" s="137">
        <v>1</v>
      </c>
      <c r="L209" s="11" t="s">
        <v>479</v>
      </c>
      <c r="M209" s="1" t="s">
        <v>22</v>
      </c>
      <c r="N209" s="1"/>
      <c r="O209" s="1"/>
      <c r="P209">
        <v>1</v>
      </c>
      <c r="U209">
        <f aca="true" t="shared" si="48" ref="U209:U214">IF(J209=1,P209,0)</f>
        <v>1</v>
      </c>
      <c r="V209">
        <f aca="true" t="shared" si="49" ref="V209:V214">IF(J209=1,Q209,0)</f>
        <v>0</v>
      </c>
      <c r="W209">
        <f aca="true" t="shared" si="50" ref="W209:Y211">R209</f>
        <v>0</v>
      </c>
      <c r="X209">
        <f t="shared" si="50"/>
        <v>0</v>
      </c>
      <c r="Y209">
        <f t="shared" si="50"/>
        <v>0</v>
      </c>
      <c r="Z209">
        <v>1</v>
      </c>
      <c r="AI209">
        <v>1</v>
      </c>
      <c r="AJ209">
        <v>1</v>
      </c>
      <c r="AK209">
        <f t="shared" si="34"/>
        <v>1</v>
      </c>
      <c r="AL209">
        <f aca="true" t="shared" si="51" ref="AL209:AL214">IF(C209&gt;200000000,1,0)</f>
        <v>1</v>
      </c>
      <c r="AM209">
        <f aca="true" t="shared" si="52" ref="AM209:AM214">IF(F209&gt;0,1,0)</f>
        <v>1</v>
      </c>
      <c r="AN209">
        <v>1</v>
      </c>
      <c r="AO209">
        <f aca="true" t="shared" si="53" ref="AO209:AO261">J209</f>
        <v>1</v>
      </c>
      <c r="BY209" s="53" t="str">
        <f t="shared" si="17"/>
        <v>P208</v>
      </c>
    </row>
    <row r="210" spans="1:77" ht="12.75">
      <c r="A210" s="1" t="s">
        <v>291</v>
      </c>
      <c r="B210" s="48">
        <v>2</v>
      </c>
      <c r="C210" s="4">
        <v>20220040200223</v>
      </c>
      <c r="D210">
        <v>0.57</v>
      </c>
      <c r="E210" s="3">
        <v>0</v>
      </c>
      <c r="F210">
        <v>1</v>
      </c>
      <c r="G210" s="136" t="s">
        <v>478</v>
      </c>
      <c r="H210" s="136">
        <v>0</v>
      </c>
      <c r="I210" s="116">
        <v>0.1</v>
      </c>
      <c r="J210" s="137">
        <v>1</v>
      </c>
      <c r="L210" s="11" t="s">
        <v>479</v>
      </c>
      <c r="M210" s="1" t="s">
        <v>22</v>
      </c>
      <c r="N210" s="1"/>
      <c r="O210" s="1"/>
      <c r="P210">
        <v>1</v>
      </c>
      <c r="U210">
        <f t="shared" si="48"/>
        <v>1</v>
      </c>
      <c r="V210">
        <f t="shared" si="49"/>
        <v>0</v>
      </c>
      <c r="W210">
        <f t="shared" si="50"/>
        <v>0</v>
      </c>
      <c r="X210">
        <f t="shared" si="50"/>
        <v>0</v>
      </c>
      <c r="Y210">
        <f t="shared" si="50"/>
        <v>0</v>
      </c>
      <c r="AA210">
        <v>1</v>
      </c>
      <c r="AI210">
        <v>1</v>
      </c>
      <c r="AJ210">
        <v>1</v>
      </c>
      <c r="AK210">
        <v>1</v>
      </c>
      <c r="AL210">
        <f t="shared" si="51"/>
        <v>1</v>
      </c>
      <c r="AM210">
        <f t="shared" si="52"/>
        <v>1</v>
      </c>
      <c r="AN210">
        <v>1</v>
      </c>
      <c r="AO210">
        <f t="shared" si="53"/>
        <v>1</v>
      </c>
      <c r="AQ210">
        <v>1</v>
      </c>
      <c r="BY210" s="53" t="str">
        <f t="shared" si="17"/>
        <v>P209</v>
      </c>
    </row>
    <row r="211" spans="1:77" ht="12.75">
      <c r="A211" s="1" t="s">
        <v>292</v>
      </c>
      <c r="B211" s="48">
        <v>3</v>
      </c>
      <c r="C211" s="4">
        <v>20220040200258</v>
      </c>
      <c r="D211">
        <v>0.5</v>
      </c>
      <c r="E211" s="3">
        <v>0</v>
      </c>
      <c r="F211">
        <v>0.62839001</v>
      </c>
      <c r="G211" s="136" t="s">
        <v>478</v>
      </c>
      <c r="H211" s="136">
        <v>0</v>
      </c>
      <c r="I211" s="136">
        <v>4</v>
      </c>
      <c r="J211" s="137">
        <v>1</v>
      </c>
      <c r="L211" s="11" t="s">
        <v>479</v>
      </c>
      <c r="M211" s="1" t="s">
        <v>22</v>
      </c>
      <c r="N211" s="1"/>
      <c r="O211" s="1"/>
      <c r="P211">
        <v>1</v>
      </c>
      <c r="U211">
        <f t="shared" si="48"/>
        <v>1</v>
      </c>
      <c r="V211">
        <f t="shared" si="49"/>
        <v>0</v>
      </c>
      <c r="W211">
        <f t="shared" si="50"/>
        <v>0</v>
      </c>
      <c r="X211">
        <f t="shared" si="50"/>
        <v>0</v>
      </c>
      <c r="Y211">
        <f t="shared" si="50"/>
        <v>0</v>
      </c>
      <c r="Z211">
        <v>1</v>
      </c>
      <c r="AI211">
        <v>1</v>
      </c>
      <c r="AJ211">
        <v>1</v>
      </c>
      <c r="AK211">
        <v>1</v>
      </c>
      <c r="AL211">
        <f t="shared" si="51"/>
        <v>1</v>
      </c>
      <c r="AM211">
        <f t="shared" si="52"/>
        <v>1</v>
      </c>
      <c r="AN211">
        <v>1</v>
      </c>
      <c r="AO211">
        <f t="shared" si="53"/>
        <v>1</v>
      </c>
      <c r="BY211" s="53" t="str">
        <f t="shared" si="17"/>
        <v>P210</v>
      </c>
    </row>
    <row r="212" spans="1:77" ht="12.75">
      <c r="A212" s="1" t="s">
        <v>286</v>
      </c>
      <c r="B212" s="48">
        <v>4</v>
      </c>
      <c r="C212" s="4">
        <v>20220040200250</v>
      </c>
      <c r="D212">
        <v>0.47</v>
      </c>
      <c r="E212" s="3">
        <v>0</v>
      </c>
      <c r="F212">
        <v>0.89511002</v>
      </c>
      <c r="G212" s="92" t="s">
        <v>478</v>
      </c>
      <c r="H212" s="136">
        <v>0</v>
      </c>
      <c r="I212" s="116">
        <v>0.1</v>
      </c>
      <c r="J212" s="137">
        <v>1</v>
      </c>
      <c r="L212" s="11" t="s">
        <v>479</v>
      </c>
      <c r="M212" s="1" t="s">
        <v>22</v>
      </c>
      <c r="N212" s="1"/>
      <c r="O212" s="1"/>
      <c r="P212">
        <v>1</v>
      </c>
      <c r="U212">
        <f t="shared" si="48"/>
        <v>1</v>
      </c>
      <c r="V212">
        <f t="shared" si="49"/>
        <v>0</v>
      </c>
      <c r="W212">
        <f aca="true" t="shared" si="54" ref="W212:Y214">R212</f>
        <v>0</v>
      </c>
      <c r="X212">
        <f t="shared" si="54"/>
        <v>0</v>
      </c>
      <c r="Y212">
        <f t="shared" si="54"/>
        <v>0</v>
      </c>
      <c r="Z212">
        <v>1</v>
      </c>
      <c r="AI212">
        <v>1</v>
      </c>
      <c r="AJ212">
        <v>1</v>
      </c>
      <c r="AK212">
        <v>1</v>
      </c>
      <c r="AL212">
        <f t="shared" si="51"/>
        <v>1</v>
      </c>
      <c r="AM212">
        <f t="shared" si="52"/>
        <v>1</v>
      </c>
      <c r="AN212">
        <v>1</v>
      </c>
      <c r="AO212">
        <f t="shared" si="53"/>
        <v>1</v>
      </c>
      <c r="BY212" s="53" t="str">
        <f t="shared" si="17"/>
        <v>P211</v>
      </c>
    </row>
    <row r="213" spans="1:77" ht="12.75">
      <c r="A213" s="1" t="s">
        <v>287</v>
      </c>
      <c r="B213" s="48">
        <v>4</v>
      </c>
      <c r="C213" s="4">
        <v>20220040200262</v>
      </c>
      <c r="D213">
        <v>0.408915</v>
      </c>
      <c r="E213" s="3">
        <v>0</v>
      </c>
      <c r="F213">
        <v>0.65517997</v>
      </c>
      <c r="G213" s="92" t="s">
        <v>478</v>
      </c>
      <c r="H213" s="136">
        <v>0</v>
      </c>
      <c r="I213" s="136">
        <v>2</v>
      </c>
      <c r="J213" s="137">
        <v>1</v>
      </c>
      <c r="L213" s="11" t="s">
        <v>479</v>
      </c>
      <c r="M213" s="1" t="s">
        <v>22</v>
      </c>
      <c r="N213" s="1"/>
      <c r="O213" s="1"/>
      <c r="P213">
        <v>1</v>
      </c>
      <c r="U213">
        <f t="shared" si="48"/>
        <v>1</v>
      </c>
      <c r="V213">
        <f t="shared" si="49"/>
        <v>0</v>
      </c>
      <c r="W213">
        <f t="shared" si="54"/>
        <v>0</v>
      </c>
      <c r="X213">
        <f t="shared" si="54"/>
        <v>0</v>
      </c>
      <c r="Y213">
        <f t="shared" si="54"/>
        <v>0</v>
      </c>
      <c r="Z213">
        <v>1</v>
      </c>
      <c r="AI213">
        <v>1</v>
      </c>
      <c r="AJ213">
        <v>1</v>
      </c>
      <c r="AK213">
        <v>1</v>
      </c>
      <c r="AL213">
        <f t="shared" si="51"/>
        <v>1</v>
      </c>
      <c r="AM213">
        <f t="shared" si="52"/>
        <v>1</v>
      </c>
      <c r="AN213">
        <v>1</v>
      </c>
      <c r="AO213">
        <f t="shared" si="53"/>
        <v>1</v>
      </c>
      <c r="BY213" s="53" t="str">
        <f t="shared" si="17"/>
        <v>P212</v>
      </c>
    </row>
    <row r="214" spans="1:77" ht="12.75">
      <c r="A214" s="1" t="s">
        <v>288</v>
      </c>
      <c r="B214" s="48">
        <v>3</v>
      </c>
      <c r="C214" s="4">
        <v>20220040200255</v>
      </c>
      <c r="D214">
        <v>0.49</v>
      </c>
      <c r="E214" s="3">
        <v>0</v>
      </c>
      <c r="F214">
        <v>1.13179999</v>
      </c>
      <c r="G214" s="92" t="s">
        <v>479</v>
      </c>
      <c r="H214" s="136">
        <v>0</v>
      </c>
      <c r="I214" s="136">
        <v>1</v>
      </c>
      <c r="J214" s="137">
        <v>1</v>
      </c>
      <c r="L214" s="11" t="s">
        <v>479</v>
      </c>
      <c r="M214" s="1" t="s">
        <v>22</v>
      </c>
      <c r="N214" s="1"/>
      <c r="O214" s="1"/>
      <c r="P214">
        <v>1</v>
      </c>
      <c r="U214">
        <f t="shared" si="48"/>
        <v>1</v>
      </c>
      <c r="V214">
        <f t="shared" si="49"/>
        <v>0</v>
      </c>
      <c r="W214">
        <f t="shared" si="54"/>
        <v>0</v>
      </c>
      <c r="X214">
        <f t="shared" si="54"/>
        <v>0</v>
      </c>
      <c r="Y214">
        <f t="shared" si="54"/>
        <v>0</v>
      </c>
      <c r="Z214">
        <v>1</v>
      </c>
      <c r="AI214">
        <v>1</v>
      </c>
      <c r="AJ214">
        <v>1</v>
      </c>
      <c r="AK214">
        <v>1</v>
      </c>
      <c r="AL214">
        <f t="shared" si="51"/>
        <v>1</v>
      </c>
      <c r="AM214">
        <f t="shared" si="52"/>
        <v>1</v>
      </c>
      <c r="AN214">
        <v>1</v>
      </c>
      <c r="AO214">
        <f t="shared" si="53"/>
        <v>1</v>
      </c>
      <c r="BY214" s="53" t="str">
        <f t="shared" si="17"/>
        <v>P213</v>
      </c>
    </row>
    <row r="215" spans="1:77" ht="12.75">
      <c r="A215" s="1" t="s">
        <v>176</v>
      </c>
      <c r="B215" s="48">
        <v>1</v>
      </c>
      <c r="C215" s="4">
        <v>20220040200213</v>
      </c>
      <c r="D215">
        <v>0.62</v>
      </c>
      <c r="E215" s="3">
        <v>0</v>
      </c>
      <c r="F215">
        <v>1.09370001</v>
      </c>
      <c r="G215" s="92" t="s">
        <v>478</v>
      </c>
      <c r="H215" s="136">
        <v>0</v>
      </c>
      <c r="I215" s="116">
        <v>0.1</v>
      </c>
      <c r="J215" s="137">
        <v>1</v>
      </c>
      <c r="L215" s="11" t="s">
        <v>479</v>
      </c>
      <c r="M215" s="1" t="s">
        <v>22</v>
      </c>
      <c r="N215" s="1"/>
      <c r="O215" s="1"/>
      <c r="P215">
        <v>1</v>
      </c>
      <c r="U215">
        <f>IF(J215=1,P215,0)</f>
        <v>1</v>
      </c>
      <c r="V215">
        <f>IF(J215=1,Q215,0)</f>
        <v>0</v>
      </c>
      <c r="W215">
        <f>R215</f>
        <v>0</v>
      </c>
      <c r="X215">
        <f>S215</f>
        <v>0</v>
      </c>
      <c r="Y215">
        <f>T215</f>
        <v>0</v>
      </c>
      <c r="Z215">
        <v>1</v>
      </c>
      <c r="AI215">
        <v>1</v>
      </c>
      <c r="AJ215">
        <v>1</v>
      </c>
      <c r="AK215">
        <v>1</v>
      </c>
      <c r="AL215">
        <f aca="true" t="shared" si="55" ref="AL215:AL223">IF(C215&gt;200000000,1,0)</f>
        <v>1</v>
      </c>
      <c r="AM215">
        <f aca="true" t="shared" si="56" ref="AM215:AM223">IF(F215&gt;0,1,0)</f>
        <v>1</v>
      </c>
      <c r="AN215">
        <v>1</v>
      </c>
      <c r="AO215">
        <f t="shared" si="53"/>
        <v>1</v>
      </c>
      <c r="BY215" s="53" t="str">
        <f t="shared" si="17"/>
        <v>P214</v>
      </c>
    </row>
    <row r="216" spans="1:77" ht="12.75">
      <c r="A216" s="1" t="s">
        <v>177</v>
      </c>
      <c r="B216" s="48">
        <v>2</v>
      </c>
      <c r="C216" s="4">
        <v>20220040200217</v>
      </c>
      <c r="D216">
        <v>0.65</v>
      </c>
      <c r="E216" s="3">
        <v>0</v>
      </c>
      <c r="F216">
        <v>0.85</v>
      </c>
      <c r="G216" s="92" t="s">
        <v>478</v>
      </c>
      <c r="H216" s="136">
        <v>0</v>
      </c>
      <c r="I216" s="116">
        <v>0.1</v>
      </c>
      <c r="J216" s="137">
        <v>1</v>
      </c>
      <c r="L216" s="11" t="s">
        <v>479</v>
      </c>
      <c r="M216" s="1" t="s">
        <v>22</v>
      </c>
      <c r="N216" s="1"/>
      <c r="O216" s="1"/>
      <c r="P216">
        <v>1</v>
      </c>
      <c r="U216">
        <f aca="true" t="shared" si="57" ref="U216:U223">IF(J216=1,P216,0)</f>
        <v>1</v>
      </c>
      <c r="V216">
        <f aca="true" t="shared" si="58" ref="V216:V223">IF(J216=1,Q216,0)</f>
        <v>0</v>
      </c>
      <c r="W216">
        <f aca="true" t="shared" si="59" ref="W216:W223">R216</f>
        <v>0</v>
      </c>
      <c r="X216">
        <f aca="true" t="shared" si="60" ref="X216:X223">S216</f>
        <v>0</v>
      </c>
      <c r="Y216">
        <f aca="true" t="shared" si="61" ref="Y216:Y223">T216</f>
        <v>0</v>
      </c>
      <c r="Z216">
        <v>1</v>
      </c>
      <c r="AI216">
        <v>1</v>
      </c>
      <c r="AJ216">
        <v>1</v>
      </c>
      <c r="AK216">
        <v>1</v>
      </c>
      <c r="AL216">
        <f t="shared" si="55"/>
        <v>1</v>
      </c>
      <c r="AM216">
        <f t="shared" si="56"/>
        <v>1</v>
      </c>
      <c r="AN216">
        <v>1</v>
      </c>
      <c r="AO216">
        <f t="shared" si="53"/>
        <v>1</v>
      </c>
      <c r="BY216" s="53" t="str">
        <f t="shared" si="17"/>
        <v>P215</v>
      </c>
    </row>
    <row r="217" spans="1:77" ht="12.75">
      <c r="A217" s="1" t="s">
        <v>178</v>
      </c>
      <c r="B217" s="48">
        <v>3</v>
      </c>
      <c r="C217" s="4">
        <v>20220040200234</v>
      </c>
      <c r="D217">
        <v>0.64</v>
      </c>
      <c r="E217" s="3">
        <v>0</v>
      </c>
      <c r="F217">
        <v>1.17939999</v>
      </c>
      <c r="G217" s="92" t="s">
        <v>478</v>
      </c>
      <c r="H217" s="92">
        <v>0</v>
      </c>
      <c r="I217" s="116">
        <v>0.1</v>
      </c>
      <c r="J217" s="137">
        <v>1</v>
      </c>
      <c r="L217" s="11" t="s">
        <v>479</v>
      </c>
      <c r="M217" s="1" t="s">
        <v>22</v>
      </c>
      <c r="N217" s="1"/>
      <c r="O217" s="1"/>
      <c r="P217">
        <v>1</v>
      </c>
      <c r="U217">
        <f t="shared" si="57"/>
        <v>1</v>
      </c>
      <c r="V217">
        <f t="shared" si="58"/>
        <v>0</v>
      </c>
      <c r="W217">
        <f t="shared" si="59"/>
        <v>0</v>
      </c>
      <c r="X217">
        <f t="shared" si="60"/>
        <v>0</v>
      </c>
      <c r="Y217">
        <f t="shared" si="61"/>
        <v>0</v>
      </c>
      <c r="Z217">
        <v>1</v>
      </c>
      <c r="AI217">
        <v>1</v>
      </c>
      <c r="AJ217">
        <v>1</v>
      </c>
      <c r="AK217">
        <v>1</v>
      </c>
      <c r="AL217">
        <f t="shared" si="55"/>
        <v>1</v>
      </c>
      <c r="AM217">
        <f t="shared" si="56"/>
        <v>1</v>
      </c>
      <c r="AN217">
        <v>1</v>
      </c>
      <c r="AO217">
        <f t="shared" si="53"/>
        <v>1</v>
      </c>
      <c r="BY217" s="53" t="str">
        <f t="shared" si="17"/>
        <v>P216</v>
      </c>
    </row>
    <row r="218" spans="1:77" ht="12.75">
      <c r="A218" s="1" t="s">
        <v>179</v>
      </c>
      <c r="B218" s="48">
        <v>1</v>
      </c>
      <c r="C218" s="4">
        <v>20220040200236</v>
      </c>
      <c r="D218">
        <v>0.49</v>
      </c>
      <c r="E218" s="3">
        <v>0</v>
      </c>
      <c r="F218">
        <v>1.02688</v>
      </c>
      <c r="G218" s="92" t="s">
        <v>478</v>
      </c>
      <c r="H218" s="92">
        <v>2</v>
      </c>
      <c r="I218" s="116">
        <v>1</v>
      </c>
      <c r="J218" s="137">
        <v>1</v>
      </c>
      <c r="L218" s="11" t="s">
        <v>478</v>
      </c>
      <c r="M218" s="1" t="s">
        <v>22</v>
      </c>
      <c r="N218" s="1"/>
      <c r="O218" s="1"/>
      <c r="P218">
        <v>1</v>
      </c>
      <c r="U218">
        <f t="shared" si="57"/>
        <v>1</v>
      </c>
      <c r="V218">
        <f t="shared" si="58"/>
        <v>0</v>
      </c>
      <c r="W218">
        <f t="shared" si="59"/>
        <v>0</v>
      </c>
      <c r="X218">
        <f t="shared" si="60"/>
        <v>0</v>
      </c>
      <c r="Y218">
        <f t="shared" si="61"/>
        <v>0</v>
      </c>
      <c r="Z218">
        <v>1</v>
      </c>
      <c r="AI218">
        <v>1</v>
      </c>
      <c r="AJ218">
        <v>1</v>
      </c>
      <c r="AK218">
        <v>1</v>
      </c>
      <c r="AL218">
        <f t="shared" si="55"/>
        <v>1</v>
      </c>
      <c r="AM218">
        <f t="shared" si="56"/>
        <v>1</v>
      </c>
      <c r="AN218">
        <v>1</v>
      </c>
      <c r="AO218">
        <f t="shared" si="53"/>
        <v>1</v>
      </c>
      <c r="BY218" s="53" t="str">
        <f t="shared" si="17"/>
        <v>P217</v>
      </c>
    </row>
    <row r="219" spans="1:77" ht="12.75">
      <c r="A219" s="1" t="s">
        <v>180</v>
      </c>
      <c r="B219" s="48">
        <v>2</v>
      </c>
      <c r="C219" s="4">
        <v>20220040200244</v>
      </c>
      <c r="D219">
        <v>0.45</v>
      </c>
      <c r="E219" s="3">
        <v>0</v>
      </c>
      <c r="F219">
        <v>1.15</v>
      </c>
      <c r="G219" s="92" t="s">
        <v>478</v>
      </c>
      <c r="H219" s="92">
        <v>0</v>
      </c>
      <c r="I219" s="116">
        <v>0.1</v>
      </c>
      <c r="J219" s="137">
        <v>1</v>
      </c>
      <c r="L219" s="11" t="s">
        <v>479</v>
      </c>
      <c r="M219" s="1" t="s">
        <v>22</v>
      </c>
      <c r="N219" s="1"/>
      <c r="O219" s="1"/>
      <c r="P219">
        <v>1</v>
      </c>
      <c r="U219">
        <f t="shared" si="57"/>
        <v>1</v>
      </c>
      <c r="V219">
        <f t="shared" si="58"/>
        <v>0</v>
      </c>
      <c r="W219">
        <f t="shared" si="59"/>
        <v>0</v>
      </c>
      <c r="X219">
        <f t="shared" si="60"/>
        <v>0</v>
      </c>
      <c r="Y219">
        <f t="shared" si="61"/>
        <v>0</v>
      </c>
      <c r="Z219">
        <v>1</v>
      </c>
      <c r="AI219">
        <v>1</v>
      </c>
      <c r="AJ219">
        <v>1</v>
      </c>
      <c r="AK219">
        <v>1</v>
      </c>
      <c r="AL219">
        <f t="shared" si="55"/>
        <v>1</v>
      </c>
      <c r="AM219">
        <f t="shared" si="56"/>
        <v>1</v>
      </c>
      <c r="AN219">
        <v>1</v>
      </c>
      <c r="AO219">
        <f t="shared" si="53"/>
        <v>1</v>
      </c>
      <c r="BY219" s="53" t="str">
        <f t="shared" si="17"/>
        <v>P218</v>
      </c>
    </row>
    <row r="220" spans="1:77" ht="12.75">
      <c r="A220" s="1" t="s">
        <v>181</v>
      </c>
      <c r="B220" s="48">
        <v>3</v>
      </c>
      <c r="C220" s="4">
        <v>20220040200222</v>
      </c>
      <c r="D220">
        <v>0.48</v>
      </c>
      <c r="E220" s="3">
        <v>2</v>
      </c>
      <c r="F220">
        <v>1</v>
      </c>
      <c r="G220" s="92" t="s">
        <v>479</v>
      </c>
      <c r="H220" s="92">
        <v>0</v>
      </c>
      <c r="I220" s="116">
        <v>2</v>
      </c>
      <c r="J220" s="137">
        <v>1</v>
      </c>
      <c r="L220" s="11" t="s">
        <v>479</v>
      </c>
      <c r="M220" s="1" t="s">
        <v>22</v>
      </c>
      <c r="N220" s="1"/>
      <c r="O220" s="1"/>
      <c r="P220">
        <v>1</v>
      </c>
      <c r="U220">
        <f t="shared" si="57"/>
        <v>1</v>
      </c>
      <c r="V220">
        <f t="shared" si="58"/>
        <v>0</v>
      </c>
      <c r="W220">
        <f t="shared" si="59"/>
        <v>0</v>
      </c>
      <c r="X220">
        <f t="shared" si="60"/>
        <v>0</v>
      </c>
      <c r="Y220">
        <f t="shared" si="61"/>
        <v>0</v>
      </c>
      <c r="AA220">
        <v>1</v>
      </c>
      <c r="AI220">
        <v>1</v>
      </c>
      <c r="AJ220">
        <v>1</v>
      </c>
      <c r="AK220">
        <v>1</v>
      </c>
      <c r="AL220">
        <f t="shared" si="55"/>
        <v>1</v>
      </c>
      <c r="AM220">
        <f t="shared" si="56"/>
        <v>1</v>
      </c>
      <c r="AN220">
        <v>1</v>
      </c>
      <c r="AO220">
        <f t="shared" si="53"/>
        <v>1</v>
      </c>
      <c r="AQ220">
        <v>1</v>
      </c>
      <c r="BY220" s="53" t="str">
        <f t="shared" si="17"/>
        <v>P219</v>
      </c>
    </row>
    <row r="221" spans="1:77" ht="12.75">
      <c r="A221" s="1" t="s">
        <v>182</v>
      </c>
      <c r="B221" s="48">
        <v>5</v>
      </c>
      <c r="C221" s="4">
        <v>20220040200239</v>
      </c>
      <c r="D221">
        <v>0.54</v>
      </c>
      <c r="E221" s="3">
        <v>0</v>
      </c>
      <c r="F221">
        <v>0.9</v>
      </c>
      <c r="G221" s="92" t="s">
        <v>478</v>
      </c>
      <c r="H221" s="92">
        <v>0</v>
      </c>
      <c r="I221" s="116">
        <v>1</v>
      </c>
      <c r="J221" s="137">
        <v>1</v>
      </c>
      <c r="L221" s="11" t="s">
        <v>479</v>
      </c>
      <c r="M221" s="1" t="s">
        <v>22</v>
      </c>
      <c r="N221" s="1"/>
      <c r="O221" s="1"/>
      <c r="P221">
        <v>1</v>
      </c>
      <c r="U221">
        <f t="shared" si="57"/>
        <v>1</v>
      </c>
      <c r="V221">
        <f t="shared" si="58"/>
        <v>0</v>
      </c>
      <c r="W221">
        <f t="shared" si="59"/>
        <v>0</v>
      </c>
      <c r="X221">
        <f t="shared" si="60"/>
        <v>0</v>
      </c>
      <c r="Y221">
        <f t="shared" si="61"/>
        <v>0</v>
      </c>
      <c r="Z221">
        <v>1</v>
      </c>
      <c r="AI221">
        <v>1</v>
      </c>
      <c r="AJ221">
        <v>1</v>
      </c>
      <c r="AK221">
        <v>1</v>
      </c>
      <c r="AL221">
        <f t="shared" si="55"/>
        <v>1</v>
      </c>
      <c r="AM221">
        <f t="shared" si="56"/>
        <v>1</v>
      </c>
      <c r="AN221">
        <v>1</v>
      </c>
      <c r="AO221">
        <f t="shared" si="53"/>
        <v>1</v>
      </c>
      <c r="BY221" s="53" t="str">
        <f t="shared" si="17"/>
        <v>P220</v>
      </c>
    </row>
    <row r="222" spans="1:77" ht="12.75">
      <c r="A222" s="1" t="s">
        <v>183</v>
      </c>
      <c r="B222" s="48">
        <v>6</v>
      </c>
      <c r="C222" s="4">
        <v>20220040200242</v>
      </c>
      <c r="D222">
        <v>0.4</v>
      </c>
      <c r="E222" s="3">
        <v>0</v>
      </c>
      <c r="F222">
        <v>0.82</v>
      </c>
      <c r="G222" s="92" t="s">
        <v>478</v>
      </c>
      <c r="H222" s="92">
        <v>0</v>
      </c>
      <c r="I222" s="116">
        <v>2</v>
      </c>
      <c r="J222" s="137">
        <v>1</v>
      </c>
      <c r="L222" s="11" t="s">
        <v>478</v>
      </c>
      <c r="M222" s="1" t="s">
        <v>22</v>
      </c>
      <c r="N222" s="1"/>
      <c r="O222" s="1"/>
      <c r="P222">
        <v>1</v>
      </c>
      <c r="U222">
        <f t="shared" si="57"/>
        <v>1</v>
      </c>
      <c r="V222">
        <f t="shared" si="58"/>
        <v>0</v>
      </c>
      <c r="W222">
        <f t="shared" si="59"/>
        <v>0</v>
      </c>
      <c r="X222">
        <f t="shared" si="60"/>
        <v>0</v>
      </c>
      <c r="Y222">
        <f t="shared" si="61"/>
        <v>0</v>
      </c>
      <c r="Z222">
        <v>1</v>
      </c>
      <c r="AI222">
        <v>1</v>
      </c>
      <c r="AJ222">
        <v>1</v>
      </c>
      <c r="AK222">
        <v>1</v>
      </c>
      <c r="AL222">
        <f t="shared" si="55"/>
        <v>1</v>
      </c>
      <c r="AM222">
        <f t="shared" si="56"/>
        <v>1</v>
      </c>
      <c r="AN222">
        <v>1</v>
      </c>
      <c r="AO222">
        <f t="shared" si="53"/>
        <v>1</v>
      </c>
      <c r="BY222" s="53" t="str">
        <f t="shared" si="17"/>
        <v>P221</v>
      </c>
    </row>
    <row r="223" spans="1:77" ht="12.75">
      <c r="A223" s="106" t="s">
        <v>184</v>
      </c>
      <c r="B223" s="106">
        <v>1</v>
      </c>
      <c r="C223" s="111"/>
      <c r="D223" s="111">
        <v>0.5</v>
      </c>
      <c r="E223" s="109">
        <v>0</v>
      </c>
      <c r="F223" s="111"/>
      <c r="G223" s="129"/>
      <c r="H223" s="129"/>
      <c r="I223" s="111"/>
      <c r="J223" s="112"/>
      <c r="K223" s="111"/>
      <c r="L223" s="112"/>
      <c r="M223" s="114" t="s">
        <v>191</v>
      </c>
      <c r="N223" s="114"/>
      <c r="O223" s="114"/>
      <c r="P223" s="111"/>
      <c r="Q223" s="111"/>
      <c r="R223" s="111">
        <v>1</v>
      </c>
      <c r="U223">
        <f t="shared" si="57"/>
        <v>0</v>
      </c>
      <c r="V223">
        <f t="shared" si="58"/>
        <v>0</v>
      </c>
      <c r="W223">
        <f t="shared" si="59"/>
        <v>1</v>
      </c>
      <c r="X223">
        <f t="shared" si="60"/>
        <v>0</v>
      </c>
      <c r="Y223">
        <f t="shared" si="61"/>
        <v>0</v>
      </c>
      <c r="AD223">
        <v>1</v>
      </c>
      <c r="AI223">
        <v>1</v>
      </c>
      <c r="AJ223">
        <v>1</v>
      </c>
      <c r="AK223">
        <v>1</v>
      </c>
      <c r="AL223">
        <f t="shared" si="55"/>
        <v>0</v>
      </c>
      <c r="AM223">
        <f t="shared" si="56"/>
        <v>0</v>
      </c>
      <c r="AN223">
        <v>0</v>
      </c>
      <c r="AO223">
        <f t="shared" si="53"/>
        <v>0</v>
      </c>
      <c r="AW223">
        <v>1</v>
      </c>
      <c r="BY223" s="53" t="str">
        <f t="shared" si="17"/>
        <v>P222</v>
      </c>
    </row>
    <row r="224" spans="1:77" ht="12.75">
      <c r="A224" s="106" t="s">
        <v>187</v>
      </c>
      <c r="B224" s="106">
        <v>2</v>
      </c>
      <c r="C224" s="111"/>
      <c r="D224" s="168" t="s">
        <v>46</v>
      </c>
      <c r="E224" s="109"/>
      <c r="F224" s="111"/>
      <c r="G224" s="129"/>
      <c r="H224" s="129"/>
      <c r="I224" s="111"/>
      <c r="J224" s="112"/>
      <c r="K224" s="111"/>
      <c r="L224" s="112"/>
      <c r="M224" s="106" t="s">
        <v>22</v>
      </c>
      <c r="N224" s="162" t="s">
        <v>42</v>
      </c>
      <c r="O224" s="106"/>
      <c r="P224" s="111"/>
      <c r="Q224" s="111"/>
      <c r="R224" s="111">
        <v>1</v>
      </c>
      <c r="U224">
        <f>IF(J224=1,P224,0)</f>
        <v>0</v>
      </c>
      <c r="V224">
        <f>IF(J224=1,Q224,0)</f>
        <v>0</v>
      </c>
      <c r="W224">
        <f aca="true" t="shared" si="62" ref="W224:Y226">R224</f>
        <v>1</v>
      </c>
      <c r="X224">
        <f t="shared" si="62"/>
        <v>0</v>
      </c>
      <c r="Y224">
        <f t="shared" si="62"/>
        <v>0</v>
      </c>
      <c r="AD224">
        <v>1</v>
      </c>
      <c r="AI224">
        <v>1</v>
      </c>
      <c r="AJ224">
        <v>1</v>
      </c>
      <c r="AK224">
        <v>1</v>
      </c>
      <c r="AL224">
        <f>IF(C224&gt;200000000,1,0)</f>
        <v>0</v>
      </c>
      <c r="AM224">
        <f>IF(F224&gt;0,1,0)</f>
        <v>0</v>
      </c>
      <c r="AN224">
        <v>0</v>
      </c>
      <c r="AO224">
        <f t="shared" si="53"/>
        <v>0</v>
      </c>
      <c r="AY224">
        <v>1</v>
      </c>
      <c r="BY224" s="53" t="str">
        <f t="shared" si="17"/>
        <v>P223</v>
      </c>
    </row>
    <row r="225" spans="1:77" ht="12.75">
      <c r="A225" s="106" t="s">
        <v>188</v>
      </c>
      <c r="B225" s="106">
        <v>3</v>
      </c>
      <c r="C225" s="111"/>
      <c r="D225" s="111">
        <v>0.52</v>
      </c>
      <c r="E225" s="109">
        <v>0</v>
      </c>
      <c r="F225" s="111"/>
      <c r="G225" s="129"/>
      <c r="H225" s="129"/>
      <c r="I225" s="111"/>
      <c r="J225" s="112"/>
      <c r="K225" s="111"/>
      <c r="L225" s="112"/>
      <c r="M225" s="106" t="s">
        <v>22</v>
      </c>
      <c r="N225" s="162" t="s">
        <v>42</v>
      </c>
      <c r="O225" s="106"/>
      <c r="P225" s="111"/>
      <c r="Q225" s="111"/>
      <c r="R225" s="111">
        <v>1</v>
      </c>
      <c r="U225">
        <f>IF(J225=1,P225,0)</f>
        <v>0</v>
      </c>
      <c r="V225">
        <f>IF(J225=1,Q225,0)</f>
        <v>0</v>
      </c>
      <c r="W225">
        <f t="shared" si="62"/>
        <v>1</v>
      </c>
      <c r="X225">
        <f t="shared" si="62"/>
        <v>0</v>
      </c>
      <c r="Y225">
        <f t="shared" si="62"/>
        <v>0</v>
      </c>
      <c r="AD225">
        <v>1</v>
      </c>
      <c r="AI225">
        <v>1</v>
      </c>
      <c r="AJ225">
        <v>1</v>
      </c>
      <c r="AK225">
        <v>1</v>
      </c>
      <c r="AL225">
        <f>IF(C225&gt;200000000,1,0)</f>
        <v>0</v>
      </c>
      <c r="AM225">
        <f>IF(F225&gt;0,1,0)</f>
        <v>0</v>
      </c>
      <c r="AN225">
        <v>0</v>
      </c>
      <c r="AO225">
        <f t="shared" si="53"/>
        <v>0</v>
      </c>
      <c r="AY225">
        <v>1</v>
      </c>
      <c r="BY225" s="53" t="str">
        <f t="shared" si="17"/>
        <v>P224</v>
      </c>
    </row>
    <row r="226" spans="1:77" ht="12.75">
      <c r="A226" s="1" t="s">
        <v>189</v>
      </c>
      <c r="B226" s="48">
        <v>4</v>
      </c>
      <c r="C226" s="4">
        <v>20220040200241</v>
      </c>
      <c r="D226">
        <v>0.51</v>
      </c>
      <c r="E226" s="3">
        <v>0</v>
      </c>
      <c r="F226">
        <v>0.45</v>
      </c>
      <c r="G226" s="92" t="s">
        <v>478</v>
      </c>
      <c r="H226" s="92">
        <v>0</v>
      </c>
      <c r="I226" s="116">
        <v>0.1</v>
      </c>
      <c r="J226" s="11">
        <v>1</v>
      </c>
      <c r="L226" s="11" t="s">
        <v>479</v>
      </c>
      <c r="M226" s="1" t="s">
        <v>22</v>
      </c>
      <c r="N226" s="1"/>
      <c r="O226" s="1"/>
      <c r="P226">
        <v>1</v>
      </c>
      <c r="U226">
        <f>IF(J226=1,P226,0)</f>
        <v>1</v>
      </c>
      <c r="V226">
        <f>IF(J226=1,Q226,0)</f>
        <v>0</v>
      </c>
      <c r="W226">
        <f t="shared" si="62"/>
        <v>0</v>
      </c>
      <c r="X226">
        <f t="shared" si="62"/>
        <v>0</v>
      </c>
      <c r="Y226">
        <f t="shared" si="62"/>
        <v>0</v>
      </c>
      <c r="Z226">
        <v>1</v>
      </c>
      <c r="AI226">
        <v>1</v>
      </c>
      <c r="AJ226">
        <v>1</v>
      </c>
      <c r="AK226">
        <v>1</v>
      </c>
      <c r="AL226">
        <f>IF(C226&gt;200000000,1,0)</f>
        <v>1</v>
      </c>
      <c r="AM226">
        <f>IF(F226&gt;0,1,0)</f>
        <v>1</v>
      </c>
      <c r="AN226">
        <v>1</v>
      </c>
      <c r="AO226">
        <f t="shared" si="53"/>
        <v>1</v>
      </c>
      <c r="BY226" s="53" t="str">
        <f t="shared" si="17"/>
        <v>P225</v>
      </c>
    </row>
    <row r="227" spans="1:77" ht="12.75">
      <c r="A227" s="1" t="s">
        <v>190</v>
      </c>
      <c r="B227" s="48">
        <v>1</v>
      </c>
      <c r="C227" s="4">
        <v>20220040200254</v>
      </c>
      <c r="D227">
        <v>0.527663</v>
      </c>
      <c r="E227" s="3">
        <v>0</v>
      </c>
      <c r="F227">
        <v>0.46</v>
      </c>
      <c r="G227" s="92" t="s">
        <v>478</v>
      </c>
      <c r="H227" s="92">
        <v>1</v>
      </c>
      <c r="I227" s="116">
        <v>0.1</v>
      </c>
      <c r="J227" s="11">
        <v>1</v>
      </c>
      <c r="L227" s="11" t="s">
        <v>479</v>
      </c>
      <c r="M227" s="1" t="s">
        <v>22</v>
      </c>
      <c r="N227" s="1"/>
      <c r="O227" s="1"/>
      <c r="P227">
        <v>1</v>
      </c>
      <c r="U227">
        <f aca="true" t="shared" si="63" ref="U227:U234">IF(J227=1,P227,0)</f>
        <v>1</v>
      </c>
      <c r="V227">
        <f aca="true" t="shared" si="64" ref="V227:V234">IF(J227=1,Q227,0)</f>
        <v>0</v>
      </c>
      <c r="W227">
        <f aca="true" t="shared" si="65" ref="W227:W234">R227</f>
        <v>0</v>
      </c>
      <c r="X227">
        <f aca="true" t="shared" si="66" ref="X227:X234">S227</f>
        <v>0</v>
      </c>
      <c r="Y227">
        <f aca="true" t="shared" si="67" ref="Y227:Y234">T227</f>
        <v>0</v>
      </c>
      <c r="Z227">
        <v>1</v>
      </c>
      <c r="AI227">
        <v>1</v>
      </c>
      <c r="AJ227">
        <v>1</v>
      </c>
      <c r="AK227">
        <v>1</v>
      </c>
      <c r="AL227">
        <f aca="true" t="shared" si="68" ref="AL227:AL237">IF(C227&gt;200000000,1,0)</f>
        <v>1</v>
      </c>
      <c r="AM227">
        <f aca="true" t="shared" si="69" ref="AM227:AM237">IF(F227&gt;0,1,0)</f>
        <v>1</v>
      </c>
      <c r="AN227">
        <v>1</v>
      </c>
      <c r="AO227">
        <f t="shared" si="53"/>
        <v>1</v>
      </c>
      <c r="BY227" s="53" t="str">
        <f t="shared" si="17"/>
        <v>P226</v>
      </c>
    </row>
    <row r="228" spans="1:77" ht="12.75">
      <c r="A228" s="1" t="s">
        <v>192</v>
      </c>
      <c r="B228" s="48">
        <v>2</v>
      </c>
      <c r="C228" s="4">
        <v>20220040200249</v>
      </c>
      <c r="D228">
        <v>0.56</v>
      </c>
      <c r="E228" s="3">
        <v>0</v>
      </c>
      <c r="F228">
        <v>0.46</v>
      </c>
      <c r="G228" s="92" t="s">
        <v>478</v>
      </c>
      <c r="H228" s="92">
        <v>1</v>
      </c>
      <c r="I228" s="116">
        <v>0.1</v>
      </c>
      <c r="J228" s="11">
        <v>1</v>
      </c>
      <c r="L228" s="11" t="s">
        <v>479</v>
      </c>
      <c r="M228" s="1" t="s">
        <v>22</v>
      </c>
      <c r="N228" s="1"/>
      <c r="O228" s="1"/>
      <c r="P228">
        <v>1</v>
      </c>
      <c r="U228">
        <f t="shared" si="63"/>
        <v>1</v>
      </c>
      <c r="V228">
        <f t="shared" si="64"/>
        <v>0</v>
      </c>
      <c r="W228">
        <f t="shared" si="65"/>
        <v>0</v>
      </c>
      <c r="X228">
        <f t="shared" si="66"/>
        <v>0</v>
      </c>
      <c r="Y228">
        <f t="shared" si="67"/>
        <v>0</v>
      </c>
      <c r="Z228">
        <v>1</v>
      </c>
      <c r="AI228">
        <v>1</v>
      </c>
      <c r="AJ228">
        <v>1</v>
      </c>
      <c r="AK228">
        <v>1</v>
      </c>
      <c r="AL228">
        <f t="shared" si="68"/>
        <v>1</v>
      </c>
      <c r="AM228">
        <f t="shared" si="69"/>
        <v>1</v>
      </c>
      <c r="AN228">
        <v>1</v>
      </c>
      <c r="AO228">
        <f t="shared" si="53"/>
        <v>1</v>
      </c>
      <c r="BY228" s="53" t="str">
        <f t="shared" si="17"/>
        <v>P227</v>
      </c>
    </row>
    <row r="229" spans="1:77" ht="12.75">
      <c r="A229" s="1" t="s">
        <v>193</v>
      </c>
      <c r="B229" s="48">
        <v>3</v>
      </c>
      <c r="C229" s="4">
        <v>20220040200263</v>
      </c>
      <c r="D229">
        <v>0.52</v>
      </c>
      <c r="E229" s="3">
        <v>0</v>
      </c>
      <c r="F229">
        <v>0.5</v>
      </c>
      <c r="G229" s="92" t="s">
        <v>478</v>
      </c>
      <c r="H229" s="92">
        <v>3</v>
      </c>
      <c r="I229" s="116">
        <v>0.1</v>
      </c>
      <c r="J229" s="11">
        <v>1</v>
      </c>
      <c r="L229" s="11" t="s">
        <v>479</v>
      </c>
      <c r="M229" s="1" t="s">
        <v>22</v>
      </c>
      <c r="N229" s="1"/>
      <c r="O229" s="1"/>
      <c r="P229">
        <v>1</v>
      </c>
      <c r="U229">
        <f t="shared" si="63"/>
        <v>1</v>
      </c>
      <c r="V229">
        <f t="shared" si="64"/>
        <v>0</v>
      </c>
      <c r="W229">
        <f t="shared" si="65"/>
        <v>0</v>
      </c>
      <c r="X229">
        <f t="shared" si="66"/>
        <v>0</v>
      </c>
      <c r="Y229">
        <f t="shared" si="67"/>
        <v>0</v>
      </c>
      <c r="Z229">
        <v>1</v>
      </c>
      <c r="AI229">
        <v>1</v>
      </c>
      <c r="AJ229">
        <v>1</v>
      </c>
      <c r="AK229">
        <v>1</v>
      </c>
      <c r="AL229">
        <f t="shared" si="68"/>
        <v>1</v>
      </c>
      <c r="AM229">
        <f t="shared" si="69"/>
        <v>1</v>
      </c>
      <c r="AN229">
        <v>1</v>
      </c>
      <c r="AO229">
        <f t="shared" si="53"/>
        <v>1</v>
      </c>
      <c r="BY229" s="53" t="str">
        <f t="shared" si="17"/>
        <v>P228</v>
      </c>
    </row>
    <row r="230" spans="1:77" ht="12.75">
      <c r="A230" s="106" t="s">
        <v>194</v>
      </c>
      <c r="B230" s="106">
        <v>4</v>
      </c>
      <c r="C230" s="107">
        <v>20220040200274</v>
      </c>
      <c r="D230" s="111">
        <v>0.49242902</v>
      </c>
      <c r="E230" s="109">
        <v>0</v>
      </c>
      <c r="F230" s="111">
        <v>0.6</v>
      </c>
      <c r="G230" s="129" t="s">
        <v>479</v>
      </c>
      <c r="H230" s="129">
        <v>5</v>
      </c>
      <c r="I230" s="126">
        <v>0.1</v>
      </c>
      <c r="J230" s="112">
        <v>1</v>
      </c>
      <c r="K230" s="111"/>
      <c r="L230" s="112" t="s">
        <v>479</v>
      </c>
      <c r="M230" s="106" t="s">
        <v>22</v>
      </c>
      <c r="N230" s="106"/>
      <c r="O230" s="176" t="s">
        <v>251</v>
      </c>
      <c r="P230" s="111"/>
      <c r="Q230" s="111"/>
      <c r="R230" s="111">
        <v>1</v>
      </c>
      <c r="U230">
        <f t="shared" si="63"/>
        <v>0</v>
      </c>
      <c r="V230">
        <f t="shared" si="64"/>
        <v>0</v>
      </c>
      <c r="W230">
        <f t="shared" si="65"/>
        <v>1</v>
      </c>
      <c r="X230">
        <f t="shared" si="66"/>
        <v>0</v>
      </c>
      <c r="Y230">
        <f t="shared" si="67"/>
        <v>0</v>
      </c>
      <c r="AE230">
        <v>1</v>
      </c>
      <c r="AI230">
        <v>1</v>
      </c>
      <c r="AJ230">
        <v>1</v>
      </c>
      <c r="AK230">
        <v>1</v>
      </c>
      <c r="AL230">
        <f t="shared" si="68"/>
        <v>1</v>
      </c>
      <c r="AM230">
        <f t="shared" si="69"/>
        <v>1</v>
      </c>
      <c r="AN230">
        <v>1</v>
      </c>
      <c r="AO230">
        <f t="shared" si="53"/>
        <v>1</v>
      </c>
      <c r="AZ230">
        <v>1</v>
      </c>
      <c r="BY230" s="53" t="str">
        <f t="shared" si="17"/>
        <v>P229</v>
      </c>
    </row>
    <row r="231" spans="1:77" ht="12.75">
      <c r="A231" s="1" t="s">
        <v>195</v>
      </c>
      <c r="B231" s="48">
        <v>5</v>
      </c>
      <c r="C231" s="4">
        <v>20220040200173</v>
      </c>
      <c r="D231">
        <v>0.664998</v>
      </c>
      <c r="E231" s="3">
        <v>0</v>
      </c>
      <c r="F231">
        <v>0.64</v>
      </c>
      <c r="G231" s="92" t="s">
        <v>478</v>
      </c>
      <c r="H231" s="92">
        <v>0</v>
      </c>
      <c r="I231" s="116">
        <v>0.1</v>
      </c>
      <c r="J231" s="11">
        <v>1</v>
      </c>
      <c r="L231" s="11" t="s">
        <v>479</v>
      </c>
      <c r="M231" s="1" t="s">
        <v>22</v>
      </c>
      <c r="N231" s="1"/>
      <c r="O231" s="1"/>
      <c r="P231">
        <v>1</v>
      </c>
      <c r="U231">
        <f t="shared" si="63"/>
        <v>1</v>
      </c>
      <c r="V231">
        <f t="shared" si="64"/>
        <v>0</v>
      </c>
      <c r="W231">
        <f t="shared" si="65"/>
        <v>0</v>
      </c>
      <c r="X231">
        <f t="shared" si="66"/>
        <v>0</v>
      </c>
      <c r="Y231">
        <f t="shared" si="67"/>
        <v>0</v>
      </c>
      <c r="Z231">
        <v>1</v>
      </c>
      <c r="AI231">
        <v>1</v>
      </c>
      <c r="AJ231">
        <v>1</v>
      </c>
      <c r="AK231">
        <v>1</v>
      </c>
      <c r="AL231">
        <f t="shared" si="68"/>
        <v>1</v>
      </c>
      <c r="AM231">
        <f t="shared" si="69"/>
        <v>1</v>
      </c>
      <c r="AN231">
        <v>1</v>
      </c>
      <c r="AO231">
        <f t="shared" si="53"/>
        <v>1</v>
      </c>
      <c r="BY231" s="53" t="str">
        <f t="shared" si="17"/>
        <v>P230</v>
      </c>
    </row>
    <row r="232" spans="1:77" ht="12.75">
      <c r="A232" s="1" t="s">
        <v>196</v>
      </c>
      <c r="B232" s="48">
        <v>6</v>
      </c>
      <c r="C232" s="4">
        <v>20220040200021</v>
      </c>
      <c r="D232">
        <v>0.68</v>
      </c>
      <c r="E232" s="3">
        <v>0</v>
      </c>
      <c r="F232">
        <v>0.67</v>
      </c>
      <c r="G232" s="92" t="s">
        <v>478</v>
      </c>
      <c r="H232" s="92">
        <v>0</v>
      </c>
      <c r="I232" s="116">
        <v>0.1</v>
      </c>
      <c r="J232" s="11">
        <v>1</v>
      </c>
      <c r="L232" s="11" t="s">
        <v>478</v>
      </c>
      <c r="M232" s="1" t="s">
        <v>22</v>
      </c>
      <c r="N232" s="1"/>
      <c r="O232" s="1"/>
      <c r="P232">
        <v>1</v>
      </c>
      <c r="U232">
        <f t="shared" si="63"/>
        <v>1</v>
      </c>
      <c r="V232">
        <f t="shared" si="64"/>
        <v>0</v>
      </c>
      <c r="W232">
        <f t="shared" si="65"/>
        <v>0</v>
      </c>
      <c r="X232">
        <f t="shared" si="66"/>
        <v>0</v>
      </c>
      <c r="Y232">
        <f t="shared" si="67"/>
        <v>0</v>
      </c>
      <c r="AA232">
        <v>1</v>
      </c>
      <c r="AI232">
        <v>1</v>
      </c>
      <c r="AJ232">
        <v>1</v>
      </c>
      <c r="AK232">
        <v>1</v>
      </c>
      <c r="AL232">
        <f t="shared" si="68"/>
        <v>1</v>
      </c>
      <c r="AM232">
        <f t="shared" si="69"/>
        <v>1</v>
      </c>
      <c r="AN232">
        <v>1</v>
      </c>
      <c r="AO232">
        <f t="shared" si="53"/>
        <v>1</v>
      </c>
      <c r="AQ232">
        <v>1</v>
      </c>
      <c r="BY232" s="53" t="str">
        <f t="shared" si="17"/>
        <v>P231</v>
      </c>
    </row>
    <row r="233" spans="1:77" ht="12.75">
      <c r="A233" s="1" t="s">
        <v>197</v>
      </c>
      <c r="B233" s="48">
        <v>2</v>
      </c>
      <c r="C233" s="4">
        <v>20220040200156</v>
      </c>
      <c r="D233">
        <v>0.645388</v>
      </c>
      <c r="E233" s="3">
        <v>0</v>
      </c>
      <c r="F233">
        <v>0.65</v>
      </c>
      <c r="G233" s="92" t="s">
        <v>478</v>
      </c>
      <c r="H233" s="92">
        <v>0</v>
      </c>
      <c r="I233" s="116">
        <v>0.1</v>
      </c>
      <c r="J233" s="11">
        <v>1</v>
      </c>
      <c r="L233" s="11" t="s">
        <v>478</v>
      </c>
      <c r="M233" s="1" t="s">
        <v>22</v>
      </c>
      <c r="N233" s="1"/>
      <c r="O233" s="1"/>
      <c r="P233">
        <v>1</v>
      </c>
      <c r="U233">
        <f t="shared" si="63"/>
        <v>1</v>
      </c>
      <c r="V233">
        <f t="shared" si="64"/>
        <v>0</v>
      </c>
      <c r="W233">
        <f t="shared" si="65"/>
        <v>0</v>
      </c>
      <c r="X233">
        <f t="shared" si="66"/>
        <v>0</v>
      </c>
      <c r="Y233">
        <f t="shared" si="67"/>
        <v>0</v>
      </c>
      <c r="Z233">
        <v>1</v>
      </c>
      <c r="AI233">
        <v>1</v>
      </c>
      <c r="AJ233">
        <v>1</v>
      </c>
      <c r="AK233">
        <v>1</v>
      </c>
      <c r="AL233">
        <f t="shared" si="68"/>
        <v>1</v>
      </c>
      <c r="AM233">
        <f t="shared" si="69"/>
        <v>1</v>
      </c>
      <c r="AN233">
        <v>1</v>
      </c>
      <c r="AO233">
        <f t="shared" si="53"/>
        <v>1</v>
      </c>
      <c r="BY233" s="53" t="str">
        <f t="shared" si="17"/>
        <v>P232</v>
      </c>
    </row>
    <row r="234" spans="1:77" ht="12.75">
      <c r="A234" s="106" t="s">
        <v>198</v>
      </c>
      <c r="B234" s="106">
        <v>3</v>
      </c>
      <c r="C234" s="111"/>
      <c r="D234" s="111"/>
      <c r="E234" s="109"/>
      <c r="F234" s="111"/>
      <c r="G234" s="129"/>
      <c r="H234" s="129"/>
      <c r="I234" s="111"/>
      <c r="J234" s="112"/>
      <c r="K234" s="111"/>
      <c r="L234" s="112"/>
      <c r="M234" s="106" t="s">
        <v>22</v>
      </c>
      <c r="N234" s="106" t="s">
        <v>38</v>
      </c>
      <c r="O234" s="106"/>
      <c r="P234" s="111"/>
      <c r="Q234" s="111"/>
      <c r="R234" s="111">
        <v>1</v>
      </c>
      <c r="S234" s="47"/>
      <c r="U234">
        <f t="shared" si="63"/>
        <v>0</v>
      </c>
      <c r="V234">
        <f t="shared" si="64"/>
        <v>0</v>
      </c>
      <c r="W234">
        <f t="shared" si="65"/>
        <v>1</v>
      </c>
      <c r="X234">
        <f t="shared" si="66"/>
        <v>0</v>
      </c>
      <c r="Y234">
        <f t="shared" si="67"/>
        <v>0</v>
      </c>
      <c r="AF234">
        <v>1</v>
      </c>
      <c r="AI234">
        <v>1</v>
      </c>
      <c r="AJ234">
        <v>1</v>
      </c>
      <c r="AK234">
        <v>1</v>
      </c>
      <c r="AL234">
        <f t="shared" si="68"/>
        <v>0</v>
      </c>
      <c r="AM234">
        <f t="shared" si="69"/>
        <v>0</v>
      </c>
      <c r="AN234">
        <v>0</v>
      </c>
      <c r="AO234">
        <v>0</v>
      </c>
      <c r="BQ234">
        <v>1</v>
      </c>
      <c r="BY234" s="53" t="str">
        <f t="shared" si="17"/>
        <v>P233</v>
      </c>
    </row>
    <row r="235" spans="1:77" ht="12.75">
      <c r="A235" s="1" t="s">
        <v>47</v>
      </c>
      <c r="B235" s="48">
        <v>5</v>
      </c>
      <c r="C235" s="4">
        <v>20220040200158</v>
      </c>
      <c r="D235" s="169">
        <v>1.9</v>
      </c>
      <c r="E235" s="3">
        <v>1</v>
      </c>
      <c r="F235">
        <v>0.95</v>
      </c>
      <c r="G235" s="92" t="s">
        <v>478</v>
      </c>
      <c r="H235" s="92">
        <v>0</v>
      </c>
      <c r="I235" s="116">
        <v>0.1</v>
      </c>
      <c r="J235" s="11">
        <v>1</v>
      </c>
      <c r="L235" s="11" t="s">
        <v>479</v>
      </c>
      <c r="M235" s="1" t="s">
        <v>22</v>
      </c>
      <c r="N235" s="1"/>
      <c r="O235" s="1"/>
      <c r="P235">
        <v>1</v>
      </c>
      <c r="U235">
        <f>IF(J235=1,P235,0)</f>
        <v>1</v>
      </c>
      <c r="V235">
        <f>IF(J235=1,Q235,0)</f>
        <v>0</v>
      </c>
      <c r="W235">
        <f aca="true" t="shared" si="70" ref="W235:Y237">R235</f>
        <v>0</v>
      </c>
      <c r="X235">
        <f t="shared" si="70"/>
        <v>0</v>
      </c>
      <c r="Y235">
        <f t="shared" si="70"/>
        <v>0</v>
      </c>
      <c r="Z235">
        <v>1</v>
      </c>
      <c r="AI235">
        <v>1</v>
      </c>
      <c r="AJ235">
        <v>1</v>
      </c>
      <c r="AK235">
        <v>1</v>
      </c>
      <c r="AL235">
        <f t="shared" si="68"/>
        <v>1</v>
      </c>
      <c r="AM235">
        <f t="shared" si="69"/>
        <v>1</v>
      </c>
      <c r="AN235">
        <v>1</v>
      </c>
      <c r="AO235">
        <f t="shared" si="53"/>
        <v>1</v>
      </c>
      <c r="BY235" s="53" t="str">
        <f t="shared" si="17"/>
        <v>P234</v>
      </c>
    </row>
    <row r="236" spans="1:77" ht="12.75">
      <c r="A236" s="1" t="s">
        <v>199</v>
      </c>
      <c r="B236" s="48">
        <v>6</v>
      </c>
      <c r="C236" s="4">
        <v>20220040200259</v>
      </c>
      <c r="D236">
        <v>0.47454699</v>
      </c>
      <c r="E236" s="3">
        <v>0</v>
      </c>
      <c r="F236">
        <v>0.4</v>
      </c>
      <c r="G236" s="92" t="s">
        <v>478</v>
      </c>
      <c r="H236" s="92">
        <v>2</v>
      </c>
      <c r="I236" s="116">
        <v>2</v>
      </c>
      <c r="J236" s="11">
        <v>1</v>
      </c>
      <c r="L236" s="11" t="s">
        <v>478</v>
      </c>
      <c r="M236" s="1" t="s">
        <v>270</v>
      </c>
      <c r="N236" s="1"/>
      <c r="O236" s="1"/>
      <c r="Q236">
        <v>1</v>
      </c>
      <c r="U236">
        <f>IF(J236=1,P236,0)</f>
        <v>0</v>
      </c>
      <c r="V236">
        <f>IF(J236=1,Q236,0)</f>
        <v>1</v>
      </c>
      <c r="W236">
        <f t="shared" si="70"/>
        <v>0</v>
      </c>
      <c r="X236">
        <f t="shared" si="70"/>
        <v>0</v>
      </c>
      <c r="Y236">
        <f t="shared" si="70"/>
        <v>0</v>
      </c>
      <c r="AB236">
        <v>1</v>
      </c>
      <c r="AI236">
        <v>1</v>
      </c>
      <c r="AJ236">
        <v>1</v>
      </c>
      <c r="AK236">
        <v>1</v>
      </c>
      <c r="AL236">
        <f t="shared" si="68"/>
        <v>1</v>
      </c>
      <c r="AM236">
        <f t="shared" si="69"/>
        <v>1</v>
      </c>
      <c r="AN236">
        <v>1</v>
      </c>
      <c r="AO236">
        <f t="shared" si="53"/>
        <v>1</v>
      </c>
      <c r="BY236" s="53" t="str">
        <f t="shared" si="17"/>
        <v>P235</v>
      </c>
    </row>
    <row r="237" spans="1:77" ht="12.75">
      <c r="A237" s="1" t="s">
        <v>200</v>
      </c>
      <c r="B237" s="48">
        <v>4</v>
      </c>
      <c r="C237" s="4">
        <v>20220040200267</v>
      </c>
      <c r="D237">
        <v>0.48907999</v>
      </c>
      <c r="E237" s="3">
        <v>0</v>
      </c>
      <c r="F237">
        <v>0.36</v>
      </c>
      <c r="G237" s="92" t="s">
        <v>478</v>
      </c>
      <c r="H237" s="92">
        <v>0</v>
      </c>
      <c r="I237" s="116">
        <v>1</v>
      </c>
      <c r="J237" s="11">
        <v>1</v>
      </c>
      <c r="L237" s="11" t="s">
        <v>478</v>
      </c>
      <c r="M237" s="1" t="s">
        <v>22</v>
      </c>
      <c r="N237" s="9"/>
      <c r="O237" s="1"/>
      <c r="P237">
        <v>1</v>
      </c>
      <c r="U237">
        <f>IF(J237=1,P237,0)</f>
        <v>1</v>
      </c>
      <c r="V237">
        <f>IF(J237=1,Q237,0)</f>
        <v>0</v>
      </c>
      <c r="W237">
        <f t="shared" si="70"/>
        <v>0</v>
      </c>
      <c r="X237">
        <f t="shared" si="70"/>
        <v>0</v>
      </c>
      <c r="Y237">
        <f t="shared" si="70"/>
        <v>0</v>
      </c>
      <c r="Z237">
        <v>1</v>
      </c>
      <c r="AI237">
        <v>1</v>
      </c>
      <c r="AJ237">
        <v>1</v>
      </c>
      <c r="AK237">
        <v>1</v>
      </c>
      <c r="AL237">
        <f t="shared" si="68"/>
        <v>1</v>
      </c>
      <c r="AM237">
        <f t="shared" si="69"/>
        <v>1</v>
      </c>
      <c r="AN237">
        <v>1</v>
      </c>
      <c r="AO237">
        <f t="shared" si="53"/>
        <v>1</v>
      </c>
      <c r="BY237" s="53" t="str">
        <f t="shared" si="17"/>
        <v>P236</v>
      </c>
    </row>
    <row r="238" spans="1:77" ht="12.75">
      <c r="A238" s="106" t="s">
        <v>264</v>
      </c>
      <c r="B238" s="106">
        <v>1</v>
      </c>
      <c r="C238" s="111"/>
      <c r="D238" s="111"/>
      <c r="E238" s="109"/>
      <c r="F238" s="111"/>
      <c r="G238" s="129"/>
      <c r="H238" s="129"/>
      <c r="I238" s="111"/>
      <c r="J238" s="112"/>
      <c r="K238" s="111"/>
      <c r="L238" s="112"/>
      <c r="M238" s="106" t="s">
        <v>22</v>
      </c>
      <c r="N238" s="176" t="s">
        <v>322</v>
      </c>
      <c r="O238" s="106"/>
      <c r="P238" s="111"/>
      <c r="Q238" s="111"/>
      <c r="R238" s="111"/>
      <c r="S238" s="111">
        <v>1</v>
      </c>
      <c r="U238">
        <f aca="true" t="shared" si="71" ref="U238:U244">IF(J238=1,P238,0)</f>
        <v>0</v>
      </c>
      <c r="V238">
        <f aca="true" t="shared" si="72" ref="V238:V244">IF(J238=1,Q238,0)</f>
        <v>0</v>
      </c>
      <c r="W238">
        <f aca="true" t="shared" si="73" ref="W238:W244">R238</f>
        <v>0</v>
      </c>
      <c r="X238">
        <f aca="true" t="shared" si="74" ref="X238:X244">S238</f>
        <v>1</v>
      </c>
      <c r="Y238">
        <f aca="true" t="shared" si="75" ref="Y238:Y244">T238</f>
        <v>0</v>
      </c>
      <c r="AF238">
        <v>1</v>
      </c>
      <c r="AI238">
        <v>1</v>
      </c>
      <c r="AJ238">
        <v>1</v>
      </c>
      <c r="AK238">
        <v>1</v>
      </c>
      <c r="AL238">
        <f aca="true" t="shared" si="76" ref="AL238:AL244">IF(C238&gt;200000000,1,0)</f>
        <v>0</v>
      </c>
      <c r="AM238">
        <f aca="true" t="shared" si="77" ref="AM238:AM243">IF(F238&gt;0,1,0)</f>
        <v>0</v>
      </c>
      <c r="AN238">
        <v>0</v>
      </c>
      <c r="AO238">
        <v>0</v>
      </c>
      <c r="BN238">
        <v>1</v>
      </c>
      <c r="BY238" s="53" t="str">
        <f t="shared" si="17"/>
        <v>P237</v>
      </c>
    </row>
    <row r="239" spans="1:77" ht="12.75">
      <c r="A239" s="1" t="s">
        <v>265</v>
      </c>
      <c r="B239" s="48">
        <v>2</v>
      </c>
      <c r="C239" s="4">
        <v>20220040200270</v>
      </c>
      <c r="D239">
        <v>0.39862799</v>
      </c>
      <c r="E239" s="3">
        <v>0</v>
      </c>
      <c r="F239">
        <v>0.4</v>
      </c>
      <c r="G239" s="92" t="s">
        <v>478</v>
      </c>
      <c r="H239" s="92">
        <v>0</v>
      </c>
      <c r="I239" s="116">
        <v>0.1</v>
      </c>
      <c r="J239" s="11">
        <v>1</v>
      </c>
      <c r="L239" s="11" t="s">
        <v>478</v>
      </c>
      <c r="M239" s="1" t="s">
        <v>22</v>
      </c>
      <c r="N239" s="1"/>
      <c r="O239" s="1"/>
      <c r="P239">
        <v>1</v>
      </c>
      <c r="U239">
        <f t="shared" si="71"/>
        <v>1</v>
      </c>
      <c r="V239">
        <f t="shared" si="72"/>
        <v>0</v>
      </c>
      <c r="W239">
        <f t="shared" si="73"/>
        <v>0</v>
      </c>
      <c r="X239">
        <f t="shared" si="74"/>
        <v>0</v>
      </c>
      <c r="Y239">
        <f t="shared" si="75"/>
        <v>0</v>
      </c>
      <c r="Z239">
        <v>1</v>
      </c>
      <c r="AI239">
        <v>1</v>
      </c>
      <c r="AJ239">
        <v>1</v>
      </c>
      <c r="AK239">
        <v>1</v>
      </c>
      <c r="AL239">
        <f t="shared" si="76"/>
        <v>1</v>
      </c>
      <c r="AM239">
        <f t="shared" si="77"/>
        <v>1</v>
      </c>
      <c r="AN239">
        <v>1</v>
      </c>
      <c r="AO239">
        <f t="shared" si="53"/>
        <v>1</v>
      </c>
      <c r="BY239" s="53" t="str">
        <f t="shared" si="17"/>
        <v>P238</v>
      </c>
    </row>
    <row r="240" spans="1:77" ht="12.75">
      <c r="A240" s="1" t="s">
        <v>266</v>
      </c>
      <c r="B240" s="48">
        <v>3</v>
      </c>
      <c r="C240" s="4">
        <v>20220040200266</v>
      </c>
      <c r="D240">
        <v>0.42032199</v>
      </c>
      <c r="E240" s="3">
        <v>0</v>
      </c>
      <c r="F240">
        <v>0.42</v>
      </c>
      <c r="G240" s="92" t="s">
        <v>478</v>
      </c>
      <c r="H240" s="92">
        <v>0</v>
      </c>
      <c r="I240" s="116">
        <v>2</v>
      </c>
      <c r="J240" s="11">
        <v>1</v>
      </c>
      <c r="L240" s="11" t="s">
        <v>478</v>
      </c>
      <c r="M240" s="1" t="s">
        <v>22</v>
      </c>
      <c r="N240" s="1"/>
      <c r="O240" s="1"/>
      <c r="P240">
        <v>1</v>
      </c>
      <c r="U240">
        <f t="shared" si="71"/>
        <v>1</v>
      </c>
      <c r="V240">
        <f t="shared" si="72"/>
        <v>0</v>
      </c>
      <c r="W240">
        <f t="shared" si="73"/>
        <v>0</v>
      </c>
      <c r="X240">
        <f t="shared" si="74"/>
        <v>0</v>
      </c>
      <c r="Y240">
        <f t="shared" si="75"/>
        <v>0</v>
      </c>
      <c r="Z240">
        <v>1</v>
      </c>
      <c r="AI240">
        <v>1</v>
      </c>
      <c r="AJ240">
        <v>1</v>
      </c>
      <c r="AK240">
        <v>1</v>
      </c>
      <c r="AL240">
        <f t="shared" si="76"/>
        <v>1</v>
      </c>
      <c r="AM240">
        <f t="shared" si="77"/>
        <v>1</v>
      </c>
      <c r="AN240">
        <v>1</v>
      </c>
      <c r="AO240">
        <f t="shared" si="53"/>
        <v>1</v>
      </c>
      <c r="BY240" s="53" t="str">
        <f t="shared" si="17"/>
        <v>P239</v>
      </c>
    </row>
    <row r="241" spans="1:77" ht="12.75">
      <c r="A241" s="1" t="s">
        <v>267</v>
      </c>
      <c r="B241" s="48">
        <v>4</v>
      </c>
      <c r="C241" s="4">
        <v>20220040200233</v>
      </c>
      <c r="D241">
        <v>0.3788</v>
      </c>
      <c r="E241" s="3">
        <v>0</v>
      </c>
      <c r="F241">
        <v>0.43</v>
      </c>
      <c r="G241" s="92" t="s">
        <v>478</v>
      </c>
      <c r="H241" s="92">
        <v>0</v>
      </c>
      <c r="I241" s="116">
        <v>1</v>
      </c>
      <c r="J241" s="11">
        <v>1</v>
      </c>
      <c r="L241" s="11" t="s">
        <v>478</v>
      </c>
      <c r="M241" s="1" t="s">
        <v>22</v>
      </c>
      <c r="N241" s="1"/>
      <c r="O241" s="1"/>
      <c r="P241">
        <v>1</v>
      </c>
      <c r="U241">
        <f t="shared" si="71"/>
        <v>1</v>
      </c>
      <c r="V241">
        <f t="shared" si="72"/>
        <v>0</v>
      </c>
      <c r="W241">
        <f t="shared" si="73"/>
        <v>0</v>
      </c>
      <c r="X241">
        <f t="shared" si="74"/>
        <v>0</v>
      </c>
      <c r="Y241">
        <f t="shared" si="75"/>
        <v>0</v>
      </c>
      <c r="Z241">
        <v>1</v>
      </c>
      <c r="AI241">
        <v>1</v>
      </c>
      <c r="AJ241">
        <v>1</v>
      </c>
      <c r="AK241">
        <v>1</v>
      </c>
      <c r="AL241">
        <f t="shared" si="76"/>
        <v>1</v>
      </c>
      <c r="AM241">
        <f t="shared" si="77"/>
        <v>1</v>
      </c>
      <c r="AN241">
        <v>1</v>
      </c>
      <c r="AO241">
        <f t="shared" si="53"/>
        <v>1</v>
      </c>
      <c r="BY241" s="53" t="str">
        <f t="shared" si="17"/>
        <v>P240</v>
      </c>
    </row>
    <row r="242" spans="1:77" ht="12.75">
      <c r="A242" s="48" t="s">
        <v>269</v>
      </c>
      <c r="B242" s="48">
        <v>5</v>
      </c>
      <c r="C242" s="151">
        <v>20220040200268</v>
      </c>
      <c r="D242" s="47">
        <v>0.4</v>
      </c>
      <c r="E242" s="135">
        <v>1</v>
      </c>
      <c r="F242" s="173" t="s">
        <v>46</v>
      </c>
      <c r="G242" s="136"/>
      <c r="H242" s="136"/>
      <c r="I242" s="47"/>
      <c r="J242" s="137"/>
      <c r="K242" s="47"/>
      <c r="L242" s="137"/>
      <c r="M242" s="48" t="s">
        <v>22</v>
      </c>
      <c r="N242" s="48"/>
      <c r="O242" s="184"/>
      <c r="P242" s="47">
        <v>1</v>
      </c>
      <c r="Q242" s="47"/>
      <c r="R242" s="47"/>
      <c r="S242" s="47"/>
      <c r="U242">
        <f t="shared" si="71"/>
        <v>0</v>
      </c>
      <c r="V242">
        <f t="shared" si="72"/>
        <v>0</v>
      </c>
      <c r="W242">
        <f t="shared" si="73"/>
        <v>0</v>
      </c>
      <c r="X242">
        <f t="shared" si="74"/>
        <v>0</v>
      </c>
      <c r="Y242">
        <f t="shared" si="75"/>
        <v>0</v>
      </c>
      <c r="AI242">
        <v>1</v>
      </c>
      <c r="AJ242">
        <v>1</v>
      </c>
      <c r="AK242">
        <v>1</v>
      </c>
      <c r="AL242">
        <f t="shared" si="76"/>
        <v>1</v>
      </c>
      <c r="AM242">
        <f t="shared" si="77"/>
        <v>1</v>
      </c>
      <c r="AN242">
        <v>1</v>
      </c>
      <c r="AO242">
        <f t="shared" si="53"/>
        <v>0</v>
      </c>
      <c r="AR242">
        <v>1</v>
      </c>
      <c r="BU242">
        <v>1</v>
      </c>
      <c r="BY242" s="53" t="str">
        <f t="shared" si="17"/>
        <v>P241</v>
      </c>
    </row>
    <row r="243" spans="1:77" ht="12.75">
      <c r="A243" s="48" t="s">
        <v>268</v>
      </c>
      <c r="B243" s="48">
        <v>6</v>
      </c>
      <c r="C243" s="4">
        <v>20220040200265</v>
      </c>
      <c r="D243" s="166">
        <v>0.41</v>
      </c>
      <c r="E243" s="135">
        <v>1</v>
      </c>
      <c r="F243" s="173">
        <v>2.5</v>
      </c>
      <c r="G243" s="136" t="s">
        <v>479</v>
      </c>
      <c r="H243" s="136">
        <v>0</v>
      </c>
      <c r="I243" s="154">
        <v>2</v>
      </c>
      <c r="J243" s="137">
        <v>1</v>
      </c>
      <c r="K243" s="47"/>
      <c r="L243" s="137"/>
      <c r="M243" s="48" t="s">
        <v>22</v>
      </c>
      <c r="N243" s="48"/>
      <c r="O243" s="48"/>
      <c r="P243" s="47">
        <v>1</v>
      </c>
      <c r="Q243" s="47"/>
      <c r="R243" s="47"/>
      <c r="U243">
        <f t="shared" si="71"/>
        <v>1</v>
      </c>
      <c r="V243">
        <f t="shared" si="72"/>
        <v>0</v>
      </c>
      <c r="W243">
        <f t="shared" si="73"/>
        <v>0</v>
      </c>
      <c r="X243">
        <f t="shared" si="74"/>
        <v>0</v>
      </c>
      <c r="Y243">
        <f t="shared" si="75"/>
        <v>0</v>
      </c>
      <c r="AA243">
        <v>1</v>
      </c>
      <c r="AI243">
        <v>1</v>
      </c>
      <c r="AJ243">
        <v>1</v>
      </c>
      <c r="AK243">
        <v>1</v>
      </c>
      <c r="AL243">
        <f t="shared" si="76"/>
        <v>1</v>
      </c>
      <c r="AM243">
        <f t="shared" si="77"/>
        <v>1</v>
      </c>
      <c r="AN243">
        <v>1</v>
      </c>
      <c r="AO243">
        <f t="shared" si="53"/>
        <v>1</v>
      </c>
      <c r="AQ243">
        <v>1</v>
      </c>
      <c r="BY243" s="53" t="str">
        <f t="shared" si="17"/>
        <v>P242</v>
      </c>
    </row>
    <row r="244" spans="1:77" ht="12.75">
      <c r="A244" s="1" t="s">
        <v>271</v>
      </c>
      <c r="B244" s="48">
        <v>1</v>
      </c>
      <c r="C244" s="4">
        <v>20220040200275</v>
      </c>
      <c r="D244" s="166">
        <v>0.4</v>
      </c>
      <c r="E244" s="3">
        <v>1</v>
      </c>
      <c r="F244" s="173">
        <v>5.8</v>
      </c>
      <c r="G244" s="136" t="s">
        <v>479</v>
      </c>
      <c r="H244" s="136">
        <v>17</v>
      </c>
      <c r="M244" s="1" t="s">
        <v>22</v>
      </c>
      <c r="N244" s="1"/>
      <c r="O244" s="1"/>
      <c r="P244">
        <v>1</v>
      </c>
      <c r="U244">
        <f t="shared" si="71"/>
        <v>0</v>
      </c>
      <c r="V244">
        <f t="shared" si="72"/>
        <v>0</v>
      </c>
      <c r="W244">
        <f t="shared" si="73"/>
        <v>0</v>
      </c>
      <c r="X244">
        <f t="shared" si="74"/>
        <v>0</v>
      </c>
      <c r="Y244">
        <f t="shared" si="75"/>
        <v>0</v>
      </c>
      <c r="AI244">
        <v>1</v>
      </c>
      <c r="AJ244">
        <v>1</v>
      </c>
      <c r="AK244">
        <v>1</v>
      </c>
      <c r="AL244">
        <f t="shared" si="76"/>
        <v>1</v>
      </c>
      <c r="AM244">
        <v>1</v>
      </c>
      <c r="AN244">
        <v>1</v>
      </c>
      <c r="AO244">
        <f t="shared" si="53"/>
        <v>0</v>
      </c>
      <c r="BY244" s="53" t="str">
        <f t="shared" si="17"/>
        <v>P243</v>
      </c>
    </row>
    <row r="245" spans="1:77" ht="12.75">
      <c r="A245" s="1" t="s">
        <v>201</v>
      </c>
      <c r="B245" s="48">
        <v>2</v>
      </c>
      <c r="C245" s="4">
        <v>20220040200155</v>
      </c>
      <c r="D245" s="166">
        <v>0.39</v>
      </c>
      <c r="E245" s="3">
        <v>0</v>
      </c>
      <c r="F245" s="166">
        <v>0.38</v>
      </c>
      <c r="G245" s="92" t="s">
        <v>478</v>
      </c>
      <c r="H245" s="92">
        <v>0</v>
      </c>
      <c r="I245" s="154">
        <v>1</v>
      </c>
      <c r="J245" s="11">
        <v>1</v>
      </c>
      <c r="L245" s="11" t="s">
        <v>478</v>
      </c>
      <c r="M245" s="1" t="s">
        <v>212</v>
      </c>
      <c r="N245" s="1"/>
      <c r="O245" s="1"/>
      <c r="Q245">
        <v>1</v>
      </c>
      <c r="U245">
        <f aca="true" t="shared" si="78" ref="U245:U255">IF(J245=1,P245,0)</f>
        <v>0</v>
      </c>
      <c r="V245">
        <f aca="true" t="shared" si="79" ref="V245:V255">IF(J245=1,Q245,0)</f>
        <v>1</v>
      </c>
      <c r="W245">
        <f aca="true" t="shared" si="80" ref="W245:W255">R245</f>
        <v>0</v>
      </c>
      <c r="X245">
        <f aca="true" t="shared" si="81" ref="X245:X255">S245</f>
        <v>0</v>
      </c>
      <c r="Y245">
        <f aca="true" t="shared" si="82" ref="Y245:Y255">T245</f>
        <v>0</v>
      </c>
      <c r="AB245">
        <v>1</v>
      </c>
      <c r="AI245">
        <v>1</v>
      </c>
      <c r="AJ245">
        <v>1</v>
      </c>
      <c r="AK245">
        <v>1</v>
      </c>
      <c r="AL245">
        <f aca="true" t="shared" si="83" ref="AL245:AL255">IF(C245&gt;200000000,1,0)</f>
        <v>1</v>
      </c>
      <c r="AM245">
        <f aca="true" t="shared" si="84" ref="AM245:AM255">IF(F245&gt;0,1,0)</f>
        <v>1</v>
      </c>
      <c r="AN245">
        <v>1</v>
      </c>
      <c r="AO245">
        <f t="shared" si="53"/>
        <v>1</v>
      </c>
      <c r="BY245" s="53" t="str">
        <f t="shared" si="17"/>
        <v>P244</v>
      </c>
    </row>
    <row r="246" spans="1:77" ht="12.75">
      <c r="A246" s="1" t="s">
        <v>202</v>
      </c>
      <c r="B246" s="48">
        <v>3</v>
      </c>
      <c r="C246" s="4">
        <v>20220040200145</v>
      </c>
      <c r="D246" s="166">
        <v>0.4</v>
      </c>
      <c r="E246" s="3">
        <v>0</v>
      </c>
      <c r="F246" s="166">
        <v>0.4</v>
      </c>
      <c r="G246" s="92" t="s">
        <v>478</v>
      </c>
      <c r="H246" s="92">
        <v>0</v>
      </c>
      <c r="I246" s="154">
        <v>0.1</v>
      </c>
      <c r="J246" s="11">
        <v>1</v>
      </c>
      <c r="L246" s="11" t="s">
        <v>478</v>
      </c>
      <c r="M246" s="1" t="s">
        <v>22</v>
      </c>
      <c r="N246" s="1"/>
      <c r="O246" s="1"/>
      <c r="P246">
        <v>1</v>
      </c>
      <c r="U246">
        <f t="shared" si="78"/>
        <v>1</v>
      </c>
      <c r="V246">
        <f t="shared" si="79"/>
        <v>0</v>
      </c>
      <c r="W246">
        <f t="shared" si="80"/>
        <v>0</v>
      </c>
      <c r="X246">
        <f t="shared" si="81"/>
        <v>0</v>
      </c>
      <c r="Y246">
        <f t="shared" si="82"/>
        <v>0</v>
      </c>
      <c r="Z246">
        <v>1</v>
      </c>
      <c r="AI246">
        <v>1</v>
      </c>
      <c r="AJ246">
        <v>1</v>
      </c>
      <c r="AK246">
        <v>1</v>
      </c>
      <c r="AL246">
        <f t="shared" si="83"/>
        <v>1</v>
      </c>
      <c r="AM246">
        <f t="shared" si="84"/>
        <v>1</v>
      </c>
      <c r="AN246">
        <v>1</v>
      </c>
      <c r="AO246">
        <f t="shared" si="53"/>
        <v>1</v>
      </c>
      <c r="BY246" s="53" t="str">
        <f t="shared" si="17"/>
        <v>P245</v>
      </c>
    </row>
    <row r="247" spans="1:77" ht="12.75">
      <c r="A247" s="1" t="s">
        <v>203</v>
      </c>
      <c r="B247" s="48">
        <v>4</v>
      </c>
      <c r="C247" s="4">
        <v>20220040200256</v>
      </c>
      <c r="D247" s="166">
        <v>0.47</v>
      </c>
      <c r="E247" s="3">
        <v>0</v>
      </c>
      <c r="F247" s="166">
        <v>0.48</v>
      </c>
      <c r="G247" s="92" t="s">
        <v>478</v>
      </c>
      <c r="H247" s="92">
        <v>1</v>
      </c>
      <c r="I247" s="154">
        <v>2</v>
      </c>
      <c r="J247" s="11">
        <v>1</v>
      </c>
      <c r="L247" s="11" t="s">
        <v>478</v>
      </c>
      <c r="M247" s="1" t="s">
        <v>22</v>
      </c>
      <c r="N247" s="1"/>
      <c r="O247" s="1"/>
      <c r="P247">
        <v>1</v>
      </c>
      <c r="U247">
        <f t="shared" si="78"/>
        <v>1</v>
      </c>
      <c r="V247">
        <f t="shared" si="79"/>
        <v>0</v>
      </c>
      <c r="W247">
        <f t="shared" si="80"/>
        <v>0</v>
      </c>
      <c r="X247">
        <f t="shared" si="81"/>
        <v>0</v>
      </c>
      <c r="Y247">
        <f t="shared" si="82"/>
        <v>0</v>
      </c>
      <c r="Z247">
        <v>1</v>
      </c>
      <c r="AI247">
        <v>1</v>
      </c>
      <c r="AJ247">
        <v>1</v>
      </c>
      <c r="AK247">
        <v>1</v>
      </c>
      <c r="AL247">
        <f t="shared" si="83"/>
        <v>1</v>
      </c>
      <c r="AM247">
        <f t="shared" si="84"/>
        <v>1</v>
      </c>
      <c r="AN247">
        <v>1</v>
      </c>
      <c r="AO247">
        <f t="shared" si="53"/>
        <v>1</v>
      </c>
      <c r="BY247" s="53" t="str">
        <f t="shared" si="17"/>
        <v>P246</v>
      </c>
    </row>
    <row r="248" spans="1:77" ht="12.75">
      <c r="A248" s="48" t="s">
        <v>204</v>
      </c>
      <c r="B248" s="48">
        <v>5</v>
      </c>
      <c r="C248" s="4">
        <v>20220040200257</v>
      </c>
      <c r="D248" s="166">
        <v>0.43</v>
      </c>
      <c r="E248" s="135">
        <v>0</v>
      </c>
      <c r="F248" s="166">
        <v>0.46</v>
      </c>
      <c r="G248" s="136" t="s">
        <v>478</v>
      </c>
      <c r="H248" s="136">
        <v>0</v>
      </c>
      <c r="I248" s="154">
        <v>2</v>
      </c>
      <c r="J248" s="137">
        <v>1</v>
      </c>
      <c r="K248" s="47"/>
      <c r="L248" s="137" t="s">
        <v>478</v>
      </c>
      <c r="M248" s="48" t="s">
        <v>22</v>
      </c>
      <c r="N248" s="48"/>
      <c r="O248" s="48"/>
      <c r="P248" s="47">
        <v>1</v>
      </c>
      <c r="Q248" s="47"/>
      <c r="R248" s="47"/>
      <c r="U248">
        <f t="shared" si="78"/>
        <v>1</v>
      </c>
      <c r="V248">
        <f t="shared" si="79"/>
        <v>0</v>
      </c>
      <c r="W248">
        <f t="shared" si="80"/>
        <v>0</v>
      </c>
      <c r="X248">
        <f t="shared" si="81"/>
        <v>0</v>
      </c>
      <c r="Y248">
        <f t="shared" si="82"/>
        <v>0</v>
      </c>
      <c r="Z248">
        <v>1</v>
      </c>
      <c r="AI248">
        <v>1</v>
      </c>
      <c r="AJ248">
        <v>1</v>
      </c>
      <c r="AK248">
        <v>1</v>
      </c>
      <c r="AL248">
        <f t="shared" si="83"/>
        <v>1</v>
      </c>
      <c r="AM248">
        <f t="shared" si="84"/>
        <v>1</v>
      </c>
      <c r="AN248">
        <v>1</v>
      </c>
      <c r="AO248">
        <f t="shared" si="53"/>
        <v>1</v>
      </c>
      <c r="BY248" s="53" t="str">
        <f t="shared" si="17"/>
        <v>P247</v>
      </c>
    </row>
    <row r="249" spans="1:77" ht="12.75">
      <c r="A249" s="1" t="s">
        <v>205</v>
      </c>
      <c r="B249" s="48">
        <v>6</v>
      </c>
      <c r="C249" s="4">
        <v>20220040200245</v>
      </c>
      <c r="D249" s="166">
        <v>0.44</v>
      </c>
      <c r="E249" s="3">
        <v>0</v>
      </c>
      <c r="F249" s="166">
        <v>0.48</v>
      </c>
      <c r="G249" s="136" t="s">
        <v>478</v>
      </c>
      <c r="H249" s="136">
        <v>0</v>
      </c>
      <c r="I249" s="154">
        <v>1</v>
      </c>
      <c r="J249" s="11">
        <v>1</v>
      </c>
      <c r="L249" s="11" t="s">
        <v>478</v>
      </c>
      <c r="M249" s="1" t="s">
        <v>22</v>
      </c>
      <c r="N249" s="1"/>
      <c r="O249" s="1"/>
      <c r="P249">
        <v>1</v>
      </c>
      <c r="U249">
        <f t="shared" si="78"/>
        <v>1</v>
      </c>
      <c r="V249">
        <f t="shared" si="79"/>
        <v>0</v>
      </c>
      <c r="W249">
        <f t="shared" si="80"/>
        <v>0</v>
      </c>
      <c r="X249">
        <f t="shared" si="81"/>
        <v>0</v>
      </c>
      <c r="Y249">
        <f t="shared" si="82"/>
        <v>0</v>
      </c>
      <c r="Z249">
        <v>1</v>
      </c>
      <c r="AI249">
        <v>1</v>
      </c>
      <c r="AJ249">
        <v>1</v>
      </c>
      <c r="AK249">
        <v>1</v>
      </c>
      <c r="AL249">
        <f t="shared" si="83"/>
        <v>1</v>
      </c>
      <c r="AM249">
        <f t="shared" si="84"/>
        <v>1</v>
      </c>
      <c r="AN249">
        <v>1</v>
      </c>
      <c r="AO249">
        <f t="shared" si="53"/>
        <v>1</v>
      </c>
      <c r="BY249" s="53" t="str">
        <f t="shared" si="17"/>
        <v>P248</v>
      </c>
    </row>
    <row r="250" spans="1:77" ht="12.75">
      <c r="A250" s="1" t="s">
        <v>206</v>
      </c>
      <c r="B250" s="48">
        <v>1</v>
      </c>
      <c r="C250" s="4">
        <v>20220040200176</v>
      </c>
      <c r="D250">
        <v>0.463261</v>
      </c>
      <c r="E250" s="3">
        <v>0</v>
      </c>
      <c r="F250" s="166">
        <v>0.46</v>
      </c>
      <c r="G250" s="136" t="s">
        <v>478</v>
      </c>
      <c r="H250" s="136">
        <v>0</v>
      </c>
      <c r="I250" s="154">
        <v>1</v>
      </c>
      <c r="J250" s="11">
        <v>1</v>
      </c>
      <c r="L250" s="11" t="s">
        <v>478</v>
      </c>
      <c r="M250" s="1" t="s">
        <v>22</v>
      </c>
      <c r="N250" s="1"/>
      <c r="O250" s="1"/>
      <c r="P250">
        <v>1</v>
      </c>
      <c r="U250">
        <f t="shared" si="78"/>
        <v>1</v>
      </c>
      <c r="V250">
        <f t="shared" si="79"/>
        <v>0</v>
      </c>
      <c r="W250">
        <f t="shared" si="80"/>
        <v>0</v>
      </c>
      <c r="X250">
        <f t="shared" si="81"/>
        <v>0</v>
      </c>
      <c r="Y250">
        <f t="shared" si="82"/>
        <v>0</v>
      </c>
      <c r="Z250">
        <v>1</v>
      </c>
      <c r="AI250">
        <v>1</v>
      </c>
      <c r="AJ250">
        <v>1</v>
      </c>
      <c r="AK250">
        <v>1</v>
      </c>
      <c r="AL250">
        <f t="shared" si="83"/>
        <v>1</v>
      </c>
      <c r="AM250">
        <f t="shared" si="84"/>
        <v>1</v>
      </c>
      <c r="AN250">
        <v>1</v>
      </c>
      <c r="AO250">
        <f t="shared" si="53"/>
        <v>1</v>
      </c>
      <c r="BY250" s="53" t="str">
        <f t="shared" si="17"/>
        <v>P249</v>
      </c>
    </row>
    <row r="251" spans="1:77" ht="12.75">
      <c r="A251" s="1" t="s">
        <v>207</v>
      </c>
      <c r="B251" s="48">
        <v>2</v>
      </c>
      <c r="C251" s="4">
        <v>20220040200238</v>
      </c>
      <c r="D251">
        <v>1.9</v>
      </c>
      <c r="E251" s="3">
        <v>2</v>
      </c>
      <c r="F251" s="166">
        <v>0.63</v>
      </c>
      <c r="G251" s="136" t="s">
        <v>478</v>
      </c>
      <c r="H251" s="136">
        <v>0</v>
      </c>
      <c r="I251" s="154">
        <v>0.1</v>
      </c>
      <c r="J251" s="11">
        <v>1</v>
      </c>
      <c r="L251" s="11" t="s">
        <v>479</v>
      </c>
      <c r="M251" s="1" t="s">
        <v>22</v>
      </c>
      <c r="N251" s="1"/>
      <c r="O251" s="1"/>
      <c r="P251">
        <v>1</v>
      </c>
      <c r="U251">
        <f t="shared" si="78"/>
        <v>1</v>
      </c>
      <c r="V251">
        <f t="shared" si="79"/>
        <v>0</v>
      </c>
      <c r="W251">
        <f t="shared" si="80"/>
        <v>0</v>
      </c>
      <c r="X251">
        <f t="shared" si="81"/>
        <v>0</v>
      </c>
      <c r="Y251">
        <f t="shared" si="82"/>
        <v>0</v>
      </c>
      <c r="Z251">
        <v>1</v>
      </c>
      <c r="AI251">
        <v>1</v>
      </c>
      <c r="AJ251">
        <v>1</v>
      </c>
      <c r="AK251">
        <v>1</v>
      </c>
      <c r="AL251">
        <f t="shared" si="83"/>
        <v>1</v>
      </c>
      <c r="AM251">
        <f t="shared" si="84"/>
        <v>1</v>
      </c>
      <c r="AN251">
        <v>1</v>
      </c>
      <c r="AO251">
        <f t="shared" si="53"/>
        <v>1</v>
      </c>
      <c r="BY251" s="53" t="str">
        <f t="shared" si="17"/>
        <v>P250</v>
      </c>
    </row>
    <row r="252" spans="1:77" ht="12.75">
      <c r="A252" s="1" t="s">
        <v>208</v>
      </c>
      <c r="B252" s="48">
        <v>3</v>
      </c>
      <c r="C252" s="4">
        <v>20220040200243</v>
      </c>
      <c r="D252">
        <v>0.46248</v>
      </c>
      <c r="E252" s="3">
        <v>0</v>
      </c>
      <c r="F252" s="166">
        <v>0.48</v>
      </c>
      <c r="G252" s="136" t="s">
        <v>478</v>
      </c>
      <c r="H252" s="136">
        <v>0</v>
      </c>
      <c r="I252" s="154">
        <v>1</v>
      </c>
      <c r="J252" s="11">
        <v>1</v>
      </c>
      <c r="L252" s="11" t="s">
        <v>479</v>
      </c>
      <c r="M252" s="1" t="s">
        <v>22</v>
      </c>
      <c r="N252" s="1"/>
      <c r="O252" s="1"/>
      <c r="P252">
        <v>1</v>
      </c>
      <c r="U252">
        <f t="shared" si="78"/>
        <v>1</v>
      </c>
      <c r="V252">
        <f t="shared" si="79"/>
        <v>0</v>
      </c>
      <c r="W252">
        <f t="shared" si="80"/>
        <v>0</v>
      </c>
      <c r="X252">
        <f t="shared" si="81"/>
        <v>0</v>
      </c>
      <c r="Y252">
        <f t="shared" si="82"/>
        <v>0</v>
      </c>
      <c r="Z252">
        <v>1</v>
      </c>
      <c r="AI252">
        <v>1</v>
      </c>
      <c r="AJ252">
        <v>1</v>
      </c>
      <c r="AK252">
        <v>1</v>
      </c>
      <c r="AL252">
        <f t="shared" si="83"/>
        <v>1</v>
      </c>
      <c r="AM252">
        <f t="shared" si="84"/>
        <v>1</v>
      </c>
      <c r="AN252">
        <v>1</v>
      </c>
      <c r="AO252">
        <f t="shared" si="53"/>
        <v>1</v>
      </c>
      <c r="BY252" s="53" t="str">
        <f t="shared" si="17"/>
        <v>P251</v>
      </c>
    </row>
    <row r="253" spans="1:77" ht="12.75">
      <c r="A253" s="1" t="s">
        <v>209</v>
      </c>
      <c r="B253" s="48">
        <v>4</v>
      </c>
      <c r="C253" s="4">
        <v>20220040200287</v>
      </c>
      <c r="D253">
        <v>0.447291</v>
      </c>
      <c r="E253" s="3">
        <v>0</v>
      </c>
      <c r="F253" s="166">
        <v>0.48</v>
      </c>
      <c r="G253" s="136" t="s">
        <v>478</v>
      </c>
      <c r="H253" s="136">
        <v>0</v>
      </c>
      <c r="I253" s="154">
        <v>0.1</v>
      </c>
      <c r="J253" s="11">
        <v>1</v>
      </c>
      <c r="L253" s="11" t="s">
        <v>479</v>
      </c>
      <c r="M253" s="1" t="s">
        <v>22</v>
      </c>
      <c r="N253" s="1"/>
      <c r="O253" s="1"/>
      <c r="P253">
        <v>1</v>
      </c>
      <c r="U253">
        <f t="shared" si="78"/>
        <v>1</v>
      </c>
      <c r="V253">
        <f t="shared" si="79"/>
        <v>0</v>
      </c>
      <c r="W253">
        <f t="shared" si="80"/>
        <v>0</v>
      </c>
      <c r="X253">
        <f t="shared" si="81"/>
        <v>0</v>
      </c>
      <c r="Y253">
        <f t="shared" si="82"/>
        <v>0</v>
      </c>
      <c r="Z253">
        <v>1</v>
      </c>
      <c r="AI253">
        <v>1</v>
      </c>
      <c r="AJ253">
        <v>1</v>
      </c>
      <c r="AK253">
        <v>1</v>
      </c>
      <c r="AL253">
        <f>IF(C253&gt;200000000,1,0)</f>
        <v>1</v>
      </c>
      <c r="AM253">
        <f t="shared" si="84"/>
        <v>1</v>
      </c>
      <c r="AN253">
        <v>1</v>
      </c>
      <c r="AO253">
        <f t="shared" si="53"/>
        <v>1</v>
      </c>
      <c r="BY253" s="53" t="str">
        <f t="shared" si="17"/>
        <v>P252</v>
      </c>
    </row>
    <row r="254" spans="1:77" ht="12.75">
      <c r="A254" s="1" t="s">
        <v>210</v>
      </c>
      <c r="B254" s="48">
        <v>5</v>
      </c>
      <c r="C254" s="4">
        <v>20220040200099</v>
      </c>
      <c r="D254">
        <v>0.439639</v>
      </c>
      <c r="E254" s="3">
        <v>0</v>
      </c>
      <c r="F254" s="166">
        <v>0.47</v>
      </c>
      <c r="G254" s="136" t="s">
        <v>478</v>
      </c>
      <c r="H254" s="136">
        <v>0</v>
      </c>
      <c r="I254" s="154">
        <v>0.1</v>
      </c>
      <c r="J254" s="11">
        <v>1</v>
      </c>
      <c r="L254" s="11" t="s">
        <v>479</v>
      </c>
      <c r="M254" s="1" t="s">
        <v>22</v>
      </c>
      <c r="N254" s="1"/>
      <c r="O254" s="1"/>
      <c r="P254">
        <v>1</v>
      </c>
      <c r="U254">
        <f t="shared" si="78"/>
        <v>1</v>
      </c>
      <c r="V254">
        <f t="shared" si="79"/>
        <v>0</v>
      </c>
      <c r="W254">
        <f t="shared" si="80"/>
        <v>0</v>
      </c>
      <c r="X254">
        <f t="shared" si="81"/>
        <v>0</v>
      </c>
      <c r="Y254">
        <f t="shared" si="82"/>
        <v>0</v>
      </c>
      <c r="Z254">
        <v>1</v>
      </c>
      <c r="AI254">
        <v>1</v>
      </c>
      <c r="AJ254">
        <v>1</v>
      </c>
      <c r="AK254">
        <v>1</v>
      </c>
      <c r="AL254">
        <f>IF(C254&gt;200000000,1,0)</f>
        <v>1</v>
      </c>
      <c r="AM254">
        <f t="shared" si="84"/>
        <v>1</v>
      </c>
      <c r="AN254">
        <v>1</v>
      </c>
      <c r="AO254">
        <f t="shared" si="53"/>
        <v>1</v>
      </c>
      <c r="BY254" s="53" t="str">
        <f t="shared" si="17"/>
        <v>P253</v>
      </c>
    </row>
    <row r="255" spans="1:77" ht="12.75">
      <c r="A255" s="106" t="s">
        <v>211</v>
      </c>
      <c r="B255" s="106">
        <v>6</v>
      </c>
      <c r="C255" s="111"/>
      <c r="D255">
        <v>0.488551</v>
      </c>
      <c r="E255" s="109">
        <v>0</v>
      </c>
      <c r="F255" s="111"/>
      <c r="G255" s="129"/>
      <c r="H255" s="129"/>
      <c r="I255" s="111"/>
      <c r="J255" s="112"/>
      <c r="K255" s="111"/>
      <c r="L255" s="112"/>
      <c r="M255" s="176" t="s">
        <v>217</v>
      </c>
      <c r="N255" s="106"/>
      <c r="O255" s="106"/>
      <c r="P255" s="111"/>
      <c r="Q255" s="111"/>
      <c r="R255" s="111">
        <v>1</v>
      </c>
      <c r="U255">
        <f t="shared" si="78"/>
        <v>0</v>
      </c>
      <c r="V255">
        <f t="shared" si="79"/>
        <v>0</v>
      </c>
      <c r="W255">
        <f t="shared" si="80"/>
        <v>1</v>
      </c>
      <c r="X255">
        <f t="shared" si="81"/>
        <v>0</v>
      </c>
      <c r="Y255">
        <f t="shared" si="82"/>
        <v>0</v>
      </c>
      <c r="AD255">
        <v>1</v>
      </c>
      <c r="AI255">
        <v>1</v>
      </c>
      <c r="AJ255">
        <v>1</v>
      </c>
      <c r="AK255">
        <v>1</v>
      </c>
      <c r="AL255">
        <f t="shared" si="83"/>
        <v>0</v>
      </c>
      <c r="AM255">
        <f t="shared" si="84"/>
        <v>0</v>
      </c>
      <c r="AN255">
        <v>0</v>
      </c>
      <c r="AO255">
        <f t="shared" si="53"/>
        <v>0</v>
      </c>
      <c r="AW255">
        <v>1</v>
      </c>
      <c r="BY255" s="53" t="str">
        <f t="shared" si="17"/>
        <v>P254</v>
      </c>
    </row>
    <row r="256" spans="1:77" ht="12.75">
      <c r="A256" s="48" t="s">
        <v>213</v>
      </c>
      <c r="B256" s="48">
        <v>1</v>
      </c>
      <c r="C256" s="4">
        <v>20220040200289</v>
      </c>
      <c r="D256" s="166">
        <v>0.58</v>
      </c>
      <c r="E256" s="135">
        <v>0</v>
      </c>
      <c r="F256" s="166">
        <v>0.59</v>
      </c>
      <c r="G256" s="136" t="s">
        <v>478</v>
      </c>
      <c r="H256" s="136">
        <v>1</v>
      </c>
      <c r="I256" s="154">
        <v>0.1</v>
      </c>
      <c r="J256" s="137">
        <v>1</v>
      </c>
      <c r="K256" s="47"/>
      <c r="L256" s="137" t="s">
        <v>478</v>
      </c>
      <c r="M256" s="48" t="s">
        <v>22</v>
      </c>
      <c r="N256" s="48"/>
      <c r="O256" s="48"/>
      <c r="P256" s="47">
        <v>1</v>
      </c>
      <c r="Q256" s="47"/>
      <c r="R256" s="47"/>
      <c r="U256">
        <f>IF(J256=1,P256,0)</f>
        <v>1</v>
      </c>
      <c r="V256">
        <f>IF(J256=1,Q256,0)</f>
        <v>0</v>
      </c>
      <c r="W256">
        <f aca="true" t="shared" si="85" ref="W256:Y259">R256</f>
        <v>0</v>
      </c>
      <c r="X256">
        <f t="shared" si="85"/>
        <v>0</v>
      </c>
      <c r="Y256">
        <f t="shared" si="85"/>
        <v>0</v>
      </c>
      <c r="Z256">
        <v>1</v>
      </c>
      <c r="AI256">
        <v>1</v>
      </c>
      <c r="AJ256">
        <v>1</v>
      </c>
      <c r="AK256">
        <v>1</v>
      </c>
      <c r="AL256">
        <f>IF(C256&gt;200000000,1,0)</f>
        <v>1</v>
      </c>
      <c r="AM256">
        <f>IF(F256&gt;0,1,0)</f>
        <v>1</v>
      </c>
      <c r="AN256">
        <v>1</v>
      </c>
      <c r="AO256">
        <f t="shared" si="53"/>
        <v>1</v>
      </c>
      <c r="BY256" s="53" t="str">
        <f t="shared" si="17"/>
        <v>P255</v>
      </c>
    </row>
    <row r="257" spans="1:77" ht="12.75">
      <c r="A257" s="1" t="s">
        <v>215</v>
      </c>
      <c r="B257" s="48">
        <v>2</v>
      </c>
      <c r="C257" s="4">
        <v>20220040200288</v>
      </c>
      <c r="D257">
        <v>0.61344502</v>
      </c>
      <c r="E257" s="3">
        <v>0</v>
      </c>
      <c r="F257" s="166">
        <v>0.56</v>
      </c>
      <c r="G257" s="136" t="s">
        <v>478</v>
      </c>
      <c r="H257" s="136">
        <v>0</v>
      </c>
      <c r="I257" s="154">
        <v>2</v>
      </c>
      <c r="J257" s="11">
        <v>1</v>
      </c>
      <c r="L257" s="11" t="s">
        <v>478</v>
      </c>
      <c r="M257" s="1" t="s">
        <v>22</v>
      </c>
      <c r="N257" s="1"/>
      <c r="O257" s="1"/>
      <c r="P257">
        <v>1</v>
      </c>
      <c r="U257">
        <f>IF(J257=1,P257,0)</f>
        <v>1</v>
      </c>
      <c r="V257">
        <f>IF(J257=1,Q257,0)</f>
        <v>0</v>
      </c>
      <c r="W257">
        <f t="shared" si="85"/>
        <v>0</v>
      </c>
      <c r="X257">
        <f t="shared" si="85"/>
        <v>0</v>
      </c>
      <c r="Y257">
        <f t="shared" si="85"/>
        <v>0</v>
      </c>
      <c r="Z257">
        <v>1</v>
      </c>
      <c r="AI257">
        <v>1</v>
      </c>
      <c r="AJ257">
        <v>1</v>
      </c>
      <c r="AK257">
        <v>1</v>
      </c>
      <c r="AL257">
        <f>IF(C257&gt;200000000,1,0)</f>
        <v>1</v>
      </c>
      <c r="AM257">
        <f>IF(F257&gt;0,1,0)</f>
        <v>1</v>
      </c>
      <c r="AN257">
        <v>1</v>
      </c>
      <c r="AO257">
        <f t="shared" si="53"/>
        <v>1</v>
      </c>
      <c r="BY257" s="53" t="str">
        <f t="shared" si="17"/>
        <v>P256</v>
      </c>
    </row>
    <row r="258" spans="1:77" ht="12.75">
      <c r="A258" s="48" t="s">
        <v>216</v>
      </c>
      <c r="B258" s="48">
        <v>4</v>
      </c>
      <c r="C258" s="4">
        <v>20220040200299</v>
      </c>
      <c r="D258" s="166">
        <v>0.73</v>
      </c>
      <c r="E258" s="135">
        <v>0</v>
      </c>
      <c r="F258" s="166">
        <v>0.99</v>
      </c>
      <c r="G258" s="136" t="s">
        <v>479</v>
      </c>
      <c r="H258" s="136">
        <v>0</v>
      </c>
      <c r="I258" s="154">
        <v>6</v>
      </c>
      <c r="J258" s="137">
        <v>1</v>
      </c>
      <c r="K258" s="47"/>
      <c r="L258" s="137" t="s">
        <v>478</v>
      </c>
      <c r="M258" s="48" t="s">
        <v>230</v>
      </c>
      <c r="N258" s="48"/>
      <c r="O258" s="48"/>
      <c r="P258" s="47"/>
      <c r="Q258" s="47">
        <v>1</v>
      </c>
      <c r="R258" s="47"/>
      <c r="U258">
        <f>IF(J258=1,P258,0)</f>
        <v>0</v>
      </c>
      <c r="V258">
        <f>IF(J258=1,Q258,0)</f>
        <v>1</v>
      </c>
      <c r="W258">
        <f t="shared" si="85"/>
        <v>0</v>
      </c>
      <c r="X258">
        <f t="shared" si="85"/>
        <v>0</v>
      </c>
      <c r="Y258">
        <f t="shared" si="85"/>
        <v>0</v>
      </c>
      <c r="AC258">
        <v>1</v>
      </c>
      <c r="AI258">
        <v>1</v>
      </c>
      <c r="AJ258">
        <v>1</v>
      </c>
      <c r="AK258">
        <v>1</v>
      </c>
      <c r="AL258">
        <f>IF(C258&gt;200000000,1,0)</f>
        <v>1</v>
      </c>
      <c r="AM258">
        <f>IF(F258&gt;0,1,0)</f>
        <v>1</v>
      </c>
      <c r="AN258">
        <v>1</v>
      </c>
      <c r="AO258">
        <f t="shared" si="53"/>
        <v>1</v>
      </c>
      <c r="AQ258">
        <v>1</v>
      </c>
      <c r="BY258" s="53" t="str">
        <f t="shared" si="17"/>
        <v>P257</v>
      </c>
    </row>
    <row r="259" spans="1:77" ht="12.75">
      <c r="A259" s="1" t="s">
        <v>214</v>
      </c>
      <c r="B259" s="48">
        <v>6</v>
      </c>
      <c r="C259" s="4">
        <v>20220040200305</v>
      </c>
      <c r="D259">
        <v>0.62</v>
      </c>
      <c r="E259" s="3">
        <v>0</v>
      </c>
      <c r="F259" s="166">
        <v>0.64</v>
      </c>
      <c r="G259" s="136" t="s">
        <v>478</v>
      </c>
      <c r="H259" s="136">
        <v>0</v>
      </c>
      <c r="I259" s="154">
        <v>1</v>
      </c>
      <c r="J259" s="11">
        <v>1</v>
      </c>
      <c r="L259" s="11" t="s">
        <v>479</v>
      </c>
      <c r="M259" s="1" t="s">
        <v>22</v>
      </c>
      <c r="N259" s="1"/>
      <c r="O259" s="1"/>
      <c r="P259">
        <v>1</v>
      </c>
      <c r="U259">
        <f>IF(J259=1,P259,0)</f>
        <v>1</v>
      </c>
      <c r="V259">
        <f>IF(J259=1,Q259,0)</f>
        <v>0</v>
      </c>
      <c r="W259">
        <f t="shared" si="85"/>
        <v>0</v>
      </c>
      <c r="X259">
        <f t="shared" si="85"/>
        <v>0</v>
      </c>
      <c r="Y259">
        <f t="shared" si="85"/>
        <v>0</v>
      </c>
      <c r="Z259">
        <v>1</v>
      </c>
      <c r="AI259">
        <v>1</v>
      </c>
      <c r="AJ259">
        <v>1</v>
      </c>
      <c r="AK259">
        <v>1</v>
      </c>
      <c r="AL259">
        <f>IF(C259&gt;200000000,1,0)</f>
        <v>1</v>
      </c>
      <c r="AM259">
        <f>IF(F259&gt;0,1,0)</f>
        <v>1</v>
      </c>
      <c r="AN259">
        <v>1</v>
      </c>
      <c r="AO259">
        <f t="shared" si="53"/>
        <v>1</v>
      </c>
      <c r="BY259" s="53" t="str">
        <f t="shared" si="17"/>
        <v>P258</v>
      </c>
    </row>
    <row r="260" spans="1:77" ht="12.75">
      <c r="A260" s="1" t="s">
        <v>218</v>
      </c>
      <c r="B260" s="48">
        <v>1</v>
      </c>
      <c r="C260" s="4">
        <v>20220040200290</v>
      </c>
      <c r="D260">
        <v>0.65</v>
      </c>
      <c r="E260" s="3">
        <v>0</v>
      </c>
      <c r="F260" s="166">
        <v>1</v>
      </c>
      <c r="G260" s="136" t="s">
        <v>479</v>
      </c>
      <c r="H260" s="136">
        <v>13</v>
      </c>
      <c r="I260" s="154">
        <v>1</v>
      </c>
      <c r="J260" s="11">
        <v>1</v>
      </c>
      <c r="L260" s="11" t="s">
        <v>478</v>
      </c>
      <c r="M260" s="1" t="s">
        <v>22</v>
      </c>
      <c r="N260" s="1"/>
      <c r="O260" s="1"/>
      <c r="P260">
        <v>1</v>
      </c>
      <c r="U260">
        <f aca="true" t="shared" si="86" ref="U260:U271">IF(J260=1,P260,0)</f>
        <v>1</v>
      </c>
      <c r="V260">
        <f aca="true" t="shared" si="87" ref="V260:V271">IF(J260=1,Q260,0)</f>
        <v>0</v>
      </c>
      <c r="W260">
        <f aca="true" t="shared" si="88" ref="W260:W271">R260</f>
        <v>0</v>
      </c>
      <c r="X260">
        <f aca="true" t="shared" si="89" ref="X260:X271">S260</f>
        <v>0</v>
      </c>
      <c r="Y260">
        <f aca="true" t="shared" si="90" ref="Y260:Y271">T260</f>
        <v>0</v>
      </c>
      <c r="Z260">
        <v>1</v>
      </c>
      <c r="AI260">
        <v>1</v>
      </c>
      <c r="AJ260">
        <v>1</v>
      </c>
      <c r="AK260">
        <v>1</v>
      </c>
      <c r="AL260">
        <f>IF(C260&gt;200000000,1,0)</f>
        <v>1</v>
      </c>
      <c r="AM260">
        <f>IF(F260&gt;0,1,0)</f>
        <v>1</v>
      </c>
      <c r="AN260">
        <v>1</v>
      </c>
      <c r="AO260">
        <f t="shared" si="53"/>
        <v>1</v>
      </c>
      <c r="BY260" s="53" t="str">
        <f t="shared" si="17"/>
        <v>P259</v>
      </c>
    </row>
    <row r="261" spans="1:77" ht="12.75">
      <c r="A261" s="1" t="s">
        <v>219</v>
      </c>
      <c r="B261" s="48">
        <v>3</v>
      </c>
      <c r="C261" s="4">
        <v>20220040200292</v>
      </c>
      <c r="D261">
        <v>0.57</v>
      </c>
      <c r="E261" s="3">
        <v>0</v>
      </c>
      <c r="F261" s="166">
        <v>0.59</v>
      </c>
      <c r="G261" s="136" t="s">
        <v>478</v>
      </c>
      <c r="H261" s="136">
        <v>24</v>
      </c>
      <c r="I261" s="154">
        <v>0</v>
      </c>
      <c r="J261" s="11">
        <v>1</v>
      </c>
      <c r="L261" s="11" t="s">
        <v>479</v>
      </c>
      <c r="M261" s="1" t="s">
        <v>22</v>
      </c>
      <c r="N261" s="1"/>
      <c r="O261" s="1"/>
      <c r="P261">
        <v>1</v>
      </c>
      <c r="U261">
        <f t="shared" si="86"/>
        <v>1</v>
      </c>
      <c r="V261">
        <f t="shared" si="87"/>
        <v>0</v>
      </c>
      <c r="W261">
        <f t="shared" si="88"/>
        <v>0</v>
      </c>
      <c r="X261">
        <f t="shared" si="89"/>
        <v>0</v>
      </c>
      <c r="Y261">
        <f t="shared" si="90"/>
        <v>0</v>
      </c>
      <c r="Z261">
        <v>1</v>
      </c>
      <c r="AI261">
        <v>1</v>
      </c>
      <c r="AJ261">
        <v>1</v>
      </c>
      <c r="AK261">
        <v>1</v>
      </c>
      <c r="AL261">
        <v>1</v>
      </c>
      <c r="AM261">
        <v>1</v>
      </c>
      <c r="AN261">
        <v>1</v>
      </c>
      <c r="AO261">
        <f t="shared" si="53"/>
        <v>1</v>
      </c>
      <c r="BY261" s="53" t="str">
        <f t="shared" si="17"/>
        <v>P260</v>
      </c>
    </row>
    <row r="262" spans="1:77" ht="12.75">
      <c r="A262" s="1" t="s">
        <v>220</v>
      </c>
      <c r="B262" s="48">
        <v>5</v>
      </c>
      <c r="C262" s="4">
        <v>20220040200298</v>
      </c>
      <c r="D262">
        <v>0.49</v>
      </c>
      <c r="E262" s="3">
        <v>0</v>
      </c>
      <c r="F262">
        <v>0.58</v>
      </c>
      <c r="G262" s="92" t="s">
        <v>478</v>
      </c>
      <c r="H262" s="92">
        <v>0</v>
      </c>
      <c r="I262" s="154">
        <v>2</v>
      </c>
      <c r="J262" s="11">
        <v>1</v>
      </c>
      <c r="L262" s="11" t="s">
        <v>478</v>
      </c>
      <c r="M262" s="1" t="s">
        <v>22</v>
      </c>
      <c r="N262" s="1"/>
      <c r="O262" s="1"/>
      <c r="P262">
        <v>1</v>
      </c>
      <c r="U262">
        <f t="shared" si="86"/>
        <v>1</v>
      </c>
      <c r="V262">
        <f t="shared" si="87"/>
        <v>0</v>
      </c>
      <c r="W262">
        <f t="shared" si="88"/>
        <v>0</v>
      </c>
      <c r="X262">
        <f t="shared" si="89"/>
        <v>0</v>
      </c>
      <c r="Y262">
        <f t="shared" si="90"/>
        <v>0</v>
      </c>
      <c r="AA262">
        <v>1</v>
      </c>
      <c r="AI262">
        <v>1</v>
      </c>
      <c r="AJ262">
        <v>1</v>
      </c>
      <c r="AK262">
        <v>1</v>
      </c>
      <c r="AL262">
        <f>IF(C262&gt;200000000,1,0)</f>
        <v>1</v>
      </c>
      <c r="AM262">
        <f>IF(F262&gt;0,1,0)</f>
        <v>1</v>
      </c>
      <c r="AN262">
        <v>1</v>
      </c>
      <c r="AO262">
        <f aca="true" t="shared" si="91" ref="AO262:AO267">J262</f>
        <v>1</v>
      </c>
      <c r="AQ262">
        <v>1</v>
      </c>
      <c r="BY262" s="53" t="str">
        <f t="shared" si="17"/>
        <v>P261</v>
      </c>
    </row>
    <row r="263" spans="1:77" ht="12.75">
      <c r="A263" s="1" t="s">
        <v>221</v>
      </c>
      <c r="B263" s="48">
        <v>2</v>
      </c>
      <c r="C263" s="4">
        <v>20220040200260</v>
      </c>
      <c r="D263">
        <v>0.42</v>
      </c>
      <c r="E263" s="3">
        <v>0</v>
      </c>
      <c r="F263" s="178">
        <v>0.28</v>
      </c>
      <c r="G263" s="92" t="s">
        <v>479</v>
      </c>
      <c r="H263" s="92">
        <v>8</v>
      </c>
      <c r="I263" s="154">
        <v>0.1</v>
      </c>
      <c r="J263" s="11">
        <v>1</v>
      </c>
      <c r="L263" s="11" t="s">
        <v>478</v>
      </c>
      <c r="M263" s="1" t="s">
        <v>22</v>
      </c>
      <c r="N263" s="1"/>
      <c r="O263" s="1"/>
      <c r="P263">
        <v>1</v>
      </c>
      <c r="U263">
        <f t="shared" si="86"/>
        <v>1</v>
      </c>
      <c r="V263">
        <f t="shared" si="87"/>
        <v>0</v>
      </c>
      <c r="W263">
        <f t="shared" si="88"/>
        <v>0</v>
      </c>
      <c r="X263">
        <f t="shared" si="89"/>
        <v>0</v>
      </c>
      <c r="Y263">
        <f t="shared" si="90"/>
        <v>0</v>
      </c>
      <c r="AA263">
        <v>1</v>
      </c>
      <c r="AI263">
        <v>1</v>
      </c>
      <c r="AJ263">
        <v>1</v>
      </c>
      <c r="AK263">
        <v>1</v>
      </c>
      <c r="AL263">
        <f>IF(C263&gt;200000000,1,0)</f>
        <v>1</v>
      </c>
      <c r="AM263">
        <f>IF(F263&gt;0,1,0)</f>
        <v>1</v>
      </c>
      <c r="AN263">
        <v>1</v>
      </c>
      <c r="AO263">
        <f t="shared" si="91"/>
        <v>1</v>
      </c>
      <c r="AQ263">
        <v>1</v>
      </c>
      <c r="BY263" s="53" t="str">
        <f t="shared" si="17"/>
        <v>P262</v>
      </c>
    </row>
    <row r="264" spans="1:77" ht="12.75">
      <c r="A264" s="1" t="s">
        <v>222</v>
      </c>
      <c r="B264" s="48">
        <v>4</v>
      </c>
      <c r="C264" s="4">
        <v>20220040200160</v>
      </c>
      <c r="D264">
        <v>0.35</v>
      </c>
      <c r="E264" s="3">
        <v>0</v>
      </c>
      <c r="F264" s="178">
        <v>0.34</v>
      </c>
      <c r="G264" s="92" t="s">
        <v>478</v>
      </c>
      <c r="H264" s="92">
        <v>2</v>
      </c>
      <c r="I264" s="154">
        <v>0.1</v>
      </c>
      <c r="J264" s="11">
        <v>1</v>
      </c>
      <c r="L264" s="11" t="s">
        <v>478</v>
      </c>
      <c r="M264" s="1" t="s">
        <v>22</v>
      </c>
      <c r="N264" s="1"/>
      <c r="O264" s="1"/>
      <c r="P264">
        <v>1</v>
      </c>
      <c r="U264">
        <f t="shared" si="86"/>
        <v>1</v>
      </c>
      <c r="V264">
        <f t="shared" si="87"/>
        <v>0</v>
      </c>
      <c r="W264">
        <f t="shared" si="88"/>
        <v>0</v>
      </c>
      <c r="X264">
        <f t="shared" si="89"/>
        <v>0</v>
      </c>
      <c r="Y264">
        <f t="shared" si="90"/>
        <v>0</v>
      </c>
      <c r="Z264">
        <v>1</v>
      </c>
      <c r="AI264">
        <v>1</v>
      </c>
      <c r="AJ264">
        <v>1</v>
      </c>
      <c r="AK264">
        <v>1</v>
      </c>
      <c r="AL264">
        <f>IF(C264&gt;200000000,1,0)</f>
        <v>1</v>
      </c>
      <c r="AM264">
        <f>IF(F264&gt;0,1,0)</f>
        <v>1</v>
      </c>
      <c r="AN264">
        <v>1</v>
      </c>
      <c r="AO264">
        <f t="shared" si="91"/>
        <v>1</v>
      </c>
      <c r="BY264" s="53" t="str">
        <f t="shared" si="17"/>
        <v>P263</v>
      </c>
    </row>
    <row r="265" spans="1:77" ht="12.75">
      <c r="A265" s="1" t="s">
        <v>223</v>
      </c>
      <c r="B265" s="48">
        <v>6</v>
      </c>
      <c r="C265" s="4">
        <v>20220040200252</v>
      </c>
      <c r="D265">
        <v>0.36</v>
      </c>
      <c r="E265" s="3">
        <v>0</v>
      </c>
      <c r="F265">
        <v>0.35</v>
      </c>
      <c r="G265" s="92" t="s">
        <v>478</v>
      </c>
      <c r="H265" s="92">
        <v>0</v>
      </c>
      <c r="I265" s="154">
        <v>0.1</v>
      </c>
      <c r="J265" s="11">
        <v>1</v>
      </c>
      <c r="L265" s="11" t="s">
        <v>479</v>
      </c>
      <c r="M265" s="1" t="s">
        <v>22</v>
      </c>
      <c r="N265" s="1"/>
      <c r="O265" s="1"/>
      <c r="P265">
        <v>1</v>
      </c>
      <c r="U265">
        <f t="shared" si="86"/>
        <v>1</v>
      </c>
      <c r="V265">
        <f t="shared" si="87"/>
        <v>0</v>
      </c>
      <c r="W265">
        <f t="shared" si="88"/>
        <v>0</v>
      </c>
      <c r="X265">
        <f t="shared" si="89"/>
        <v>0</v>
      </c>
      <c r="Y265">
        <f t="shared" si="90"/>
        <v>0</v>
      </c>
      <c r="Z265">
        <v>1</v>
      </c>
      <c r="AI265">
        <v>1</v>
      </c>
      <c r="AJ265">
        <v>1</v>
      </c>
      <c r="AK265">
        <v>1</v>
      </c>
      <c r="AL265">
        <f>IF(C265&gt;200000000,1,0)</f>
        <v>1</v>
      </c>
      <c r="AM265">
        <f>IF(F265&gt;0,1,0)</f>
        <v>1</v>
      </c>
      <c r="AN265">
        <v>1</v>
      </c>
      <c r="AO265">
        <f t="shared" si="91"/>
        <v>1</v>
      </c>
      <c r="BY265" s="53" t="str">
        <f t="shared" si="17"/>
        <v>P264</v>
      </c>
    </row>
    <row r="266" spans="1:77" ht="12.75">
      <c r="A266" s="1" t="s">
        <v>224</v>
      </c>
      <c r="B266" s="48">
        <v>1</v>
      </c>
      <c r="C266" s="4">
        <v>20220040200303</v>
      </c>
      <c r="D266">
        <v>0.36</v>
      </c>
      <c r="E266" s="3">
        <v>0</v>
      </c>
      <c r="F266">
        <v>0.36</v>
      </c>
      <c r="G266" s="92" t="s">
        <v>478</v>
      </c>
      <c r="H266" s="92">
        <v>0</v>
      </c>
      <c r="I266" s="154">
        <v>0.1</v>
      </c>
      <c r="J266" s="11">
        <v>1</v>
      </c>
      <c r="L266" s="11" t="s">
        <v>478</v>
      </c>
      <c r="M266" s="1" t="s">
        <v>22</v>
      </c>
      <c r="N266" s="1"/>
      <c r="O266" s="1"/>
      <c r="P266">
        <v>1</v>
      </c>
      <c r="U266">
        <f t="shared" si="86"/>
        <v>1</v>
      </c>
      <c r="V266">
        <f t="shared" si="87"/>
        <v>0</v>
      </c>
      <c r="W266">
        <f t="shared" si="88"/>
        <v>0</v>
      </c>
      <c r="X266">
        <f t="shared" si="89"/>
        <v>0</v>
      </c>
      <c r="Y266">
        <f t="shared" si="90"/>
        <v>0</v>
      </c>
      <c r="Z266">
        <v>1</v>
      </c>
      <c r="AI266">
        <v>1</v>
      </c>
      <c r="AJ266">
        <v>1</v>
      </c>
      <c r="AK266">
        <v>1</v>
      </c>
      <c r="AL266">
        <f>IF(C266&gt;200000000,1,0)</f>
        <v>1</v>
      </c>
      <c r="AM266">
        <f>IF(F266&gt;0,1,0)</f>
        <v>1</v>
      </c>
      <c r="AN266">
        <v>1</v>
      </c>
      <c r="AO266">
        <f t="shared" si="91"/>
        <v>1</v>
      </c>
      <c r="BY266" s="53" t="str">
        <f t="shared" si="17"/>
        <v>P265</v>
      </c>
    </row>
    <row r="267" spans="1:77" ht="12.75">
      <c r="A267" s="1" t="s">
        <v>225</v>
      </c>
      <c r="B267" s="48">
        <v>3</v>
      </c>
      <c r="C267" s="4">
        <v>20220040200253</v>
      </c>
      <c r="D267">
        <v>0.33</v>
      </c>
      <c r="E267" s="3">
        <v>0</v>
      </c>
      <c r="F267">
        <v>0.37</v>
      </c>
      <c r="G267" s="92" t="s">
        <v>478</v>
      </c>
      <c r="H267" s="92">
        <v>0</v>
      </c>
      <c r="I267" s="154">
        <v>0.1</v>
      </c>
      <c r="J267" s="11">
        <v>1</v>
      </c>
      <c r="L267" s="11" t="s">
        <v>478</v>
      </c>
      <c r="M267" s="1" t="s">
        <v>22</v>
      </c>
      <c r="N267" s="1"/>
      <c r="O267" s="1"/>
      <c r="P267">
        <v>1</v>
      </c>
      <c r="U267">
        <f t="shared" si="86"/>
        <v>1</v>
      </c>
      <c r="V267">
        <f t="shared" si="87"/>
        <v>0</v>
      </c>
      <c r="W267">
        <f t="shared" si="88"/>
        <v>0</v>
      </c>
      <c r="X267">
        <f t="shared" si="89"/>
        <v>0</v>
      </c>
      <c r="Y267">
        <f t="shared" si="90"/>
        <v>0</v>
      </c>
      <c r="Z267">
        <v>1</v>
      </c>
      <c r="AI267">
        <v>1</v>
      </c>
      <c r="AJ267">
        <v>1</v>
      </c>
      <c r="AK267">
        <v>1</v>
      </c>
      <c r="AL267">
        <f aca="true" t="shared" si="92" ref="AL267:AL330">IF(C267&gt;200000000,1,0)</f>
        <v>1</v>
      </c>
      <c r="AM267">
        <f aca="true" t="shared" si="93" ref="AM267:AM330">IF(F267&gt;0,1,0)</f>
        <v>1</v>
      </c>
      <c r="AN267">
        <v>1</v>
      </c>
      <c r="AO267">
        <f t="shared" si="91"/>
        <v>1</v>
      </c>
      <c r="BY267" s="53" t="str">
        <f t="shared" si="17"/>
        <v>P266</v>
      </c>
    </row>
    <row r="268" spans="1:77" ht="12.75">
      <c r="A268" s="1" t="s">
        <v>226</v>
      </c>
      <c r="B268" s="48">
        <v>5</v>
      </c>
      <c r="C268" s="4">
        <v>20220040200277</v>
      </c>
      <c r="D268">
        <v>0.48</v>
      </c>
      <c r="E268" s="3">
        <v>0</v>
      </c>
      <c r="F268">
        <v>0.54</v>
      </c>
      <c r="G268" s="92" t="s">
        <v>478</v>
      </c>
      <c r="H268" s="92">
        <v>9</v>
      </c>
      <c r="I268" s="154">
        <v>2</v>
      </c>
      <c r="J268" s="11">
        <v>1</v>
      </c>
      <c r="L268" s="11" t="s">
        <v>479</v>
      </c>
      <c r="M268" s="1" t="s">
        <v>22</v>
      </c>
      <c r="N268" s="1"/>
      <c r="O268" s="1"/>
      <c r="P268">
        <v>1</v>
      </c>
      <c r="U268">
        <f t="shared" si="86"/>
        <v>1</v>
      </c>
      <c r="V268">
        <f t="shared" si="87"/>
        <v>0</v>
      </c>
      <c r="W268">
        <f t="shared" si="88"/>
        <v>0</v>
      </c>
      <c r="X268">
        <f t="shared" si="89"/>
        <v>0</v>
      </c>
      <c r="Y268">
        <f t="shared" si="90"/>
        <v>0</v>
      </c>
      <c r="Z268">
        <v>1</v>
      </c>
      <c r="AI268">
        <v>1</v>
      </c>
      <c r="AJ268">
        <v>1</v>
      </c>
      <c r="AK268">
        <v>1</v>
      </c>
      <c r="AL268">
        <f t="shared" si="92"/>
        <v>1</v>
      </c>
      <c r="AM268">
        <f t="shared" si="93"/>
        <v>1</v>
      </c>
      <c r="AN268">
        <v>1</v>
      </c>
      <c r="AO268">
        <f aca="true" t="shared" si="94" ref="AO268:AO331">J268</f>
        <v>1</v>
      </c>
      <c r="BY268" s="53" t="str">
        <f t="shared" si="17"/>
        <v>P267</v>
      </c>
    </row>
    <row r="269" spans="1:77" ht="12.75">
      <c r="A269" s="1" t="s">
        <v>227</v>
      </c>
      <c r="B269" s="48">
        <v>2</v>
      </c>
      <c r="C269" s="4">
        <v>20220040200272</v>
      </c>
      <c r="D269">
        <v>0.52</v>
      </c>
      <c r="E269" s="3">
        <v>0</v>
      </c>
      <c r="F269">
        <v>0.47</v>
      </c>
      <c r="G269" s="92" t="s">
        <v>478</v>
      </c>
      <c r="H269" s="92">
        <v>2</v>
      </c>
      <c r="I269" s="154">
        <v>1</v>
      </c>
      <c r="J269" s="11">
        <v>1</v>
      </c>
      <c r="L269" s="11" t="s">
        <v>478</v>
      </c>
      <c r="M269" s="1" t="s">
        <v>22</v>
      </c>
      <c r="N269" s="1"/>
      <c r="O269" s="1"/>
      <c r="P269">
        <v>1</v>
      </c>
      <c r="U269">
        <f t="shared" si="86"/>
        <v>1</v>
      </c>
      <c r="V269">
        <f t="shared" si="87"/>
        <v>0</v>
      </c>
      <c r="W269">
        <f t="shared" si="88"/>
        <v>0</v>
      </c>
      <c r="X269">
        <f t="shared" si="89"/>
        <v>0</v>
      </c>
      <c r="Y269">
        <f t="shared" si="90"/>
        <v>0</v>
      </c>
      <c r="Z269">
        <v>1</v>
      </c>
      <c r="AI269">
        <v>1</v>
      </c>
      <c r="AJ269">
        <v>1</v>
      </c>
      <c r="AK269">
        <v>1</v>
      </c>
      <c r="AL269">
        <f t="shared" si="92"/>
        <v>1</v>
      </c>
      <c r="AM269">
        <f t="shared" si="93"/>
        <v>1</v>
      </c>
      <c r="AN269">
        <v>1</v>
      </c>
      <c r="AO269">
        <f t="shared" si="94"/>
        <v>1</v>
      </c>
      <c r="BY269" s="53" t="str">
        <f t="shared" si="17"/>
        <v>P268</v>
      </c>
    </row>
    <row r="270" spans="1:77" ht="12.75">
      <c r="A270" s="1" t="s">
        <v>228</v>
      </c>
      <c r="B270" s="48">
        <v>4</v>
      </c>
      <c r="C270" s="4">
        <v>20220040200271</v>
      </c>
      <c r="D270">
        <v>0.51</v>
      </c>
      <c r="E270" s="3">
        <v>0</v>
      </c>
      <c r="F270">
        <v>0.48</v>
      </c>
      <c r="G270" s="92" t="s">
        <v>478</v>
      </c>
      <c r="H270" s="92">
        <v>0</v>
      </c>
      <c r="I270" s="154">
        <v>3</v>
      </c>
      <c r="J270" s="11">
        <v>1</v>
      </c>
      <c r="L270" s="11" t="s">
        <v>478</v>
      </c>
      <c r="M270" s="1" t="s">
        <v>22</v>
      </c>
      <c r="N270" s="1"/>
      <c r="O270" s="1"/>
      <c r="P270">
        <v>1</v>
      </c>
      <c r="U270">
        <f t="shared" si="86"/>
        <v>1</v>
      </c>
      <c r="V270">
        <f t="shared" si="87"/>
        <v>0</v>
      </c>
      <c r="W270">
        <f t="shared" si="88"/>
        <v>0</v>
      </c>
      <c r="X270">
        <f t="shared" si="89"/>
        <v>0</v>
      </c>
      <c r="Y270">
        <f t="shared" si="90"/>
        <v>0</v>
      </c>
      <c r="Z270">
        <v>1</v>
      </c>
      <c r="AI270">
        <v>1</v>
      </c>
      <c r="AJ270">
        <v>1</v>
      </c>
      <c r="AK270">
        <v>1</v>
      </c>
      <c r="AL270">
        <f t="shared" si="92"/>
        <v>1</v>
      </c>
      <c r="AM270">
        <f t="shared" si="93"/>
        <v>1</v>
      </c>
      <c r="AN270">
        <v>1</v>
      </c>
      <c r="AO270">
        <f t="shared" si="94"/>
        <v>1</v>
      </c>
      <c r="BY270" s="53" t="str">
        <f t="shared" si="17"/>
        <v>P269</v>
      </c>
    </row>
    <row r="271" spans="1:77" ht="12.75">
      <c r="A271" s="1" t="s">
        <v>229</v>
      </c>
      <c r="B271" s="48">
        <v>6</v>
      </c>
      <c r="C271" s="4">
        <v>20220040200310</v>
      </c>
      <c r="D271">
        <v>0.51</v>
      </c>
      <c r="E271" s="3">
        <v>0</v>
      </c>
      <c r="F271">
        <v>0.49</v>
      </c>
      <c r="G271" s="92" t="s">
        <v>478</v>
      </c>
      <c r="H271" s="92">
        <v>1</v>
      </c>
      <c r="I271" s="154">
        <v>0.1</v>
      </c>
      <c r="J271" s="11">
        <v>1</v>
      </c>
      <c r="L271" s="11" t="s">
        <v>478</v>
      </c>
      <c r="M271" s="1" t="s">
        <v>22</v>
      </c>
      <c r="N271" s="1"/>
      <c r="O271" s="1"/>
      <c r="P271">
        <v>1</v>
      </c>
      <c r="U271">
        <f t="shared" si="86"/>
        <v>1</v>
      </c>
      <c r="V271">
        <f t="shared" si="87"/>
        <v>0</v>
      </c>
      <c r="W271">
        <f t="shared" si="88"/>
        <v>0</v>
      </c>
      <c r="X271">
        <f t="shared" si="89"/>
        <v>0</v>
      </c>
      <c r="Y271">
        <f t="shared" si="90"/>
        <v>0</v>
      </c>
      <c r="Z271">
        <v>1</v>
      </c>
      <c r="AI271">
        <v>1</v>
      </c>
      <c r="AJ271">
        <v>1</v>
      </c>
      <c r="AK271">
        <v>1</v>
      </c>
      <c r="AL271">
        <f t="shared" si="92"/>
        <v>1</v>
      </c>
      <c r="AM271">
        <f t="shared" si="93"/>
        <v>1</v>
      </c>
      <c r="AN271">
        <v>1</v>
      </c>
      <c r="AO271">
        <f t="shared" si="94"/>
        <v>1</v>
      </c>
      <c r="BY271" s="53" t="str">
        <f t="shared" si="17"/>
        <v>P270</v>
      </c>
    </row>
    <row r="272" spans="1:77" ht="12.75">
      <c r="A272" s="106" t="s">
        <v>252</v>
      </c>
      <c r="B272" s="106">
        <v>1</v>
      </c>
      <c r="C272" s="107"/>
      <c r="D272" s="111">
        <v>0.54</v>
      </c>
      <c r="E272" s="109">
        <v>0</v>
      </c>
      <c r="F272" s="111"/>
      <c r="G272" s="129"/>
      <c r="H272" s="129"/>
      <c r="I272" s="111"/>
      <c r="J272" s="112"/>
      <c r="K272" s="111"/>
      <c r="L272" s="112"/>
      <c r="M272" s="106" t="s">
        <v>22</v>
      </c>
      <c r="N272" s="176" t="s">
        <v>142</v>
      </c>
      <c r="O272" s="106"/>
      <c r="P272" s="111"/>
      <c r="Q272" s="111"/>
      <c r="R272" s="111">
        <v>1</v>
      </c>
      <c r="U272">
        <f aca="true" t="shared" si="95" ref="U272:U283">IF(J272=1,P272,0)</f>
        <v>0</v>
      </c>
      <c r="V272">
        <f aca="true" t="shared" si="96" ref="V272:V283">IF(J272=1,Q272,0)</f>
        <v>0</v>
      </c>
      <c r="W272">
        <f aca="true" t="shared" si="97" ref="W272:W283">R272</f>
        <v>1</v>
      </c>
      <c r="X272">
        <f aca="true" t="shared" si="98" ref="X272:X283">S272</f>
        <v>0</v>
      </c>
      <c r="Y272">
        <f aca="true" t="shared" si="99" ref="Y272:Y283">T272</f>
        <v>0</v>
      </c>
      <c r="AD272">
        <v>1</v>
      </c>
      <c r="AI272">
        <v>1</v>
      </c>
      <c r="AJ272">
        <v>1</v>
      </c>
      <c r="AK272">
        <v>1</v>
      </c>
      <c r="AL272">
        <f t="shared" si="92"/>
        <v>0</v>
      </c>
      <c r="AM272">
        <f t="shared" si="93"/>
        <v>0</v>
      </c>
      <c r="AO272">
        <f t="shared" si="94"/>
        <v>0</v>
      </c>
      <c r="AX272">
        <v>1</v>
      </c>
      <c r="BY272" s="53" t="str">
        <f t="shared" si="17"/>
        <v>P271</v>
      </c>
    </row>
    <row r="273" spans="1:77" ht="12.75">
      <c r="A273" s="1" t="s">
        <v>253</v>
      </c>
      <c r="B273" s="48">
        <v>2</v>
      </c>
      <c r="C273" s="4">
        <v>20220040200280</v>
      </c>
      <c r="D273">
        <v>0.55</v>
      </c>
      <c r="E273" s="3">
        <v>0</v>
      </c>
      <c r="F273">
        <v>0.5</v>
      </c>
      <c r="H273" s="92">
        <v>0</v>
      </c>
      <c r="I273" s="154">
        <v>0.1</v>
      </c>
      <c r="J273" s="11">
        <v>1</v>
      </c>
      <c r="L273" s="11" t="s">
        <v>478</v>
      </c>
      <c r="M273" s="1" t="s">
        <v>22</v>
      </c>
      <c r="N273" s="1"/>
      <c r="O273" s="1"/>
      <c r="P273">
        <v>1</v>
      </c>
      <c r="U273">
        <f t="shared" si="95"/>
        <v>1</v>
      </c>
      <c r="V273">
        <f t="shared" si="96"/>
        <v>0</v>
      </c>
      <c r="W273">
        <f t="shared" si="97"/>
        <v>0</v>
      </c>
      <c r="X273">
        <f t="shared" si="98"/>
        <v>0</v>
      </c>
      <c r="Y273">
        <f t="shared" si="99"/>
        <v>0</v>
      </c>
      <c r="Z273">
        <v>1</v>
      </c>
      <c r="AI273">
        <v>1</v>
      </c>
      <c r="AJ273">
        <v>1</v>
      </c>
      <c r="AK273">
        <v>1</v>
      </c>
      <c r="AL273">
        <f t="shared" si="92"/>
        <v>1</v>
      </c>
      <c r="AM273">
        <f t="shared" si="93"/>
        <v>1</v>
      </c>
      <c r="AN273">
        <v>1</v>
      </c>
      <c r="AO273">
        <f t="shared" si="94"/>
        <v>1</v>
      </c>
      <c r="BY273" s="53" t="str">
        <f t="shared" si="17"/>
        <v>P272</v>
      </c>
    </row>
    <row r="274" spans="1:77" ht="12.75">
      <c r="A274" s="1" t="s">
        <v>254</v>
      </c>
      <c r="B274" s="48">
        <v>3</v>
      </c>
      <c r="C274" s="3">
        <v>20220040200307</v>
      </c>
      <c r="D274">
        <v>0.51</v>
      </c>
      <c r="E274" s="3">
        <v>0</v>
      </c>
      <c r="F274">
        <v>0.45</v>
      </c>
      <c r="G274" s="92" t="s">
        <v>479</v>
      </c>
      <c r="H274" s="92">
        <v>0</v>
      </c>
      <c r="I274" s="154">
        <v>0.1</v>
      </c>
      <c r="J274" s="11">
        <v>1</v>
      </c>
      <c r="L274" s="11" t="s">
        <v>478</v>
      </c>
      <c r="M274" s="1" t="s">
        <v>22</v>
      </c>
      <c r="N274" s="1"/>
      <c r="O274" s="1"/>
      <c r="P274">
        <v>1</v>
      </c>
      <c r="U274">
        <f t="shared" si="95"/>
        <v>1</v>
      </c>
      <c r="V274">
        <f t="shared" si="96"/>
        <v>0</v>
      </c>
      <c r="W274">
        <f t="shared" si="97"/>
        <v>0</v>
      </c>
      <c r="X274">
        <f t="shared" si="98"/>
        <v>0</v>
      </c>
      <c r="Y274">
        <f t="shared" si="99"/>
        <v>0</v>
      </c>
      <c r="Z274">
        <v>1</v>
      </c>
      <c r="AI274">
        <v>1</v>
      </c>
      <c r="AJ274">
        <v>1</v>
      </c>
      <c r="AK274">
        <v>1</v>
      </c>
      <c r="AL274">
        <f t="shared" si="92"/>
        <v>1</v>
      </c>
      <c r="AM274">
        <f t="shared" si="93"/>
        <v>1</v>
      </c>
      <c r="AN274">
        <v>1</v>
      </c>
      <c r="AO274">
        <f t="shared" si="94"/>
        <v>1</v>
      </c>
      <c r="BY274" s="53" t="str">
        <f t="shared" si="17"/>
        <v>P273</v>
      </c>
    </row>
    <row r="275" spans="1:77" ht="12.75">
      <c r="A275" s="1" t="s">
        <v>255</v>
      </c>
      <c r="B275" s="48">
        <v>4</v>
      </c>
      <c r="C275" s="3">
        <v>20220040200306</v>
      </c>
      <c r="D275">
        <v>0.49</v>
      </c>
      <c r="E275" s="3">
        <v>0</v>
      </c>
      <c r="F275">
        <v>0.4</v>
      </c>
      <c r="G275" s="92" t="s">
        <v>478</v>
      </c>
      <c r="H275" s="92">
        <v>0</v>
      </c>
      <c r="I275" s="154">
        <v>0.1</v>
      </c>
      <c r="J275" s="11">
        <v>1</v>
      </c>
      <c r="L275" s="11" t="s">
        <v>478</v>
      </c>
      <c r="M275" s="1" t="s">
        <v>22</v>
      </c>
      <c r="N275" s="1"/>
      <c r="O275" s="1"/>
      <c r="P275">
        <v>1</v>
      </c>
      <c r="U275">
        <f t="shared" si="95"/>
        <v>1</v>
      </c>
      <c r="V275">
        <f t="shared" si="96"/>
        <v>0</v>
      </c>
      <c r="W275">
        <f t="shared" si="97"/>
        <v>0</v>
      </c>
      <c r="X275">
        <f t="shared" si="98"/>
        <v>0</v>
      </c>
      <c r="Y275">
        <f t="shared" si="99"/>
        <v>0</v>
      </c>
      <c r="Z275">
        <v>1</v>
      </c>
      <c r="AI275">
        <v>1</v>
      </c>
      <c r="AJ275">
        <v>1</v>
      </c>
      <c r="AK275">
        <v>1</v>
      </c>
      <c r="AL275">
        <f t="shared" si="92"/>
        <v>1</v>
      </c>
      <c r="AM275">
        <f t="shared" si="93"/>
        <v>1</v>
      </c>
      <c r="AN275">
        <v>1</v>
      </c>
      <c r="AO275">
        <f t="shared" si="94"/>
        <v>1</v>
      </c>
      <c r="BY275" s="53" t="str">
        <f t="shared" si="17"/>
        <v>P274</v>
      </c>
    </row>
    <row r="276" spans="1:77" ht="12.75">
      <c r="A276" s="1" t="s">
        <v>256</v>
      </c>
      <c r="B276" s="48">
        <v>5</v>
      </c>
      <c r="C276" s="3">
        <v>20220040200321</v>
      </c>
      <c r="D276">
        <v>0.5</v>
      </c>
      <c r="E276" s="3">
        <v>0</v>
      </c>
      <c r="F276">
        <v>0.54</v>
      </c>
      <c r="G276" s="92" t="s">
        <v>478</v>
      </c>
      <c r="H276" s="92">
        <v>0</v>
      </c>
      <c r="I276" s="154">
        <v>4</v>
      </c>
      <c r="J276" s="11">
        <v>1</v>
      </c>
      <c r="L276" s="11" t="s">
        <v>478</v>
      </c>
      <c r="M276" s="1" t="s">
        <v>22</v>
      </c>
      <c r="N276" s="1"/>
      <c r="O276" s="1"/>
      <c r="P276">
        <v>1</v>
      </c>
      <c r="U276">
        <f t="shared" si="95"/>
        <v>1</v>
      </c>
      <c r="V276">
        <f t="shared" si="96"/>
        <v>0</v>
      </c>
      <c r="W276">
        <f t="shared" si="97"/>
        <v>0</v>
      </c>
      <c r="X276">
        <f t="shared" si="98"/>
        <v>0</v>
      </c>
      <c r="Y276">
        <f t="shared" si="99"/>
        <v>0</v>
      </c>
      <c r="Z276">
        <v>1</v>
      </c>
      <c r="AI276">
        <v>1</v>
      </c>
      <c r="AJ276">
        <v>1</v>
      </c>
      <c r="AK276">
        <v>1</v>
      </c>
      <c r="AL276">
        <f t="shared" si="92"/>
        <v>1</v>
      </c>
      <c r="AM276">
        <f t="shared" si="93"/>
        <v>1</v>
      </c>
      <c r="AN276">
        <v>1</v>
      </c>
      <c r="AO276">
        <f t="shared" si="94"/>
        <v>1</v>
      </c>
      <c r="BY276" s="53" t="str">
        <f t="shared" si="17"/>
        <v>P275</v>
      </c>
    </row>
    <row r="277" spans="1:77" ht="12.75">
      <c r="A277" s="1" t="s">
        <v>257</v>
      </c>
      <c r="B277" s="48">
        <v>6</v>
      </c>
      <c r="C277" s="3">
        <v>20220040200313</v>
      </c>
      <c r="D277">
        <v>0.52</v>
      </c>
      <c r="E277" s="3">
        <v>0</v>
      </c>
      <c r="F277">
        <v>0.45</v>
      </c>
      <c r="G277" s="92" t="s">
        <v>478</v>
      </c>
      <c r="H277" s="92">
        <v>2</v>
      </c>
      <c r="I277" s="154">
        <v>0.1</v>
      </c>
      <c r="J277" s="11">
        <v>1</v>
      </c>
      <c r="L277" s="11" t="s">
        <v>478</v>
      </c>
      <c r="M277" s="1" t="s">
        <v>22</v>
      </c>
      <c r="N277" s="1"/>
      <c r="O277" s="1"/>
      <c r="P277">
        <v>1</v>
      </c>
      <c r="U277">
        <f t="shared" si="95"/>
        <v>1</v>
      </c>
      <c r="V277">
        <f t="shared" si="96"/>
        <v>0</v>
      </c>
      <c r="W277">
        <f t="shared" si="97"/>
        <v>0</v>
      </c>
      <c r="X277">
        <f t="shared" si="98"/>
        <v>0</v>
      </c>
      <c r="Y277">
        <f t="shared" si="99"/>
        <v>0</v>
      </c>
      <c r="Z277">
        <v>1</v>
      </c>
      <c r="AI277">
        <v>1</v>
      </c>
      <c r="AJ277">
        <v>1</v>
      </c>
      <c r="AK277">
        <v>1</v>
      </c>
      <c r="AL277">
        <f t="shared" si="92"/>
        <v>1</v>
      </c>
      <c r="AM277">
        <f t="shared" si="93"/>
        <v>1</v>
      </c>
      <c r="AN277">
        <v>1</v>
      </c>
      <c r="AO277">
        <f t="shared" si="94"/>
        <v>1</v>
      </c>
      <c r="BY277" s="53" t="str">
        <f t="shared" si="17"/>
        <v>P276</v>
      </c>
    </row>
    <row r="278" spans="1:77" ht="12.75">
      <c r="A278" s="1" t="s">
        <v>258</v>
      </c>
      <c r="B278" s="48">
        <v>1</v>
      </c>
      <c r="C278" s="3">
        <v>20220040200311</v>
      </c>
      <c r="D278">
        <v>0.55</v>
      </c>
      <c r="E278" s="3">
        <v>0</v>
      </c>
      <c r="F278">
        <v>0.51</v>
      </c>
      <c r="G278" s="92" t="s">
        <v>478</v>
      </c>
      <c r="H278" s="92">
        <v>1</v>
      </c>
      <c r="I278" s="154">
        <v>0.1</v>
      </c>
      <c r="J278" s="11">
        <v>1</v>
      </c>
      <c r="L278" s="11" t="s">
        <v>479</v>
      </c>
      <c r="M278" s="1" t="s">
        <v>22</v>
      </c>
      <c r="N278" s="1"/>
      <c r="O278" s="1"/>
      <c r="P278">
        <v>1</v>
      </c>
      <c r="U278">
        <f t="shared" si="95"/>
        <v>1</v>
      </c>
      <c r="V278">
        <f t="shared" si="96"/>
        <v>0</v>
      </c>
      <c r="W278">
        <f t="shared" si="97"/>
        <v>0</v>
      </c>
      <c r="X278">
        <f t="shared" si="98"/>
        <v>0</v>
      </c>
      <c r="Y278">
        <f t="shared" si="99"/>
        <v>0</v>
      </c>
      <c r="Z278">
        <v>1</v>
      </c>
      <c r="AI278">
        <v>1</v>
      </c>
      <c r="AJ278">
        <v>1</v>
      </c>
      <c r="AK278">
        <v>1</v>
      </c>
      <c r="AL278">
        <f t="shared" si="92"/>
        <v>1</v>
      </c>
      <c r="AM278">
        <f t="shared" si="93"/>
        <v>1</v>
      </c>
      <c r="AN278">
        <v>1</v>
      </c>
      <c r="AO278">
        <f t="shared" si="94"/>
        <v>1</v>
      </c>
      <c r="BY278" s="53" t="str">
        <f t="shared" si="17"/>
        <v>P277</v>
      </c>
    </row>
    <row r="279" spans="1:77" ht="12.75">
      <c r="A279" s="1" t="s">
        <v>259</v>
      </c>
      <c r="B279" s="48">
        <v>2</v>
      </c>
      <c r="C279" s="3">
        <v>20220040200285</v>
      </c>
      <c r="D279">
        <v>0.39</v>
      </c>
      <c r="E279" s="3">
        <v>0</v>
      </c>
      <c r="F279">
        <v>0.49</v>
      </c>
      <c r="G279" s="92" t="s">
        <v>479</v>
      </c>
      <c r="H279" s="92">
        <v>0</v>
      </c>
      <c r="I279" s="154">
        <v>5</v>
      </c>
      <c r="J279" s="11">
        <v>1</v>
      </c>
      <c r="L279" s="11" t="s">
        <v>479</v>
      </c>
      <c r="M279" s="1" t="s">
        <v>22</v>
      </c>
      <c r="N279" s="1"/>
      <c r="O279" s="1"/>
      <c r="P279">
        <v>1</v>
      </c>
      <c r="U279">
        <f t="shared" si="95"/>
        <v>1</v>
      </c>
      <c r="V279">
        <f t="shared" si="96"/>
        <v>0</v>
      </c>
      <c r="W279">
        <f t="shared" si="97"/>
        <v>0</v>
      </c>
      <c r="X279">
        <f t="shared" si="98"/>
        <v>0</v>
      </c>
      <c r="Y279">
        <f t="shared" si="99"/>
        <v>0</v>
      </c>
      <c r="Z279">
        <v>1</v>
      </c>
      <c r="AI279">
        <v>1</v>
      </c>
      <c r="AJ279">
        <v>1</v>
      </c>
      <c r="AK279">
        <v>1</v>
      </c>
      <c r="AL279">
        <f t="shared" si="92"/>
        <v>1</v>
      </c>
      <c r="AM279">
        <f t="shared" si="93"/>
        <v>1</v>
      </c>
      <c r="AN279">
        <v>1</v>
      </c>
      <c r="AO279">
        <f t="shared" si="94"/>
        <v>1</v>
      </c>
      <c r="BY279" s="53" t="str">
        <f t="shared" si="17"/>
        <v>P278</v>
      </c>
    </row>
    <row r="280" spans="1:77" ht="12.75">
      <c r="A280" s="1" t="s">
        <v>260</v>
      </c>
      <c r="B280" s="48">
        <v>3</v>
      </c>
      <c r="C280" s="3">
        <v>20220040200279</v>
      </c>
      <c r="D280">
        <v>0.45</v>
      </c>
      <c r="E280" s="3">
        <v>1</v>
      </c>
      <c r="F280">
        <v>0.43</v>
      </c>
      <c r="G280" s="92" t="s">
        <v>479</v>
      </c>
      <c r="H280" s="92">
        <v>0</v>
      </c>
      <c r="I280" s="154">
        <v>13</v>
      </c>
      <c r="L280" s="11" t="s">
        <v>478</v>
      </c>
      <c r="M280" s="1" t="s">
        <v>22</v>
      </c>
      <c r="N280" s="1"/>
      <c r="O280" s="1"/>
      <c r="P280">
        <v>1</v>
      </c>
      <c r="U280">
        <f t="shared" si="95"/>
        <v>0</v>
      </c>
      <c r="V280">
        <f t="shared" si="96"/>
        <v>0</v>
      </c>
      <c r="W280">
        <f t="shared" si="97"/>
        <v>0</v>
      </c>
      <c r="X280">
        <f t="shared" si="98"/>
        <v>0</v>
      </c>
      <c r="Y280">
        <f t="shared" si="99"/>
        <v>0</v>
      </c>
      <c r="AI280">
        <v>1</v>
      </c>
      <c r="AJ280">
        <v>1</v>
      </c>
      <c r="AK280">
        <v>1</v>
      </c>
      <c r="AL280">
        <f t="shared" si="92"/>
        <v>1</v>
      </c>
      <c r="AM280">
        <f t="shared" si="93"/>
        <v>1</v>
      </c>
      <c r="AN280">
        <v>1</v>
      </c>
      <c r="AO280">
        <f t="shared" si="94"/>
        <v>0</v>
      </c>
      <c r="BY280" s="53" t="str">
        <f t="shared" si="17"/>
        <v>P279</v>
      </c>
    </row>
    <row r="281" spans="1:77" ht="12.75">
      <c r="A281" s="1" t="s">
        <v>261</v>
      </c>
      <c r="B281" s="48">
        <v>4</v>
      </c>
      <c r="C281" s="3">
        <v>20220040200315</v>
      </c>
      <c r="D281">
        <v>0.45</v>
      </c>
      <c r="E281" s="3">
        <v>0</v>
      </c>
      <c r="F281">
        <v>0.44</v>
      </c>
      <c r="G281" s="92" t="s">
        <v>478</v>
      </c>
      <c r="H281" s="92">
        <v>0</v>
      </c>
      <c r="I281" s="154">
        <v>2</v>
      </c>
      <c r="J281" s="11">
        <v>1</v>
      </c>
      <c r="L281" s="11" t="s">
        <v>479</v>
      </c>
      <c r="M281" s="1" t="s">
        <v>22</v>
      </c>
      <c r="N281" s="1"/>
      <c r="O281" s="1"/>
      <c r="P281">
        <v>1</v>
      </c>
      <c r="U281">
        <f t="shared" si="95"/>
        <v>1</v>
      </c>
      <c r="V281">
        <f t="shared" si="96"/>
        <v>0</v>
      </c>
      <c r="W281">
        <f t="shared" si="97"/>
        <v>0</v>
      </c>
      <c r="X281">
        <f t="shared" si="98"/>
        <v>0</v>
      </c>
      <c r="Y281">
        <f t="shared" si="99"/>
        <v>0</v>
      </c>
      <c r="Z281">
        <v>1</v>
      </c>
      <c r="AI281">
        <v>1</v>
      </c>
      <c r="AJ281">
        <v>1</v>
      </c>
      <c r="AK281">
        <v>1</v>
      </c>
      <c r="AL281">
        <f t="shared" si="92"/>
        <v>1</v>
      </c>
      <c r="AM281">
        <f t="shared" si="93"/>
        <v>1</v>
      </c>
      <c r="AN281">
        <v>1</v>
      </c>
      <c r="AO281">
        <f t="shared" si="94"/>
        <v>1</v>
      </c>
      <c r="BY281" s="53" t="str">
        <f t="shared" si="17"/>
        <v>P280</v>
      </c>
    </row>
    <row r="282" spans="1:77" ht="12.75">
      <c r="A282" s="1" t="s">
        <v>262</v>
      </c>
      <c r="B282" s="48">
        <v>5</v>
      </c>
      <c r="C282" s="3">
        <v>20220040200301</v>
      </c>
      <c r="D282">
        <v>0.44</v>
      </c>
      <c r="E282" s="3">
        <v>0</v>
      </c>
      <c r="F282">
        <v>0.87</v>
      </c>
      <c r="G282" s="92" t="s">
        <v>478</v>
      </c>
      <c r="H282" s="92">
        <v>0</v>
      </c>
      <c r="I282" s="154">
        <v>1</v>
      </c>
      <c r="J282" s="11">
        <v>1</v>
      </c>
      <c r="L282" s="11" t="s">
        <v>479</v>
      </c>
      <c r="M282" s="1" t="s">
        <v>22</v>
      </c>
      <c r="N282" s="1"/>
      <c r="O282" s="1"/>
      <c r="P282">
        <v>1</v>
      </c>
      <c r="U282">
        <f t="shared" si="95"/>
        <v>1</v>
      </c>
      <c r="V282">
        <f t="shared" si="96"/>
        <v>0</v>
      </c>
      <c r="W282">
        <f t="shared" si="97"/>
        <v>0</v>
      </c>
      <c r="X282">
        <f t="shared" si="98"/>
        <v>0</v>
      </c>
      <c r="Y282">
        <f t="shared" si="99"/>
        <v>0</v>
      </c>
      <c r="Z282">
        <v>1</v>
      </c>
      <c r="AI282">
        <v>1</v>
      </c>
      <c r="AJ282">
        <v>1</v>
      </c>
      <c r="AK282">
        <v>1</v>
      </c>
      <c r="AL282">
        <f t="shared" si="92"/>
        <v>1</v>
      </c>
      <c r="AM282">
        <f t="shared" si="93"/>
        <v>1</v>
      </c>
      <c r="AN282">
        <v>1</v>
      </c>
      <c r="AO282">
        <f t="shared" si="94"/>
        <v>1</v>
      </c>
      <c r="BY282" s="53" t="str">
        <f t="shared" si="17"/>
        <v>P281</v>
      </c>
    </row>
    <row r="283" spans="1:77" ht="12.75">
      <c r="A283" s="1" t="s">
        <v>263</v>
      </c>
      <c r="B283" s="48">
        <v>6</v>
      </c>
      <c r="C283" s="3">
        <v>20220040200304</v>
      </c>
      <c r="D283">
        <v>0.39</v>
      </c>
      <c r="E283" s="3">
        <v>0</v>
      </c>
      <c r="F283">
        <v>0.4</v>
      </c>
      <c r="G283" s="92" t="s">
        <v>478</v>
      </c>
      <c r="H283" s="92">
        <v>2</v>
      </c>
      <c r="I283" s="154">
        <v>1</v>
      </c>
      <c r="J283" s="11">
        <v>1</v>
      </c>
      <c r="L283" s="11" t="s">
        <v>479</v>
      </c>
      <c r="M283" s="1" t="s">
        <v>22</v>
      </c>
      <c r="N283" s="1"/>
      <c r="O283" s="1"/>
      <c r="P283">
        <v>1</v>
      </c>
      <c r="U283">
        <f t="shared" si="95"/>
        <v>1</v>
      </c>
      <c r="V283">
        <f t="shared" si="96"/>
        <v>0</v>
      </c>
      <c r="W283">
        <f t="shared" si="97"/>
        <v>0</v>
      </c>
      <c r="X283">
        <f t="shared" si="98"/>
        <v>0</v>
      </c>
      <c r="Y283">
        <f t="shared" si="99"/>
        <v>0</v>
      </c>
      <c r="Z283">
        <v>1</v>
      </c>
      <c r="AI283">
        <v>1</v>
      </c>
      <c r="AJ283">
        <v>1</v>
      </c>
      <c r="AK283">
        <v>1</v>
      </c>
      <c r="AL283">
        <f t="shared" si="92"/>
        <v>1</v>
      </c>
      <c r="AM283">
        <f t="shared" si="93"/>
        <v>1</v>
      </c>
      <c r="AN283">
        <v>1</v>
      </c>
      <c r="AO283">
        <f t="shared" si="94"/>
        <v>1</v>
      </c>
      <c r="BY283" s="53" t="str">
        <f t="shared" si="17"/>
        <v>P282</v>
      </c>
    </row>
    <row r="284" spans="1:77" ht="12.75">
      <c r="A284" s="1" t="s">
        <v>231</v>
      </c>
      <c r="B284" s="48">
        <v>1</v>
      </c>
      <c r="C284" s="3">
        <v>20220040200273</v>
      </c>
      <c r="D284">
        <v>0.55</v>
      </c>
      <c r="E284" s="3">
        <v>0</v>
      </c>
      <c r="F284">
        <v>1.36</v>
      </c>
      <c r="G284" s="92" t="s">
        <v>479</v>
      </c>
      <c r="H284" s="92">
        <v>0</v>
      </c>
      <c r="I284" s="154">
        <v>2</v>
      </c>
      <c r="J284" s="11">
        <v>1</v>
      </c>
      <c r="L284" s="11" t="s">
        <v>478</v>
      </c>
      <c r="M284" s="1" t="s">
        <v>22</v>
      </c>
      <c r="N284" s="1"/>
      <c r="O284" s="1"/>
      <c r="P284">
        <v>1</v>
      </c>
      <c r="U284">
        <f>IF(J284=1,P284,0)</f>
        <v>1</v>
      </c>
      <c r="V284">
        <f>IF(J284=1,Q284,0)</f>
        <v>0</v>
      </c>
      <c r="W284">
        <f aca="true" t="shared" si="100" ref="W284:Y286">R284</f>
        <v>0</v>
      </c>
      <c r="X284">
        <f t="shared" si="100"/>
        <v>0</v>
      </c>
      <c r="Y284">
        <f t="shared" si="100"/>
        <v>0</v>
      </c>
      <c r="Z284">
        <v>1</v>
      </c>
      <c r="AI284">
        <v>1</v>
      </c>
      <c r="AJ284">
        <v>1</v>
      </c>
      <c r="AK284">
        <v>1</v>
      </c>
      <c r="AL284">
        <f t="shared" si="92"/>
        <v>1</v>
      </c>
      <c r="AM284">
        <f t="shared" si="93"/>
        <v>1</v>
      </c>
      <c r="AN284">
        <v>1</v>
      </c>
      <c r="AO284">
        <f t="shared" si="94"/>
        <v>1</v>
      </c>
      <c r="BY284" s="53" t="str">
        <f t="shared" si="17"/>
        <v>P283</v>
      </c>
    </row>
    <row r="285" spans="1:77" ht="12.75">
      <c r="A285" s="1" t="s">
        <v>232</v>
      </c>
      <c r="B285" s="48">
        <v>2</v>
      </c>
      <c r="C285" s="3">
        <v>20220040200317</v>
      </c>
      <c r="D285">
        <v>0.88</v>
      </c>
      <c r="E285" s="3">
        <v>0</v>
      </c>
      <c r="F285">
        <v>0.92</v>
      </c>
      <c r="G285" s="92" t="s">
        <v>478</v>
      </c>
      <c r="H285" s="92">
        <v>0</v>
      </c>
      <c r="I285" s="154">
        <v>2</v>
      </c>
      <c r="J285" s="11">
        <v>1</v>
      </c>
      <c r="L285" s="11" t="s">
        <v>479</v>
      </c>
      <c r="M285" s="1" t="s">
        <v>22</v>
      </c>
      <c r="N285" s="1"/>
      <c r="O285" s="1"/>
      <c r="P285">
        <v>1</v>
      </c>
      <c r="U285">
        <f>IF(J285=1,P285,0)</f>
        <v>1</v>
      </c>
      <c r="V285">
        <f>IF(J285=1,Q285,0)</f>
        <v>0</v>
      </c>
      <c r="W285">
        <f t="shared" si="100"/>
        <v>0</v>
      </c>
      <c r="X285">
        <f t="shared" si="100"/>
        <v>0</v>
      </c>
      <c r="Y285">
        <f t="shared" si="100"/>
        <v>0</v>
      </c>
      <c r="Z285">
        <v>1</v>
      </c>
      <c r="AI285">
        <v>1</v>
      </c>
      <c r="AJ285">
        <v>1</v>
      </c>
      <c r="AK285">
        <v>1</v>
      </c>
      <c r="AL285">
        <f t="shared" si="92"/>
        <v>1</v>
      </c>
      <c r="AM285">
        <f t="shared" si="93"/>
        <v>1</v>
      </c>
      <c r="AN285">
        <v>1</v>
      </c>
      <c r="AO285">
        <f t="shared" si="94"/>
        <v>1</v>
      </c>
      <c r="BY285" s="53" t="str">
        <f t="shared" si="17"/>
        <v>P284</v>
      </c>
    </row>
    <row r="286" spans="1:77" ht="12.75">
      <c r="A286" s="1" t="s">
        <v>233</v>
      </c>
      <c r="B286" s="48">
        <v>3</v>
      </c>
      <c r="C286" s="3">
        <v>20220040200319</v>
      </c>
      <c r="D286">
        <v>0.97</v>
      </c>
      <c r="E286" s="3">
        <v>0</v>
      </c>
      <c r="F286">
        <v>0.93</v>
      </c>
      <c r="G286" s="92" t="s">
        <v>479</v>
      </c>
      <c r="H286" s="92">
        <v>5</v>
      </c>
      <c r="I286" s="154">
        <v>2</v>
      </c>
      <c r="J286" s="11">
        <v>1</v>
      </c>
      <c r="L286" s="11" t="s">
        <v>478</v>
      </c>
      <c r="M286" s="1" t="s">
        <v>22</v>
      </c>
      <c r="N286" s="1"/>
      <c r="O286" s="1"/>
      <c r="P286">
        <v>1</v>
      </c>
      <c r="U286">
        <f>IF(J286=1,P286,0)</f>
        <v>1</v>
      </c>
      <c r="V286">
        <f>IF(J286=1,Q286,0)</f>
        <v>0</v>
      </c>
      <c r="W286">
        <f t="shared" si="100"/>
        <v>0</v>
      </c>
      <c r="X286">
        <f t="shared" si="100"/>
        <v>0</v>
      </c>
      <c r="Y286">
        <f t="shared" si="100"/>
        <v>0</v>
      </c>
      <c r="Z286">
        <v>1</v>
      </c>
      <c r="AI286">
        <v>1</v>
      </c>
      <c r="AJ286">
        <v>1</v>
      </c>
      <c r="AK286">
        <v>1</v>
      </c>
      <c r="AL286">
        <f t="shared" si="92"/>
        <v>1</v>
      </c>
      <c r="AM286">
        <f t="shared" si="93"/>
        <v>1</v>
      </c>
      <c r="AN286">
        <v>1</v>
      </c>
      <c r="AO286">
        <f t="shared" si="94"/>
        <v>1</v>
      </c>
      <c r="BY286" s="53" t="str">
        <f t="shared" si="17"/>
        <v>P285</v>
      </c>
    </row>
    <row r="287" spans="1:77" ht="10.5" customHeight="1">
      <c r="A287" s="1" t="s">
        <v>234</v>
      </c>
      <c r="B287" s="48">
        <v>4</v>
      </c>
      <c r="C287" s="3">
        <v>20220040200322</v>
      </c>
      <c r="D287">
        <v>0.4</v>
      </c>
      <c r="E287" s="3">
        <v>0</v>
      </c>
      <c r="F287">
        <v>0.87</v>
      </c>
      <c r="G287" s="92" t="s">
        <v>478</v>
      </c>
      <c r="H287" s="92">
        <v>7</v>
      </c>
      <c r="I287" s="154">
        <v>0.1</v>
      </c>
      <c r="L287" s="11" t="s">
        <v>478</v>
      </c>
      <c r="M287" s="1" t="s">
        <v>22</v>
      </c>
      <c r="N287" s="1"/>
      <c r="O287" s="1"/>
      <c r="P287">
        <v>1</v>
      </c>
      <c r="U287">
        <f aca="true" t="shared" si="101" ref="U287:U301">IF(J287=1,P287,0)</f>
        <v>0</v>
      </c>
      <c r="V287">
        <f aca="true" t="shared" si="102" ref="V287:V301">IF(J287=1,Q287,0)</f>
        <v>0</v>
      </c>
      <c r="W287">
        <f aca="true" t="shared" si="103" ref="W287:W301">R287</f>
        <v>0</v>
      </c>
      <c r="X287">
        <f aca="true" t="shared" si="104" ref="X287:X301">S287</f>
        <v>0</v>
      </c>
      <c r="Y287">
        <f aca="true" t="shared" si="105" ref="Y287:Y301">T287</f>
        <v>0</v>
      </c>
      <c r="AI287">
        <v>1</v>
      </c>
      <c r="AJ287">
        <v>1</v>
      </c>
      <c r="AK287">
        <v>1</v>
      </c>
      <c r="AL287">
        <f t="shared" si="92"/>
        <v>1</v>
      </c>
      <c r="AM287">
        <f t="shared" si="93"/>
        <v>1</v>
      </c>
      <c r="AN287">
        <v>1</v>
      </c>
      <c r="AO287">
        <f t="shared" si="94"/>
        <v>0</v>
      </c>
      <c r="BY287" s="53" t="str">
        <f t="shared" si="17"/>
        <v>P286</v>
      </c>
    </row>
    <row r="288" spans="1:77" ht="10.5" customHeight="1">
      <c r="A288" s="48" t="s">
        <v>248</v>
      </c>
      <c r="B288" s="48">
        <v>5</v>
      </c>
      <c r="C288" s="135">
        <v>20220040200320</v>
      </c>
      <c r="D288" s="47">
        <v>0.39</v>
      </c>
      <c r="E288" s="135">
        <v>0</v>
      </c>
      <c r="F288" s="173">
        <v>1.9</v>
      </c>
      <c r="G288" s="136" t="s">
        <v>479</v>
      </c>
      <c r="H288" s="136">
        <v>7</v>
      </c>
      <c r="I288" s="154">
        <v>3</v>
      </c>
      <c r="J288" s="137"/>
      <c r="K288" s="47"/>
      <c r="L288" s="137" t="s">
        <v>478</v>
      </c>
      <c r="M288" s="48" t="s">
        <v>22</v>
      </c>
      <c r="N288" s="48"/>
      <c r="O288" s="48"/>
      <c r="P288" s="47">
        <v>1</v>
      </c>
      <c r="Q288" s="47"/>
      <c r="R288" s="47"/>
      <c r="U288">
        <f t="shared" si="101"/>
        <v>0</v>
      </c>
      <c r="V288">
        <f t="shared" si="102"/>
        <v>0</v>
      </c>
      <c r="W288">
        <f t="shared" si="103"/>
        <v>0</v>
      </c>
      <c r="X288">
        <f t="shared" si="104"/>
        <v>0</v>
      </c>
      <c r="Y288">
        <f t="shared" si="105"/>
        <v>0</v>
      </c>
      <c r="AI288">
        <v>1</v>
      </c>
      <c r="AJ288">
        <v>1</v>
      </c>
      <c r="AK288">
        <v>1</v>
      </c>
      <c r="AL288">
        <f t="shared" si="92"/>
        <v>1</v>
      </c>
      <c r="AM288">
        <f t="shared" si="93"/>
        <v>1</v>
      </c>
      <c r="AN288">
        <v>1</v>
      </c>
      <c r="AO288">
        <f t="shared" si="94"/>
        <v>0</v>
      </c>
      <c r="BY288" s="53" t="str">
        <f t="shared" si="17"/>
        <v>P287</v>
      </c>
    </row>
    <row r="289" spans="1:77" ht="12.75">
      <c r="A289" s="1" t="s">
        <v>235</v>
      </c>
      <c r="B289" s="48">
        <v>6</v>
      </c>
      <c r="C289" s="3">
        <v>20220040200221</v>
      </c>
      <c r="D289">
        <v>0.34</v>
      </c>
      <c r="E289" s="3">
        <v>0</v>
      </c>
      <c r="F289">
        <v>0.35</v>
      </c>
      <c r="G289" s="92" t="s">
        <v>478</v>
      </c>
      <c r="H289" s="92">
        <v>0</v>
      </c>
      <c r="I289" s="154">
        <v>1</v>
      </c>
      <c r="L289" s="11" t="s">
        <v>478</v>
      </c>
      <c r="M289" s="1" t="s">
        <v>22</v>
      </c>
      <c r="N289" s="1"/>
      <c r="O289" s="1"/>
      <c r="P289">
        <v>1</v>
      </c>
      <c r="U289">
        <f t="shared" si="101"/>
        <v>0</v>
      </c>
      <c r="V289">
        <f t="shared" si="102"/>
        <v>0</v>
      </c>
      <c r="W289">
        <f t="shared" si="103"/>
        <v>0</v>
      </c>
      <c r="X289">
        <f t="shared" si="104"/>
        <v>0</v>
      </c>
      <c r="Y289">
        <f t="shared" si="105"/>
        <v>0</v>
      </c>
      <c r="AI289">
        <v>1</v>
      </c>
      <c r="AJ289">
        <v>1</v>
      </c>
      <c r="AK289">
        <v>1</v>
      </c>
      <c r="AL289">
        <f t="shared" si="92"/>
        <v>1</v>
      </c>
      <c r="AM289">
        <f t="shared" si="93"/>
        <v>1</v>
      </c>
      <c r="AN289">
        <v>1</v>
      </c>
      <c r="AO289">
        <f t="shared" si="94"/>
        <v>0</v>
      </c>
      <c r="BY289" s="53" t="str">
        <f t="shared" si="17"/>
        <v>P288</v>
      </c>
    </row>
    <row r="290" spans="1:77" ht="12.75">
      <c r="A290" s="1" t="s">
        <v>236</v>
      </c>
      <c r="B290" s="48">
        <v>1</v>
      </c>
      <c r="C290" s="3">
        <v>20220040200323</v>
      </c>
      <c r="D290">
        <v>0.79</v>
      </c>
      <c r="E290" s="3">
        <v>0</v>
      </c>
      <c r="F290" s="169">
        <v>1.5</v>
      </c>
      <c r="G290" s="92" t="s">
        <v>479</v>
      </c>
      <c r="H290" s="92">
        <v>6</v>
      </c>
      <c r="I290" s="154">
        <v>0.1</v>
      </c>
      <c r="L290" s="11" t="s">
        <v>478</v>
      </c>
      <c r="M290" s="1" t="s">
        <v>22</v>
      </c>
      <c r="N290" s="1"/>
      <c r="O290" s="1"/>
      <c r="P290">
        <v>1</v>
      </c>
      <c r="U290">
        <f t="shared" si="101"/>
        <v>0</v>
      </c>
      <c r="V290">
        <f t="shared" si="102"/>
        <v>0</v>
      </c>
      <c r="W290">
        <f t="shared" si="103"/>
        <v>0</v>
      </c>
      <c r="X290">
        <f t="shared" si="104"/>
        <v>0</v>
      </c>
      <c r="Y290">
        <f t="shared" si="105"/>
        <v>0</v>
      </c>
      <c r="AI290">
        <v>1</v>
      </c>
      <c r="AJ290">
        <v>1</v>
      </c>
      <c r="AK290">
        <v>1</v>
      </c>
      <c r="AL290">
        <f t="shared" si="92"/>
        <v>1</v>
      </c>
      <c r="AM290">
        <f t="shared" si="93"/>
        <v>1</v>
      </c>
      <c r="AN290">
        <v>1</v>
      </c>
      <c r="AO290">
        <f t="shared" si="94"/>
        <v>0</v>
      </c>
      <c r="BY290" s="53" t="str">
        <f t="shared" si="17"/>
        <v>P289</v>
      </c>
    </row>
    <row r="291" spans="1:77" ht="12.75">
      <c r="A291" s="1" t="s">
        <v>237</v>
      </c>
      <c r="B291" s="48">
        <v>2</v>
      </c>
      <c r="C291" s="3">
        <v>20220040200324</v>
      </c>
      <c r="D291">
        <v>0.88</v>
      </c>
      <c r="E291" s="3">
        <v>0</v>
      </c>
      <c r="H291" s="92">
        <v>10</v>
      </c>
      <c r="M291" s="1" t="s">
        <v>22</v>
      </c>
      <c r="N291" s="1"/>
      <c r="O291" s="1"/>
      <c r="P291">
        <v>1</v>
      </c>
      <c r="U291">
        <f t="shared" si="101"/>
        <v>0</v>
      </c>
      <c r="V291">
        <f t="shared" si="102"/>
        <v>0</v>
      </c>
      <c r="W291">
        <f t="shared" si="103"/>
        <v>0</v>
      </c>
      <c r="X291">
        <f t="shared" si="104"/>
        <v>0</v>
      </c>
      <c r="Y291">
        <f t="shared" si="105"/>
        <v>0</v>
      </c>
      <c r="AI291">
        <v>1</v>
      </c>
      <c r="AJ291">
        <v>1</v>
      </c>
      <c r="AK291">
        <v>1</v>
      </c>
      <c r="AL291">
        <f t="shared" si="92"/>
        <v>1</v>
      </c>
      <c r="AM291">
        <f t="shared" si="93"/>
        <v>0</v>
      </c>
      <c r="AN291">
        <f>IF(F291&gt;0,1,0)</f>
        <v>0</v>
      </c>
      <c r="AO291">
        <f t="shared" si="94"/>
        <v>0</v>
      </c>
      <c r="BY291" s="53" t="str">
        <f t="shared" si="17"/>
        <v>P290</v>
      </c>
    </row>
    <row r="292" spans="1:77" ht="12.75">
      <c r="A292" s="1" t="s">
        <v>238</v>
      </c>
      <c r="B292" s="48">
        <v>3</v>
      </c>
      <c r="C292" s="3">
        <v>20220040200327</v>
      </c>
      <c r="D292">
        <v>0.79</v>
      </c>
      <c r="E292" s="3">
        <v>0</v>
      </c>
      <c r="H292" s="92">
        <v>16</v>
      </c>
      <c r="M292" s="1" t="s">
        <v>22</v>
      </c>
      <c r="N292" s="1"/>
      <c r="O292" s="1"/>
      <c r="P292">
        <v>1</v>
      </c>
      <c r="U292">
        <f t="shared" si="101"/>
        <v>0</v>
      </c>
      <c r="V292">
        <f t="shared" si="102"/>
        <v>0</v>
      </c>
      <c r="W292">
        <f t="shared" si="103"/>
        <v>0</v>
      </c>
      <c r="X292">
        <f t="shared" si="104"/>
        <v>0</v>
      </c>
      <c r="Y292">
        <f t="shared" si="105"/>
        <v>0</v>
      </c>
      <c r="AI292">
        <v>1</v>
      </c>
      <c r="AJ292">
        <v>1</v>
      </c>
      <c r="AK292">
        <v>1</v>
      </c>
      <c r="AL292">
        <f t="shared" si="92"/>
        <v>1</v>
      </c>
      <c r="AM292">
        <f t="shared" si="93"/>
        <v>0</v>
      </c>
      <c r="AN292">
        <f aca="true" t="shared" si="106" ref="AN292:AN299">IF(F292&gt;0,1,0)</f>
        <v>0</v>
      </c>
      <c r="AO292">
        <f t="shared" si="94"/>
        <v>0</v>
      </c>
      <c r="BY292" s="53" t="str">
        <f t="shared" si="17"/>
        <v>P291</v>
      </c>
    </row>
    <row r="293" spans="1:77" ht="12.75">
      <c r="A293" s="1" t="s">
        <v>239</v>
      </c>
      <c r="B293" s="48">
        <v>4</v>
      </c>
      <c r="C293" s="3">
        <v>20220040200325</v>
      </c>
      <c r="D293">
        <v>0.79</v>
      </c>
      <c r="E293" s="3">
        <v>0</v>
      </c>
      <c r="F293">
        <v>0.98</v>
      </c>
      <c r="G293" s="92" t="s">
        <v>478</v>
      </c>
      <c r="H293" s="92">
        <v>10</v>
      </c>
      <c r="M293" s="1" t="s">
        <v>22</v>
      </c>
      <c r="N293" s="1"/>
      <c r="O293" s="1"/>
      <c r="P293">
        <v>1</v>
      </c>
      <c r="U293">
        <f t="shared" si="101"/>
        <v>0</v>
      </c>
      <c r="V293">
        <f t="shared" si="102"/>
        <v>0</v>
      </c>
      <c r="W293">
        <f t="shared" si="103"/>
        <v>0</v>
      </c>
      <c r="X293">
        <f t="shared" si="104"/>
        <v>0</v>
      </c>
      <c r="Y293">
        <f t="shared" si="105"/>
        <v>0</v>
      </c>
      <c r="AI293">
        <v>1</v>
      </c>
      <c r="AJ293">
        <v>1</v>
      </c>
      <c r="AK293">
        <v>1</v>
      </c>
      <c r="AL293">
        <f t="shared" si="92"/>
        <v>1</v>
      </c>
      <c r="AM293">
        <f t="shared" si="93"/>
        <v>1</v>
      </c>
      <c r="AN293">
        <f t="shared" si="106"/>
        <v>1</v>
      </c>
      <c r="AO293">
        <f t="shared" si="94"/>
        <v>0</v>
      </c>
      <c r="BY293" s="53" t="str">
        <f t="shared" si="17"/>
        <v>P292</v>
      </c>
    </row>
    <row r="294" spans="1:77" ht="12.75">
      <c r="A294" s="106" t="s">
        <v>240</v>
      </c>
      <c r="B294" s="106">
        <v>5</v>
      </c>
      <c r="C294" s="3"/>
      <c r="D294" s="111" t="s">
        <v>46</v>
      </c>
      <c r="E294" s="109">
        <v>4</v>
      </c>
      <c r="F294" s="111"/>
      <c r="G294" s="129"/>
      <c r="H294" s="129"/>
      <c r="I294" s="111"/>
      <c r="J294" s="112"/>
      <c r="K294" s="111"/>
      <c r="L294" s="112"/>
      <c r="M294" s="106" t="s">
        <v>22</v>
      </c>
      <c r="N294" s="106"/>
      <c r="O294" s="106" t="s">
        <v>315</v>
      </c>
      <c r="P294" s="111"/>
      <c r="Q294" s="111"/>
      <c r="R294" s="111">
        <v>1</v>
      </c>
      <c r="U294">
        <f t="shared" si="101"/>
        <v>0</v>
      </c>
      <c r="V294">
        <f t="shared" si="102"/>
        <v>0</v>
      </c>
      <c r="W294">
        <f t="shared" si="103"/>
        <v>1</v>
      </c>
      <c r="X294">
        <f t="shared" si="104"/>
        <v>0</v>
      </c>
      <c r="Y294">
        <f t="shared" si="105"/>
        <v>0</v>
      </c>
      <c r="AD294">
        <v>1</v>
      </c>
      <c r="AI294">
        <v>1</v>
      </c>
      <c r="AJ294">
        <v>1</v>
      </c>
      <c r="AK294">
        <v>1</v>
      </c>
      <c r="AL294">
        <f t="shared" si="92"/>
        <v>0</v>
      </c>
      <c r="AM294">
        <f t="shared" si="93"/>
        <v>0</v>
      </c>
      <c r="AN294">
        <f t="shared" si="106"/>
        <v>0</v>
      </c>
      <c r="AO294">
        <f t="shared" si="94"/>
        <v>0</v>
      </c>
      <c r="AX294">
        <v>1</v>
      </c>
      <c r="BY294" s="53" t="str">
        <f t="shared" si="17"/>
        <v>P293</v>
      </c>
    </row>
    <row r="295" spans="1:77" ht="12.75">
      <c r="A295" s="1" t="s">
        <v>241</v>
      </c>
      <c r="B295" s="48">
        <v>6</v>
      </c>
      <c r="C295" s="3"/>
      <c r="D295" t="s">
        <v>32</v>
      </c>
      <c r="E295" s="3">
        <v>4</v>
      </c>
      <c r="H295" s="92">
        <v>1</v>
      </c>
      <c r="M295" s="1" t="s">
        <v>22</v>
      </c>
      <c r="N295" s="1"/>
      <c r="O295" s="1" t="s">
        <v>315</v>
      </c>
      <c r="P295">
        <v>1</v>
      </c>
      <c r="U295">
        <f t="shared" si="101"/>
        <v>0</v>
      </c>
      <c r="V295">
        <f t="shared" si="102"/>
        <v>0</v>
      </c>
      <c r="W295">
        <f t="shared" si="103"/>
        <v>0</v>
      </c>
      <c r="X295">
        <f t="shared" si="104"/>
        <v>0</v>
      </c>
      <c r="Y295">
        <f t="shared" si="105"/>
        <v>0</v>
      </c>
      <c r="AI295">
        <v>1</v>
      </c>
      <c r="AJ295">
        <v>1</v>
      </c>
      <c r="AK295">
        <v>1</v>
      </c>
      <c r="AL295">
        <f t="shared" si="92"/>
        <v>0</v>
      </c>
      <c r="AM295">
        <f t="shared" si="93"/>
        <v>0</v>
      </c>
      <c r="AN295">
        <f t="shared" si="106"/>
        <v>0</v>
      </c>
      <c r="AO295">
        <f t="shared" si="94"/>
        <v>0</v>
      </c>
      <c r="BY295" s="53" t="str">
        <f t="shared" si="17"/>
        <v>P294</v>
      </c>
    </row>
    <row r="296" spans="1:77" ht="12.75">
      <c r="A296" s="106" t="s">
        <v>242</v>
      </c>
      <c r="B296" s="106">
        <v>1</v>
      </c>
      <c r="C296" s="3"/>
      <c r="D296" s="111" t="s">
        <v>46</v>
      </c>
      <c r="E296" s="109">
        <v>3</v>
      </c>
      <c r="F296" s="111"/>
      <c r="G296" s="129"/>
      <c r="H296" s="129"/>
      <c r="I296" s="111"/>
      <c r="J296" s="112"/>
      <c r="K296" s="111"/>
      <c r="L296" s="112"/>
      <c r="M296" s="106" t="s">
        <v>22</v>
      </c>
      <c r="N296" s="106"/>
      <c r="O296" s="106" t="s">
        <v>315</v>
      </c>
      <c r="P296" s="111"/>
      <c r="Q296" s="111"/>
      <c r="R296" s="111">
        <v>1</v>
      </c>
      <c r="U296">
        <f t="shared" si="101"/>
        <v>0</v>
      </c>
      <c r="V296">
        <f t="shared" si="102"/>
        <v>0</v>
      </c>
      <c r="W296">
        <f t="shared" si="103"/>
        <v>1</v>
      </c>
      <c r="X296">
        <f t="shared" si="104"/>
        <v>0</v>
      </c>
      <c r="Y296">
        <f t="shared" si="105"/>
        <v>0</v>
      </c>
      <c r="AD296">
        <v>1</v>
      </c>
      <c r="AI296">
        <v>1</v>
      </c>
      <c r="AJ296">
        <v>1</v>
      </c>
      <c r="AK296">
        <v>1</v>
      </c>
      <c r="AL296">
        <f t="shared" si="92"/>
        <v>0</v>
      </c>
      <c r="AM296">
        <f t="shared" si="93"/>
        <v>0</v>
      </c>
      <c r="AN296">
        <f t="shared" si="106"/>
        <v>0</v>
      </c>
      <c r="AO296">
        <f t="shared" si="94"/>
        <v>0</v>
      </c>
      <c r="AX296">
        <v>1</v>
      </c>
      <c r="BY296" s="53" t="str">
        <f t="shared" si="17"/>
        <v>P295</v>
      </c>
    </row>
    <row r="297" spans="1:77" ht="12.75">
      <c r="A297" s="1" t="s">
        <v>243</v>
      </c>
      <c r="B297" s="48">
        <v>2</v>
      </c>
      <c r="C297" s="3">
        <v>20220040200326</v>
      </c>
      <c r="D297" t="s">
        <v>46</v>
      </c>
      <c r="E297" s="3">
        <v>2</v>
      </c>
      <c r="F297">
        <v>0.47</v>
      </c>
      <c r="G297" s="92" t="s">
        <v>479</v>
      </c>
      <c r="H297" s="92">
        <v>15</v>
      </c>
      <c r="M297" s="1" t="s">
        <v>22</v>
      </c>
      <c r="N297" s="1"/>
      <c r="O297" s="1" t="s">
        <v>315</v>
      </c>
      <c r="P297">
        <v>1</v>
      </c>
      <c r="U297">
        <f t="shared" si="101"/>
        <v>0</v>
      </c>
      <c r="V297">
        <f t="shared" si="102"/>
        <v>0</v>
      </c>
      <c r="W297">
        <f t="shared" si="103"/>
        <v>0</v>
      </c>
      <c r="X297">
        <f t="shared" si="104"/>
        <v>0</v>
      </c>
      <c r="Y297">
        <f t="shared" si="105"/>
        <v>0</v>
      </c>
      <c r="AI297">
        <v>1</v>
      </c>
      <c r="AJ297">
        <v>1</v>
      </c>
      <c r="AK297">
        <v>1</v>
      </c>
      <c r="AL297">
        <f t="shared" si="92"/>
        <v>1</v>
      </c>
      <c r="AM297">
        <f t="shared" si="93"/>
        <v>1</v>
      </c>
      <c r="AN297">
        <f t="shared" si="106"/>
        <v>1</v>
      </c>
      <c r="AO297">
        <f t="shared" si="94"/>
        <v>0</v>
      </c>
      <c r="BY297" s="53" t="str">
        <f t="shared" si="17"/>
        <v>P296</v>
      </c>
    </row>
    <row r="298" spans="1:77" ht="12.75">
      <c r="A298" s="106" t="s">
        <v>244</v>
      </c>
      <c r="B298" s="106">
        <v>3</v>
      </c>
      <c r="C298" s="3"/>
      <c r="D298" s="111" t="s">
        <v>46</v>
      </c>
      <c r="E298" s="109">
        <v>2</v>
      </c>
      <c r="F298" s="111"/>
      <c r="G298" s="129"/>
      <c r="H298" s="129"/>
      <c r="I298" s="111"/>
      <c r="J298" s="112"/>
      <c r="K298" s="111"/>
      <c r="L298" s="112"/>
      <c r="M298" s="106" t="s">
        <v>22</v>
      </c>
      <c r="N298" s="106"/>
      <c r="O298" s="106" t="s">
        <v>315</v>
      </c>
      <c r="P298" s="111"/>
      <c r="Q298" s="111"/>
      <c r="R298" s="111">
        <v>1</v>
      </c>
      <c r="U298">
        <f t="shared" si="101"/>
        <v>0</v>
      </c>
      <c r="V298">
        <f t="shared" si="102"/>
        <v>0</v>
      </c>
      <c r="W298">
        <f t="shared" si="103"/>
        <v>1</v>
      </c>
      <c r="X298">
        <f t="shared" si="104"/>
        <v>0</v>
      </c>
      <c r="Y298">
        <f t="shared" si="105"/>
        <v>0</v>
      </c>
      <c r="AD298">
        <v>1</v>
      </c>
      <c r="AI298">
        <v>1</v>
      </c>
      <c r="AJ298">
        <v>1</v>
      </c>
      <c r="AK298">
        <v>1</v>
      </c>
      <c r="AL298">
        <f t="shared" si="92"/>
        <v>0</v>
      </c>
      <c r="AM298">
        <f t="shared" si="93"/>
        <v>0</v>
      </c>
      <c r="AN298">
        <f t="shared" si="106"/>
        <v>0</v>
      </c>
      <c r="AO298">
        <f t="shared" si="94"/>
        <v>0</v>
      </c>
      <c r="AX298">
        <v>1</v>
      </c>
      <c r="BY298" s="53" t="str">
        <f t="shared" si="17"/>
        <v>P297</v>
      </c>
    </row>
    <row r="299" spans="1:77" ht="12.75">
      <c r="A299" s="106" t="s">
        <v>245</v>
      </c>
      <c r="B299" s="106">
        <v>4</v>
      </c>
      <c r="C299" s="3"/>
      <c r="D299" s="111" t="s">
        <v>46</v>
      </c>
      <c r="E299" s="109">
        <v>3</v>
      </c>
      <c r="F299" s="111"/>
      <c r="G299" s="129"/>
      <c r="H299" s="129"/>
      <c r="I299" s="111"/>
      <c r="J299" s="112"/>
      <c r="K299" s="111"/>
      <c r="L299" s="112"/>
      <c r="M299" s="176" t="s">
        <v>308</v>
      </c>
      <c r="N299" s="106"/>
      <c r="O299" s="1" t="s">
        <v>315</v>
      </c>
      <c r="P299" s="111"/>
      <c r="Q299" s="111"/>
      <c r="R299" s="111">
        <v>1</v>
      </c>
      <c r="U299">
        <f t="shared" si="101"/>
        <v>0</v>
      </c>
      <c r="V299">
        <f t="shared" si="102"/>
        <v>0</v>
      </c>
      <c r="W299">
        <f t="shared" si="103"/>
        <v>1</v>
      </c>
      <c r="X299">
        <f t="shared" si="104"/>
        <v>0</v>
      </c>
      <c r="Y299">
        <f t="shared" si="105"/>
        <v>0</v>
      </c>
      <c r="AD299">
        <v>1</v>
      </c>
      <c r="AI299">
        <v>1</v>
      </c>
      <c r="AJ299">
        <v>1</v>
      </c>
      <c r="AK299">
        <v>1</v>
      </c>
      <c r="AL299">
        <f t="shared" si="92"/>
        <v>0</v>
      </c>
      <c r="AM299">
        <f t="shared" si="93"/>
        <v>0</v>
      </c>
      <c r="AN299">
        <f t="shared" si="106"/>
        <v>0</v>
      </c>
      <c r="AO299">
        <f t="shared" si="94"/>
        <v>0</v>
      </c>
      <c r="AW299">
        <v>1</v>
      </c>
      <c r="BY299" s="53" t="str">
        <f t="shared" si="17"/>
        <v>P298</v>
      </c>
    </row>
    <row r="300" spans="1:77" ht="12.75">
      <c r="A300" s="1" t="s">
        <v>246</v>
      </c>
      <c r="B300" s="48">
        <v>5</v>
      </c>
      <c r="C300" s="3">
        <v>20220040200197</v>
      </c>
      <c r="D300">
        <v>0.74</v>
      </c>
      <c r="E300" s="3">
        <v>1</v>
      </c>
      <c r="F300" s="169">
        <v>1.48</v>
      </c>
      <c r="G300" s="92" t="s">
        <v>479</v>
      </c>
      <c r="H300" s="92">
        <v>0</v>
      </c>
      <c r="I300" s="92">
        <v>1</v>
      </c>
      <c r="L300" s="11" t="s">
        <v>478</v>
      </c>
      <c r="M300" s="1" t="s">
        <v>22</v>
      </c>
      <c r="N300" s="1"/>
      <c r="O300" s="1" t="s">
        <v>315</v>
      </c>
      <c r="P300">
        <v>1</v>
      </c>
      <c r="U300">
        <f t="shared" si="101"/>
        <v>0</v>
      </c>
      <c r="V300">
        <f t="shared" si="102"/>
        <v>0</v>
      </c>
      <c r="W300">
        <f t="shared" si="103"/>
        <v>0</v>
      </c>
      <c r="X300">
        <f t="shared" si="104"/>
        <v>0</v>
      </c>
      <c r="Y300">
        <f t="shared" si="105"/>
        <v>0</v>
      </c>
      <c r="AI300">
        <v>1</v>
      </c>
      <c r="AJ300">
        <v>1</v>
      </c>
      <c r="AK300">
        <v>1</v>
      </c>
      <c r="AL300">
        <f t="shared" si="92"/>
        <v>1</v>
      </c>
      <c r="AM300">
        <f t="shared" si="93"/>
        <v>1</v>
      </c>
      <c r="AN300">
        <v>1</v>
      </c>
      <c r="AO300">
        <f t="shared" si="94"/>
        <v>0</v>
      </c>
      <c r="BY300" s="53" t="str">
        <f t="shared" si="17"/>
        <v>P299</v>
      </c>
    </row>
    <row r="301" spans="1:77" ht="12.75">
      <c r="A301" s="1" t="s">
        <v>247</v>
      </c>
      <c r="B301" s="48">
        <v>6</v>
      </c>
      <c r="C301" s="3">
        <v>20220040200124</v>
      </c>
      <c r="D301" t="s">
        <v>32</v>
      </c>
      <c r="E301" s="3">
        <v>3</v>
      </c>
      <c r="F301" s="169">
        <v>21.2</v>
      </c>
      <c r="G301" s="92" t="s">
        <v>479</v>
      </c>
      <c r="H301" s="92">
        <v>0</v>
      </c>
      <c r="I301" s="116">
        <v>0.1</v>
      </c>
      <c r="L301" s="11" t="s">
        <v>478</v>
      </c>
      <c r="M301" s="1" t="s">
        <v>22</v>
      </c>
      <c r="N301" s="1"/>
      <c r="O301" s="1" t="s">
        <v>315</v>
      </c>
      <c r="P301">
        <v>1</v>
      </c>
      <c r="U301">
        <f t="shared" si="101"/>
        <v>0</v>
      </c>
      <c r="V301">
        <f t="shared" si="102"/>
        <v>0</v>
      </c>
      <c r="W301">
        <f t="shared" si="103"/>
        <v>0</v>
      </c>
      <c r="X301">
        <f t="shared" si="104"/>
        <v>0</v>
      </c>
      <c r="Y301">
        <f t="shared" si="105"/>
        <v>0</v>
      </c>
      <c r="AI301">
        <v>1</v>
      </c>
      <c r="AJ301">
        <v>1</v>
      </c>
      <c r="AK301">
        <v>1</v>
      </c>
      <c r="AL301">
        <f t="shared" si="92"/>
        <v>1</v>
      </c>
      <c r="AM301">
        <f t="shared" si="93"/>
        <v>1</v>
      </c>
      <c r="AN301">
        <v>1</v>
      </c>
      <c r="AO301">
        <f t="shared" si="94"/>
        <v>0</v>
      </c>
      <c r="BY301" s="53" t="str">
        <f t="shared" si="17"/>
        <v>P300</v>
      </c>
    </row>
    <row r="302" spans="1:77" ht="12.75">
      <c r="A302" s="1" t="s">
        <v>141</v>
      </c>
      <c r="B302" s="48">
        <v>1</v>
      </c>
      <c r="C302" s="3">
        <v>20220040200150</v>
      </c>
      <c r="D302" t="s">
        <v>32</v>
      </c>
      <c r="E302" s="3">
        <v>3</v>
      </c>
      <c r="F302">
        <v>0.53</v>
      </c>
      <c r="G302" s="92" t="s">
        <v>479</v>
      </c>
      <c r="H302" s="92">
        <v>0</v>
      </c>
      <c r="M302" s="1" t="s">
        <v>22</v>
      </c>
      <c r="N302" s="1"/>
      <c r="O302" s="1" t="s">
        <v>315</v>
      </c>
      <c r="P302">
        <v>1</v>
      </c>
      <c r="U302">
        <f aca="true" t="shared" si="107" ref="U302:U307">IF(J302=1,P302,0)</f>
        <v>0</v>
      </c>
      <c r="V302">
        <f aca="true" t="shared" si="108" ref="V302:V307">IF(J302=1,Q302,0)</f>
        <v>0</v>
      </c>
      <c r="W302">
        <f aca="true" t="shared" si="109" ref="W302:W307">R302</f>
        <v>0</v>
      </c>
      <c r="X302">
        <f aca="true" t="shared" si="110" ref="X302:X307">S302</f>
        <v>0</v>
      </c>
      <c r="Y302">
        <f aca="true" t="shared" si="111" ref="Y302:Y307">T302</f>
        <v>0</v>
      </c>
      <c r="AI302">
        <v>1</v>
      </c>
      <c r="AJ302">
        <v>1</v>
      </c>
      <c r="AK302">
        <v>1</v>
      </c>
      <c r="AL302">
        <f t="shared" si="92"/>
        <v>1</v>
      </c>
      <c r="AM302">
        <f t="shared" si="93"/>
        <v>1</v>
      </c>
      <c r="AN302">
        <f>IF(F302&gt;0,1,0)</f>
        <v>1</v>
      </c>
      <c r="AO302">
        <f t="shared" si="94"/>
        <v>0</v>
      </c>
      <c r="BY302" s="53" t="str">
        <f t="shared" si="17"/>
        <v>P301</v>
      </c>
    </row>
    <row r="303" spans="1:77" ht="12.75">
      <c r="A303" s="1" t="s">
        <v>310</v>
      </c>
      <c r="B303" s="48">
        <v>2</v>
      </c>
      <c r="C303" s="3">
        <v>20220040200100</v>
      </c>
      <c r="D303">
        <v>0.48</v>
      </c>
      <c r="E303" s="3">
        <v>0</v>
      </c>
      <c r="F303">
        <v>0.52</v>
      </c>
      <c r="G303" s="92" t="s">
        <v>478</v>
      </c>
      <c r="H303" s="92">
        <v>0</v>
      </c>
      <c r="M303" s="1" t="s">
        <v>22</v>
      </c>
      <c r="N303" s="1"/>
      <c r="O303" s="1"/>
      <c r="P303">
        <v>1</v>
      </c>
      <c r="U303">
        <f t="shared" si="107"/>
        <v>0</v>
      </c>
      <c r="V303">
        <f t="shared" si="108"/>
        <v>0</v>
      </c>
      <c r="W303">
        <f t="shared" si="109"/>
        <v>0</v>
      </c>
      <c r="X303">
        <f t="shared" si="110"/>
        <v>0</v>
      </c>
      <c r="Y303">
        <f t="shared" si="111"/>
        <v>0</v>
      </c>
      <c r="AI303">
        <v>1</v>
      </c>
      <c r="AJ303">
        <v>1</v>
      </c>
      <c r="AK303">
        <v>1</v>
      </c>
      <c r="AL303">
        <f t="shared" si="92"/>
        <v>1</v>
      </c>
      <c r="AM303">
        <f t="shared" si="93"/>
        <v>1</v>
      </c>
      <c r="AN303">
        <f aca="true" t="shared" si="112" ref="AN303:AN360">IF(F303&gt;0,1,0)</f>
        <v>1</v>
      </c>
      <c r="AO303">
        <f t="shared" si="94"/>
        <v>0</v>
      </c>
      <c r="BY303" s="53" t="str">
        <f t="shared" si="17"/>
        <v>P302</v>
      </c>
    </row>
    <row r="304" spans="1:77" ht="12.75">
      <c r="A304" s="1" t="s">
        <v>311</v>
      </c>
      <c r="B304" s="48">
        <v>3</v>
      </c>
      <c r="C304" s="3">
        <v>20220040200098</v>
      </c>
      <c r="D304">
        <v>0.58</v>
      </c>
      <c r="E304" s="3">
        <v>0</v>
      </c>
      <c r="F304">
        <v>0.6</v>
      </c>
      <c r="G304" s="92" t="s">
        <v>478</v>
      </c>
      <c r="H304" s="92">
        <v>0</v>
      </c>
      <c r="M304" s="1" t="s">
        <v>22</v>
      </c>
      <c r="N304" s="1"/>
      <c r="O304" s="1"/>
      <c r="P304">
        <v>1</v>
      </c>
      <c r="U304">
        <f t="shared" si="107"/>
        <v>0</v>
      </c>
      <c r="V304">
        <f t="shared" si="108"/>
        <v>0</v>
      </c>
      <c r="W304">
        <f t="shared" si="109"/>
        <v>0</v>
      </c>
      <c r="X304">
        <f t="shared" si="110"/>
        <v>0</v>
      </c>
      <c r="Y304">
        <f t="shared" si="111"/>
        <v>0</v>
      </c>
      <c r="AI304">
        <v>1</v>
      </c>
      <c r="AJ304">
        <v>1</v>
      </c>
      <c r="AK304">
        <v>1</v>
      </c>
      <c r="AL304">
        <f t="shared" si="92"/>
        <v>1</v>
      </c>
      <c r="AM304">
        <f t="shared" si="93"/>
        <v>1</v>
      </c>
      <c r="AN304">
        <f t="shared" si="112"/>
        <v>1</v>
      </c>
      <c r="AO304">
        <f t="shared" si="94"/>
        <v>0</v>
      </c>
      <c r="BY304" s="53" t="str">
        <f t="shared" si="17"/>
        <v>P303</v>
      </c>
    </row>
    <row r="305" spans="1:77" ht="12.75">
      <c r="A305" s="1" t="s">
        <v>312</v>
      </c>
      <c r="B305" s="48">
        <v>4</v>
      </c>
      <c r="C305" s="3">
        <v>20220040200117</v>
      </c>
      <c r="D305">
        <v>0.54</v>
      </c>
      <c r="E305" s="3">
        <v>0</v>
      </c>
      <c r="F305">
        <v>0.57</v>
      </c>
      <c r="G305" s="92" t="s">
        <v>478</v>
      </c>
      <c r="H305" s="92">
        <v>0</v>
      </c>
      <c r="M305" s="1" t="s">
        <v>22</v>
      </c>
      <c r="N305" s="1"/>
      <c r="O305" s="1"/>
      <c r="P305">
        <v>1</v>
      </c>
      <c r="U305">
        <f t="shared" si="107"/>
        <v>0</v>
      </c>
      <c r="V305">
        <f t="shared" si="108"/>
        <v>0</v>
      </c>
      <c r="W305">
        <f t="shared" si="109"/>
        <v>0</v>
      </c>
      <c r="X305">
        <f t="shared" si="110"/>
        <v>0</v>
      </c>
      <c r="Y305">
        <f t="shared" si="111"/>
        <v>0</v>
      </c>
      <c r="AI305">
        <v>1</v>
      </c>
      <c r="AJ305">
        <v>1</v>
      </c>
      <c r="AK305">
        <v>1</v>
      </c>
      <c r="AL305">
        <f t="shared" si="92"/>
        <v>1</v>
      </c>
      <c r="AM305">
        <f t="shared" si="93"/>
        <v>1</v>
      </c>
      <c r="AN305">
        <f t="shared" si="112"/>
        <v>1</v>
      </c>
      <c r="AO305">
        <f t="shared" si="94"/>
        <v>0</v>
      </c>
      <c r="BY305" s="53" t="str">
        <f t="shared" si="17"/>
        <v>P304</v>
      </c>
    </row>
    <row r="306" spans="1:77" ht="12.75">
      <c r="A306" s="1" t="s">
        <v>313</v>
      </c>
      <c r="B306" s="48">
        <v>5</v>
      </c>
      <c r="C306" s="3">
        <v>20220040200248</v>
      </c>
      <c r="D306">
        <v>0.57</v>
      </c>
      <c r="E306" s="3">
        <v>0</v>
      </c>
      <c r="F306">
        <v>0.61</v>
      </c>
      <c r="G306" s="92" t="s">
        <v>478</v>
      </c>
      <c r="H306" s="92">
        <v>2</v>
      </c>
      <c r="M306" s="1" t="s">
        <v>22</v>
      </c>
      <c r="N306" s="1"/>
      <c r="O306" s="1"/>
      <c r="P306">
        <v>1</v>
      </c>
      <c r="U306">
        <f t="shared" si="107"/>
        <v>0</v>
      </c>
      <c r="V306">
        <f t="shared" si="108"/>
        <v>0</v>
      </c>
      <c r="W306">
        <f t="shared" si="109"/>
        <v>0</v>
      </c>
      <c r="X306">
        <f t="shared" si="110"/>
        <v>0</v>
      </c>
      <c r="Y306">
        <f t="shared" si="111"/>
        <v>0</v>
      </c>
      <c r="AI306">
        <v>1</v>
      </c>
      <c r="AJ306">
        <v>1</v>
      </c>
      <c r="AK306">
        <v>1</v>
      </c>
      <c r="AL306">
        <f t="shared" si="92"/>
        <v>1</v>
      </c>
      <c r="AM306">
        <f t="shared" si="93"/>
        <v>1</v>
      </c>
      <c r="AN306">
        <f t="shared" si="112"/>
        <v>1</v>
      </c>
      <c r="AO306">
        <f t="shared" si="94"/>
        <v>0</v>
      </c>
      <c r="BY306" s="53" t="str">
        <f t="shared" si="17"/>
        <v>P305</v>
      </c>
    </row>
    <row r="307" spans="1:77" ht="12.75">
      <c r="A307" s="1" t="s">
        <v>314</v>
      </c>
      <c r="B307" s="48">
        <v>6</v>
      </c>
      <c r="C307" s="3">
        <v>20220040200294</v>
      </c>
      <c r="D307">
        <v>0.52</v>
      </c>
      <c r="E307" s="3">
        <v>0</v>
      </c>
      <c r="F307">
        <v>0.49</v>
      </c>
      <c r="G307" s="92" t="s">
        <v>478</v>
      </c>
      <c r="H307" s="92">
        <v>1</v>
      </c>
      <c r="M307" s="1" t="s">
        <v>22</v>
      </c>
      <c r="N307" s="1"/>
      <c r="O307" s="1"/>
      <c r="P307">
        <v>1</v>
      </c>
      <c r="U307">
        <f t="shared" si="107"/>
        <v>0</v>
      </c>
      <c r="V307">
        <f t="shared" si="108"/>
        <v>0</v>
      </c>
      <c r="W307">
        <f t="shared" si="109"/>
        <v>0</v>
      </c>
      <c r="X307">
        <f t="shared" si="110"/>
        <v>0</v>
      </c>
      <c r="Y307">
        <f t="shared" si="111"/>
        <v>0</v>
      </c>
      <c r="AI307">
        <v>1</v>
      </c>
      <c r="AJ307">
        <v>1</v>
      </c>
      <c r="AK307">
        <v>1</v>
      </c>
      <c r="AL307">
        <f t="shared" si="92"/>
        <v>1</v>
      </c>
      <c r="AM307">
        <f t="shared" si="93"/>
        <v>1</v>
      </c>
      <c r="AN307">
        <f t="shared" si="112"/>
        <v>1</v>
      </c>
      <c r="AO307">
        <f t="shared" si="94"/>
        <v>0</v>
      </c>
      <c r="BY307" s="53" t="str">
        <f t="shared" si="17"/>
        <v>P306</v>
      </c>
    </row>
    <row r="308" spans="1:77" ht="12.75">
      <c r="A308" s="1" t="s">
        <v>123</v>
      </c>
      <c r="B308" s="48">
        <v>1</v>
      </c>
      <c r="C308" s="3">
        <v>20220040200296</v>
      </c>
      <c r="D308">
        <v>0.43</v>
      </c>
      <c r="E308" s="3">
        <v>0</v>
      </c>
      <c r="F308">
        <v>0.57</v>
      </c>
      <c r="G308" s="92" t="s">
        <v>478</v>
      </c>
      <c r="H308" s="92">
        <v>4</v>
      </c>
      <c r="M308" s="1" t="s">
        <v>22</v>
      </c>
      <c r="N308" s="1"/>
      <c r="O308" s="1"/>
      <c r="P308">
        <v>1</v>
      </c>
      <c r="U308">
        <f aca="true" t="shared" si="113" ref="U308:U326">IF(J308=1,P308,0)</f>
        <v>0</v>
      </c>
      <c r="V308">
        <f aca="true" t="shared" si="114" ref="V308:V326">IF(J308=1,Q308,0)</f>
        <v>0</v>
      </c>
      <c r="W308">
        <f aca="true" t="shared" si="115" ref="W308:W326">R308</f>
        <v>0</v>
      </c>
      <c r="X308">
        <f aca="true" t="shared" si="116" ref="X308:X326">S308</f>
        <v>0</v>
      </c>
      <c r="Y308">
        <f aca="true" t="shared" si="117" ref="Y308:Y326">T308</f>
        <v>0</v>
      </c>
      <c r="AI308">
        <v>1</v>
      </c>
      <c r="AJ308">
        <v>1</v>
      </c>
      <c r="AK308">
        <v>1</v>
      </c>
      <c r="AL308">
        <f t="shared" si="92"/>
        <v>1</v>
      </c>
      <c r="AM308">
        <f t="shared" si="93"/>
        <v>1</v>
      </c>
      <c r="AN308">
        <f t="shared" si="112"/>
        <v>1</v>
      </c>
      <c r="AO308">
        <f t="shared" si="94"/>
        <v>0</v>
      </c>
      <c r="BY308" s="53" t="str">
        <f t="shared" si="17"/>
        <v>P307</v>
      </c>
    </row>
    <row r="309" spans="1:77" ht="12.75">
      <c r="A309" s="1" t="s">
        <v>124</v>
      </c>
      <c r="B309" s="48">
        <v>2</v>
      </c>
      <c r="C309" s="3">
        <v>20220040200203</v>
      </c>
      <c r="D309">
        <v>0.42</v>
      </c>
      <c r="E309" s="3">
        <v>0</v>
      </c>
      <c r="F309">
        <v>0.47</v>
      </c>
      <c r="G309" s="92" t="s">
        <v>478</v>
      </c>
      <c r="H309" s="92">
        <v>1</v>
      </c>
      <c r="M309" s="1" t="s">
        <v>22</v>
      </c>
      <c r="N309" s="1"/>
      <c r="O309" s="1"/>
      <c r="P309">
        <v>1</v>
      </c>
      <c r="U309">
        <f t="shared" si="113"/>
        <v>0</v>
      </c>
      <c r="V309">
        <f t="shared" si="114"/>
        <v>0</v>
      </c>
      <c r="W309">
        <f t="shared" si="115"/>
        <v>0</v>
      </c>
      <c r="X309">
        <f t="shared" si="116"/>
        <v>0</v>
      </c>
      <c r="Y309">
        <f t="shared" si="117"/>
        <v>0</v>
      </c>
      <c r="AI309">
        <v>1</v>
      </c>
      <c r="AJ309">
        <v>1</v>
      </c>
      <c r="AK309">
        <v>1</v>
      </c>
      <c r="AL309">
        <f t="shared" si="92"/>
        <v>1</v>
      </c>
      <c r="AM309">
        <f t="shared" si="93"/>
        <v>1</v>
      </c>
      <c r="AN309">
        <f t="shared" si="112"/>
        <v>1</v>
      </c>
      <c r="AO309">
        <f t="shared" si="94"/>
        <v>0</v>
      </c>
      <c r="BY309" s="53" t="str">
        <f t="shared" si="17"/>
        <v>P308</v>
      </c>
    </row>
    <row r="310" spans="1:77" ht="12.75">
      <c r="A310" s="1" t="s">
        <v>125</v>
      </c>
      <c r="B310" s="48">
        <v>3</v>
      </c>
      <c r="C310" s="3">
        <v>20220040200295</v>
      </c>
      <c r="D310">
        <v>0.47</v>
      </c>
      <c r="E310" s="3">
        <v>0</v>
      </c>
      <c r="F310">
        <v>0.52</v>
      </c>
      <c r="G310" s="92" t="s">
        <v>478</v>
      </c>
      <c r="H310" s="92">
        <v>0</v>
      </c>
      <c r="M310" s="1" t="s">
        <v>22</v>
      </c>
      <c r="N310" s="1"/>
      <c r="O310" s="1"/>
      <c r="P310">
        <v>1</v>
      </c>
      <c r="U310">
        <f t="shared" si="113"/>
        <v>0</v>
      </c>
      <c r="V310">
        <f t="shared" si="114"/>
        <v>0</v>
      </c>
      <c r="W310">
        <f t="shared" si="115"/>
        <v>0</v>
      </c>
      <c r="X310">
        <f t="shared" si="116"/>
        <v>0</v>
      </c>
      <c r="Y310">
        <f t="shared" si="117"/>
        <v>0</v>
      </c>
      <c r="AI310">
        <v>1</v>
      </c>
      <c r="AJ310">
        <v>1</v>
      </c>
      <c r="AK310">
        <v>1</v>
      </c>
      <c r="AL310">
        <f t="shared" si="92"/>
        <v>1</v>
      </c>
      <c r="AM310">
        <f t="shared" si="93"/>
        <v>1</v>
      </c>
      <c r="AN310">
        <f t="shared" si="112"/>
        <v>1</v>
      </c>
      <c r="AO310">
        <f t="shared" si="94"/>
        <v>0</v>
      </c>
      <c r="BY310" s="53" t="str">
        <f t="shared" si="17"/>
        <v>P309</v>
      </c>
    </row>
    <row r="311" spans="1:77" ht="12.75">
      <c r="A311" s="1" t="s">
        <v>309</v>
      </c>
      <c r="B311" s="48">
        <v>4</v>
      </c>
      <c r="C311" s="3">
        <v>20220040200291</v>
      </c>
      <c r="D311">
        <v>0.43</v>
      </c>
      <c r="E311" s="3">
        <v>0</v>
      </c>
      <c r="F311">
        <v>0.57</v>
      </c>
      <c r="G311" s="92" t="s">
        <v>478</v>
      </c>
      <c r="H311" s="92">
        <v>19</v>
      </c>
      <c r="M311" s="1" t="s">
        <v>22</v>
      </c>
      <c r="N311" s="1"/>
      <c r="O311" s="1"/>
      <c r="P311">
        <v>1</v>
      </c>
      <c r="U311">
        <f t="shared" si="113"/>
        <v>0</v>
      </c>
      <c r="V311">
        <f t="shared" si="114"/>
        <v>0</v>
      </c>
      <c r="W311">
        <f t="shared" si="115"/>
        <v>0</v>
      </c>
      <c r="X311">
        <f t="shared" si="116"/>
        <v>0</v>
      </c>
      <c r="Y311">
        <f t="shared" si="117"/>
        <v>0</v>
      </c>
      <c r="AI311">
        <v>1</v>
      </c>
      <c r="AJ311">
        <v>1</v>
      </c>
      <c r="AK311">
        <v>1</v>
      </c>
      <c r="AL311">
        <f t="shared" si="92"/>
        <v>1</v>
      </c>
      <c r="AM311">
        <f t="shared" si="93"/>
        <v>1</v>
      </c>
      <c r="AN311">
        <f t="shared" si="112"/>
        <v>1</v>
      </c>
      <c r="AO311">
        <f t="shared" si="94"/>
        <v>0</v>
      </c>
      <c r="BY311" s="53" t="str">
        <f t="shared" si="17"/>
        <v>P310</v>
      </c>
    </row>
    <row r="312" spans="1:77" ht="12.75">
      <c r="A312" s="1" t="s">
        <v>126</v>
      </c>
      <c r="B312" s="48">
        <v>5</v>
      </c>
      <c r="C312" s="3">
        <v>20220040200312</v>
      </c>
      <c r="D312">
        <v>0.42</v>
      </c>
      <c r="E312" s="3">
        <v>0</v>
      </c>
      <c r="F312">
        <v>0.45</v>
      </c>
      <c r="G312" s="92" t="s">
        <v>478</v>
      </c>
      <c r="H312" s="92">
        <v>1</v>
      </c>
      <c r="M312" s="1" t="s">
        <v>22</v>
      </c>
      <c r="N312" s="1"/>
      <c r="O312" s="1"/>
      <c r="P312">
        <v>1</v>
      </c>
      <c r="U312">
        <f t="shared" si="113"/>
        <v>0</v>
      </c>
      <c r="V312">
        <f t="shared" si="114"/>
        <v>0</v>
      </c>
      <c r="W312">
        <f t="shared" si="115"/>
        <v>0</v>
      </c>
      <c r="X312">
        <f t="shared" si="116"/>
        <v>0</v>
      </c>
      <c r="Y312">
        <f t="shared" si="117"/>
        <v>0</v>
      </c>
      <c r="AI312">
        <v>1</v>
      </c>
      <c r="AJ312">
        <v>1</v>
      </c>
      <c r="AK312">
        <v>1</v>
      </c>
      <c r="AL312">
        <f t="shared" si="92"/>
        <v>1</v>
      </c>
      <c r="AM312">
        <f t="shared" si="93"/>
        <v>1</v>
      </c>
      <c r="AN312">
        <f t="shared" si="112"/>
        <v>1</v>
      </c>
      <c r="AO312">
        <f t="shared" si="94"/>
        <v>0</v>
      </c>
      <c r="BY312" s="53" t="str">
        <f t="shared" si="17"/>
        <v>P311</v>
      </c>
    </row>
    <row r="313" spans="1:77" ht="12.75">
      <c r="A313" s="1" t="s">
        <v>127</v>
      </c>
      <c r="B313" s="48">
        <v>6</v>
      </c>
      <c r="C313" s="3">
        <v>20220040200276</v>
      </c>
      <c r="D313">
        <v>0.55</v>
      </c>
      <c r="E313" s="3">
        <v>0</v>
      </c>
      <c r="F313">
        <v>0.57</v>
      </c>
      <c r="G313" s="92" t="s">
        <v>478</v>
      </c>
      <c r="H313" s="92">
        <v>12</v>
      </c>
      <c r="M313" s="1" t="s">
        <v>22</v>
      </c>
      <c r="N313" s="1"/>
      <c r="O313" s="1"/>
      <c r="P313">
        <v>1</v>
      </c>
      <c r="U313">
        <f t="shared" si="113"/>
        <v>0</v>
      </c>
      <c r="V313">
        <f t="shared" si="114"/>
        <v>0</v>
      </c>
      <c r="W313">
        <f t="shared" si="115"/>
        <v>0</v>
      </c>
      <c r="X313">
        <f t="shared" si="116"/>
        <v>0</v>
      </c>
      <c r="Y313">
        <f t="shared" si="117"/>
        <v>0</v>
      </c>
      <c r="AI313">
        <v>1</v>
      </c>
      <c r="AJ313">
        <v>1</v>
      </c>
      <c r="AK313">
        <v>1</v>
      </c>
      <c r="AL313">
        <f t="shared" si="92"/>
        <v>1</v>
      </c>
      <c r="AM313">
        <f t="shared" si="93"/>
        <v>1</v>
      </c>
      <c r="AN313">
        <f t="shared" si="112"/>
        <v>1</v>
      </c>
      <c r="AO313">
        <f t="shared" si="94"/>
        <v>0</v>
      </c>
      <c r="BY313" s="53" t="str">
        <f t="shared" si="17"/>
        <v>P312</v>
      </c>
    </row>
    <row r="314" spans="1:77" ht="12.75">
      <c r="A314" s="1" t="s">
        <v>128</v>
      </c>
      <c r="B314" s="48">
        <v>1</v>
      </c>
      <c r="C314" s="3">
        <v>20220040200269</v>
      </c>
      <c r="D314">
        <v>0.34</v>
      </c>
      <c r="E314" s="3">
        <v>0</v>
      </c>
      <c r="M314" s="1" t="s">
        <v>22</v>
      </c>
      <c r="N314" s="1"/>
      <c r="O314" s="1"/>
      <c r="P314">
        <v>1</v>
      </c>
      <c r="U314">
        <f t="shared" si="113"/>
        <v>0</v>
      </c>
      <c r="V314">
        <f t="shared" si="114"/>
        <v>0</v>
      </c>
      <c r="W314">
        <f t="shared" si="115"/>
        <v>0</v>
      </c>
      <c r="X314">
        <f t="shared" si="116"/>
        <v>0</v>
      </c>
      <c r="Y314">
        <f t="shared" si="117"/>
        <v>0</v>
      </c>
      <c r="AI314">
        <v>1</v>
      </c>
      <c r="AJ314">
        <v>1</v>
      </c>
      <c r="AK314">
        <v>1</v>
      </c>
      <c r="AL314">
        <f t="shared" si="92"/>
        <v>1</v>
      </c>
      <c r="AM314">
        <f t="shared" si="93"/>
        <v>0</v>
      </c>
      <c r="AN314">
        <f t="shared" si="112"/>
        <v>0</v>
      </c>
      <c r="AO314">
        <f t="shared" si="94"/>
        <v>0</v>
      </c>
      <c r="BY314" s="53" t="str">
        <f t="shared" si="17"/>
        <v>P313</v>
      </c>
    </row>
    <row r="315" spans="1:77" ht="12.75">
      <c r="A315" s="1" t="s">
        <v>129</v>
      </c>
      <c r="B315" s="48">
        <v>2</v>
      </c>
      <c r="C315" s="3">
        <v>20220040200107</v>
      </c>
      <c r="D315">
        <v>0.33</v>
      </c>
      <c r="E315" s="3">
        <v>1</v>
      </c>
      <c r="F315">
        <v>0.37</v>
      </c>
      <c r="G315" s="92" t="s">
        <v>478</v>
      </c>
      <c r="H315" s="92">
        <v>0</v>
      </c>
      <c r="M315" s="1" t="s">
        <v>22</v>
      </c>
      <c r="N315" s="1"/>
      <c r="O315" s="1"/>
      <c r="P315">
        <v>1</v>
      </c>
      <c r="U315">
        <f t="shared" si="113"/>
        <v>0</v>
      </c>
      <c r="V315">
        <f t="shared" si="114"/>
        <v>0</v>
      </c>
      <c r="W315">
        <f t="shared" si="115"/>
        <v>0</v>
      </c>
      <c r="X315">
        <f t="shared" si="116"/>
        <v>0</v>
      </c>
      <c r="Y315">
        <f t="shared" si="117"/>
        <v>0</v>
      </c>
      <c r="AI315">
        <v>1</v>
      </c>
      <c r="AJ315">
        <v>1</v>
      </c>
      <c r="AK315">
        <v>1</v>
      </c>
      <c r="AL315">
        <f t="shared" si="92"/>
        <v>1</v>
      </c>
      <c r="AM315">
        <f t="shared" si="93"/>
        <v>1</v>
      </c>
      <c r="AN315">
        <f t="shared" si="112"/>
        <v>1</v>
      </c>
      <c r="AO315">
        <f t="shared" si="94"/>
        <v>0</v>
      </c>
      <c r="BY315" s="53" t="str">
        <f t="shared" si="17"/>
        <v>P314</v>
      </c>
    </row>
    <row r="316" spans="1:77" ht="12.75">
      <c r="A316" s="1" t="s">
        <v>130</v>
      </c>
      <c r="B316" s="48">
        <v>3</v>
      </c>
      <c r="C316" s="3">
        <v>20220040200309</v>
      </c>
      <c r="D316">
        <v>0.42</v>
      </c>
      <c r="E316" s="3">
        <v>2</v>
      </c>
      <c r="M316" s="1" t="s">
        <v>22</v>
      </c>
      <c r="N316" s="1"/>
      <c r="O316" s="1"/>
      <c r="P316">
        <v>1</v>
      </c>
      <c r="U316">
        <f t="shared" si="113"/>
        <v>0</v>
      </c>
      <c r="V316">
        <f t="shared" si="114"/>
        <v>0</v>
      </c>
      <c r="W316">
        <f t="shared" si="115"/>
        <v>0</v>
      </c>
      <c r="X316">
        <f t="shared" si="116"/>
        <v>0</v>
      </c>
      <c r="Y316">
        <f t="shared" si="117"/>
        <v>0</v>
      </c>
      <c r="AI316">
        <v>1</v>
      </c>
      <c r="AJ316">
        <v>1</v>
      </c>
      <c r="AK316">
        <v>1</v>
      </c>
      <c r="AL316">
        <f t="shared" si="92"/>
        <v>1</v>
      </c>
      <c r="AM316">
        <f t="shared" si="93"/>
        <v>0</v>
      </c>
      <c r="AN316">
        <f t="shared" si="112"/>
        <v>0</v>
      </c>
      <c r="AO316">
        <f t="shared" si="94"/>
        <v>0</v>
      </c>
      <c r="BY316" s="53" t="str">
        <f t="shared" si="17"/>
        <v>P315</v>
      </c>
    </row>
    <row r="317" spans="1:77" ht="12.75">
      <c r="A317" s="106" t="s">
        <v>131</v>
      </c>
      <c r="B317" s="106">
        <v>4</v>
      </c>
      <c r="C317" s="111"/>
      <c r="D317" s="111">
        <v>1.1</v>
      </c>
      <c r="E317" s="109">
        <v>1</v>
      </c>
      <c r="F317" s="111"/>
      <c r="G317" s="129"/>
      <c r="H317" s="129"/>
      <c r="I317" s="111"/>
      <c r="J317" s="112"/>
      <c r="K317" s="111"/>
      <c r="L317" s="112"/>
      <c r="M317" s="176" t="s">
        <v>158</v>
      </c>
      <c r="N317" s="106"/>
      <c r="O317" s="106"/>
      <c r="P317" s="111"/>
      <c r="Q317" s="111"/>
      <c r="R317" s="111">
        <v>1</v>
      </c>
      <c r="U317">
        <f t="shared" si="113"/>
        <v>0</v>
      </c>
      <c r="V317">
        <f t="shared" si="114"/>
        <v>0</v>
      </c>
      <c r="W317">
        <f t="shared" si="115"/>
        <v>1</v>
      </c>
      <c r="X317">
        <f t="shared" si="116"/>
        <v>0</v>
      </c>
      <c r="Y317">
        <f t="shared" si="117"/>
        <v>0</v>
      </c>
      <c r="AD317">
        <v>1</v>
      </c>
      <c r="AI317">
        <v>1</v>
      </c>
      <c r="AJ317">
        <v>1</v>
      </c>
      <c r="AK317">
        <v>1</v>
      </c>
      <c r="AL317">
        <f t="shared" si="92"/>
        <v>0</v>
      </c>
      <c r="AM317">
        <f t="shared" si="93"/>
        <v>0</v>
      </c>
      <c r="AN317">
        <f t="shared" si="112"/>
        <v>0</v>
      </c>
      <c r="AO317">
        <f t="shared" si="94"/>
        <v>0</v>
      </c>
      <c r="AW317">
        <v>1</v>
      </c>
      <c r="BY317" s="53" t="str">
        <f t="shared" si="17"/>
        <v>P316</v>
      </c>
    </row>
    <row r="318" spans="1:77" ht="12.75">
      <c r="A318" s="1" t="s">
        <v>132</v>
      </c>
      <c r="B318" s="48">
        <v>5</v>
      </c>
      <c r="C318" s="3">
        <v>20220040200281</v>
      </c>
      <c r="D318">
        <v>5.3</v>
      </c>
      <c r="E318" s="3">
        <v>2</v>
      </c>
      <c r="F318">
        <v>0.4</v>
      </c>
      <c r="G318" s="92" t="s">
        <v>479</v>
      </c>
      <c r="H318" s="92">
        <v>1</v>
      </c>
      <c r="M318" s="1" t="s">
        <v>22</v>
      </c>
      <c r="N318" s="1"/>
      <c r="O318" s="1"/>
      <c r="P318">
        <v>1</v>
      </c>
      <c r="U318">
        <f t="shared" si="113"/>
        <v>0</v>
      </c>
      <c r="V318">
        <f t="shared" si="114"/>
        <v>0</v>
      </c>
      <c r="W318">
        <f t="shared" si="115"/>
        <v>0</v>
      </c>
      <c r="X318">
        <f t="shared" si="116"/>
        <v>0</v>
      </c>
      <c r="Y318">
        <f t="shared" si="117"/>
        <v>0</v>
      </c>
      <c r="AI318">
        <v>1</v>
      </c>
      <c r="AJ318">
        <v>1</v>
      </c>
      <c r="AK318">
        <v>1</v>
      </c>
      <c r="AL318">
        <f t="shared" si="92"/>
        <v>1</v>
      </c>
      <c r="AM318">
        <f t="shared" si="93"/>
        <v>1</v>
      </c>
      <c r="AN318">
        <f t="shared" si="112"/>
        <v>1</v>
      </c>
      <c r="AO318">
        <f t="shared" si="94"/>
        <v>0</v>
      </c>
      <c r="BY318" s="53" t="str">
        <f t="shared" si="17"/>
        <v>P317</v>
      </c>
    </row>
    <row r="319" spans="1:77" ht="12.75">
      <c r="A319" s="1" t="s">
        <v>133</v>
      </c>
      <c r="B319" s="48">
        <v>6</v>
      </c>
      <c r="C319" s="3">
        <v>20220040200247</v>
      </c>
      <c r="D319">
        <v>0.53</v>
      </c>
      <c r="E319" s="3">
        <v>1</v>
      </c>
      <c r="M319" s="1" t="s">
        <v>22</v>
      </c>
      <c r="N319" s="1"/>
      <c r="O319" s="1"/>
      <c r="P319">
        <v>1</v>
      </c>
      <c r="U319">
        <f t="shared" si="113"/>
        <v>0</v>
      </c>
      <c r="V319">
        <f t="shared" si="114"/>
        <v>0</v>
      </c>
      <c r="W319">
        <f t="shared" si="115"/>
        <v>0</v>
      </c>
      <c r="X319">
        <f t="shared" si="116"/>
        <v>0</v>
      </c>
      <c r="Y319">
        <f t="shared" si="117"/>
        <v>0</v>
      </c>
      <c r="AI319">
        <v>1</v>
      </c>
      <c r="AJ319">
        <v>1</v>
      </c>
      <c r="AK319">
        <v>1</v>
      </c>
      <c r="AL319">
        <f t="shared" si="92"/>
        <v>1</v>
      </c>
      <c r="AM319">
        <f t="shared" si="93"/>
        <v>0</v>
      </c>
      <c r="AN319">
        <f t="shared" si="112"/>
        <v>0</v>
      </c>
      <c r="AO319">
        <f t="shared" si="94"/>
        <v>0</v>
      </c>
      <c r="BY319" s="53" t="str">
        <f t="shared" si="17"/>
        <v>P318</v>
      </c>
    </row>
    <row r="320" spans="1:77" ht="12.75">
      <c r="A320" s="1" t="s">
        <v>134</v>
      </c>
      <c r="B320" s="48">
        <v>1</v>
      </c>
      <c r="C320" s="3"/>
      <c r="D320">
        <v>5.5</v>
      </c>
      <c r="E320" s="3">
        <v>2</v>
      </c>
      <c r="M320" s="1" t="s">
        <v>22</v>
      </c>
      <c r="N320" s="1"/>
      <c r="O320" s="1"/>
      <c r="P320">
        <v>1</v>
      </c>
      <c r="U320">
        <f t="shared" si="113"/>
        <v>0</v>
      </c>
      <c r="V320">
        <f t="shared" si="114"/>
        <v>0</v>
      </c>
      <c r="W320">
        <f t="shared" si="115"/>
        <v>0</v>
      </c>
      <c r="X320">
        <f t="shared" si="116"/>
        <v>0</v>
      </c>
      <c r="Y320">
        <f t="shared" si="117"/>
        <v>0</v>
      </c>
      <c r="AI320">
        <v>1</v>
      </c>
      <c r="AJ320">
        <v>1</v>
      </c>
      <c r="AK320">
        <v>1</v>
      </c>
      <c r="AL320">
        <f t="shared" si="92"/>
        <v>0</v>
      </c>
      <c r="AM320">
        <f t="shared" si="93"/>
        <v>0</v>
      </c>
      <c r="AN320">
        <f t="shared" si="112"/>
        <v>0</v>
      </c>
      <c r="AO320">
        <f t="shared" si="94"/>
        <v>0</v>
      </c>
      <c r="BY320" s="53" t="str">
        <f t="shared" si="17"/>
        <v>P319</v>
      </c>
    </row>
    <row r="321" spans="1:77" ht="12.75">
      <c r="A321" s="106" t="s">
        <v>135</v>
      </c>
      <c r="B321" s="106">
        <v>1</v>
      </c>
      <c r="C321" s="111"/>
      <c r="D321" s="168">
        <v>2.8</v>
      </c>
      <c r="E321" s="109">
        <v>1</v>
      </c>
      <c r="F321" s="111"/>
      <c r="G321" s="129"/>
      <c r="H321" s="129"/>
      <c r="I321" s="111"/>
      <c r="J321" s="112"/>
      <c r="K321" s="111"/>
      <c r="L321" s="112"/>
      <c r="M321" s="106" t="s">
        <v>22</v>
      </c>
      <c r="N321" s="106"/>
      <c r="O321" s="106"/>
      <c r="P321" s="111"/>
      <c r="Q321" s="111"/>
      <c r="R321" s="111">
        <v>1</v>
      </c>
      <c r="U321">
        <f t="shared" si="113"/>
        <v>0</v>
      </c>
      <c r="V321">
        <f t="shared" si="114"/>
        <v>0</v>
      </c>
      <c r="W321">
        <f t="shared" si="115"/>
        <v>1</v>
      </c>
      <c r="X321">
        <f t="shared" si="116"/>
        <v>0</v>
      </c>
      <c r="Y321">
        <f t="shared" si="117"/>
        <v>0</v>
      </c>
      <c r="AD321">
        <v>1</v>
      </c>
      <c r="AI321">
        <v>1</v>
      </c>
      <c r="AJ321">
        <v>1</v>
      </c>
      <c r="AK321">
        <v>1</v>
      </c>
      <c r="AL321">
        <f t="shared" si="92"/>
        <v>0</v>
      </c>
      <c r="AM321">
        <f t="shared" si="93"/>
        <v>0</v>
      </c>
      <c r="AN321">
        <f t="shared" si="112"/>
        <v>0</v>
      </c>
      <c r="AO321">
        <f t="shared" si="94"/>
        <v>0</v>
      </c>
      <c r="AX321">
        <v>1</v>
      </c>
      <c r="BY321" s="53" t="str">
        <f aca="true" t="shared" si="118" ref="BY321:BY360">A321</f>
        <v>P320</v>
      </c>
    </row>
    <row r="322" spans="1:77" ht="12.75">
      <c r="A322" s="1" t="s">
        <v>136</v>
      </c>
      <c r="B322" s="48">
        <v>2</v>
      </c>
      <c r="C322" s="3">
        <v>20220040200300</v>
      </c>
      <c r="D322">
        <v>0.52</v>
      </c>
      <c r="E322" s="3">
        <v>0</v>
      </c>
      <c r="M322" s="1" t="s">
        <v>22</v>
      </c>
      <c r="N322" s="1"/>
      <c r="O322" s="1"/>
      <c r="P322">
        <v>1</v>
      </c>
      <c r="U322">
        <f t="shared" si="113"/>
        <v>0</v>
      </c>
      <c r="V322">
        <f t="shared" si="114"/>
        <v>0</v>
      </c>
      <c r="W322">
        <f t="shared" si="115"/>
        <v>0</v>
      </c>
      <c r="X322">
        <f t="shared" si="116"/>
        <v>0</v>
      </c>
      <c r="Y322">
        <f t="shared" si="117"/>
        <v>0</v>
      </c>
      <c r="AI322">
        <v>1</v>
      </c>
      <c r="AJ322">
        <v>1</v>
      </c>
      <c r="AK322">
        <v>1</v>
      </c>
      <c r="AL322">
        <f t="shared" si="92"/>
        <v>1</v>
      </c>
      <c r="AM322">
        <f t="shared" si="93"/>
        <v>0</v>
      </c>
      <c r="AN322">
        <f t="shared" si="112"/>
        <v>0</v>
      </c>
      <c r="AO322">
        <f t="shared" si="94"/>
        <v>0</v>
      </c>
      <c r="BY322" s="53" t="str">
        <f t="shared" si="118"/>
        <v>P321</v>
      </c>
    </row>
    <row r="323" spans="1:77" ht="12.75">
      <c r="A323" s="1" t="s">
        <v>137</v>
      </c>
      <c r="B323" s="48">
        <v>3</v>
      </c>
      <c r="C323" s="3">
        <v>20220040200189</v>
      </c>
      <c r="D323">
        <v>0.71</v>
      </c>
      <c r="E323" s="3">
        <v>0</v>
      </c>
      <c r="M323" s="1" t="s">
        <v>22</v>
      </c>
      <c r="N323" s="1"/>
      <c r="O323" s="1"/>
      <c r="P323">
        <v>1</v>
      </c>
      <c r="U323">
        <f t="shared" si="113"/>
        <v>0</v>
      </c>
      <c r="V323">
        <f t="shared" si="114"/>
        <v>0</v>
      </c>
      <c r="W323">
        <f t="shared" si="115"/>
        <v>0</v>
      </c>
      <c r="X323">
        <f t="shared" si="116"/>
        <v>0</v>
      </c>
      <c r="Y323">
        <f t="shared" si="117"/>
        <v>0</v>
      </c>
      <c r="AI323">
        <v>1</v>
      </c>
      <c r="AJ323">
        <v>1</v>
      </c>
      <c r="AK323">
        <v>1</v>
      </c>
      <c r="AL323">
        <f t="shared" si="92"/>
        <v>1</v>
      </c>
      <c r="AM323">
        <f t="shared" si="93"/>
        <v>0</v>
      </c>
      <c r="AN323">
        <f t="shared" si="112"/>
        <v>0</v>
      </c>
      <c r="AO323">
        <f t="shared" si="94"/>
        <v>0</v>
      </c>
      <c r="BY323" s="53" t="str">
        <f t="shared" si="118"/>
        <v>P322</v>
      </c>
    </row>
    <row r="324" spans="1:77" ht="12.75">
      <c r="A324" s="1" t="s">
        <v>138</v>
      </c>
      <c r="B324" s="48">
        <v>4</v>
      </c>
      <c r="C324" s="3">
        <v>20220040200323</v>
      </c>
      <c r="D324">
        <v>0.69</v>
      </c>
      <c r="E324" s="3">
        <v>0</v>
      </c>
      <c r="M324" s="1" t="s">
        <v>22</v>
      </c>
      <c r="N324" s="1"/>
      <c r="O324" s="1"/>
      <c r="P324">
        <v>1</v>
      </c>
      <c r="U324">
        <f t="shared" si="113"/>
        <v>0</v>
      </c>
      <c r="V324">
        <f t="shared" si="114"/>
        <v>0</v>
      </c>
      <c r="W324">
        <f t="shared" si="115"/>
        <v>0</v>
      </c>
      <c r="X324">
        <f t="shared" si="116"/>
        <v>0</v>
      </c>
      <c r="Y324">
        <f t="shared" si="117"/>
        <v>0</v>
      </c>
      <c r="AI324">
        <v>1</v>
      </c>
      <c r="AJ324">
        <v>1</v>
      </c>
      <c r="AK324">
        <v>1</v>
      </c>
      <c r="AL324">
        <f t="shared" si="92"/>
        <v>1</v>
      </c>
      <c r="AM324">
        <f t="shared" si="93"/>
        <v>0</v>
      </c>
      <c r="AN324">
        <f t="shared" si="112"/>
        <v>0</v>
      </c>
      <c r="AO324">
        <f t="shared" si="94"/>
        <v>0</v>
      </c>
      <c r="BY324" s="53" t="str">
        <f t="shared" si="118"/>
        <v>P323</v>
      </c>
    </row>
    <row r="325" spans="1:77" ht="12.75">
      <c r="A325" s="1" t="s">
        <v>139</v>
      </c>
      <c r="B325" s="48">
        <v>5</v>
      </c>
      <c r="C325" s="3">
        <v>20220040200174</v>
      </c>
      <c r="D325">
        <v>0.6</v>
      </c>
      <c r="E325" s="3">
        <v>1</v>
      </c>
      <c r="M325" s="1" t="s">
        <v>22</v>
      </c>
      <c r="N325" s="1"/>
      <c r="O325" s="1"/>
      <c r="P325">
        <v>1</v>
      </c>
      <c r="U325">
        <f t="shared" si="113"/>
        <v>0</v>
      </c>
      <c r="V325">
        <f t="shared" si="114"/>
        <v>0</v>
      </c>
      <c r="W325">
        <f t="shared" si="115"/>
        <v>0</v>
      </c>
      <c r="X325">
        <f t="shared" si="116"/>
        <v>0</v>
      </c>
      <c r="Y325">
        <f t="shared" si="117"/>
        <v>0</v>
      </c>
      <c r="AI325">
        <v>1</v>
      </c>
      <c r="AJ325">
        <v>1</v>
      </c>
      <c r="AK325">
        <v>1</v>
      </c>
      <c r="AL325">
        <f t="shared" si="92"/>
        <v>1</v>
      </c>
      <c r="AM325">
        <f t="shared" si="93"/>
        <v>0</v>
      </c>
      <c r="AN325">
        <f t="shared" si="112"/>
        <v>0</v>
      </c>
      <c r="AO325">
        <f t="shared" si="94"/>
        <v>0</v>
      </c>
      <c r="BY325" s="53" t="str">
        <f t="shared" si="118"/>
        <v>P324</v>
      </c>
    </row>
    <row r="326" spans="1:77" ht="12.75">
      <c r="A326" s="106" t="s">
        <v>140</v>
      </c>
      <c r="B326" s="106">
        <v>6</v>
      </c>
      <c r="C326" s="111"/>
      <c r="D326" s="168">
        <v>1.19</v>
      </c>
      <c r="E326" s="109">
        <v>1</v>
      </c>
      <c r="F326" s="111"/>
      <c r="G326" s="129"/>
      <c r="H326" s="129"/>
      <c r="I326" s="111"/>
      <c r="J326" s="112"/>
      <c r="K326" s="111"/>
      <c r="L326" s="112"/>
      <c r="M326" s="106" t="s">
        <v>22</v>
      </c>
      <c r="N326" s="106"/>
      <c r="O326" s="106"/>
      <c r="P326" s="111"/>
      <c r="Q326" s="111"/>
      <c r="R326" s="111">
        <v>1</v>
      </c>
      <c r="U326">
        <f t="shared" si="113"/>
        <v>0</v>
      </c>
      <c r="V326">
        <f t="shared" si="114"/>
        <v>0</v>
      </c>
      <c r="W326">
        <f t="shared" si="115"/>
        <v>1</v>
      </c>
      <c r="X326">
        <f t="shared" si="116"/>
        <v>0</v>
      </c>
      <c r="Y326">
        <f t="shared" si="117"/>
        <v>0</v>
      </c>
      <c r="AD326">
        <v>1</v>
      </c>
      <c r="AI326">
        <v>1</v>
      </c>
      <c r="AJ326">
        <v>1</v>
      </c>
      <c r="AK326">
        <v>1</v>
      </c>
      <c r="AL326">
        <f t="shared" si="92"/>
        <v>0</v>
      </c>
      <c r="AM326">
        <f t="shared" si="93"/>
        <v>0</v>
      </c>
      <c r="AN326">
        <f t="shared" si="112"/>
        <v>0</v>
      </c>
      <c r="AO326">
        <f t="shared" si="94"/>
        <v>0</v>
      </c>
      <c r="AX326">
        <v>1</v>
      </c>
      <c r="BY326" s="53" t="str">
        <f t="shared" si="118"/>
        <v>P325</v>
      </c>
    </row>
    <row r="327" spans="1:77" ht="12.75">
      <c r="A327" s="1" t="s">
        <v>144</v>
      </c>
      <c r="B327" s="48">
        <v>2</v>
      </c>
      <c r="C327" s="3">
        <v>20220040200148</v>
      </c>
      <c r="D327">
        <v>0.42</v>
      </c>
      <c r="E327" s="3">
        <v>1</v>
      </c>
      <c r="M327" s="1" t="s">
        <v>22</v>
      </c>
      <c r="N327" s="1"/>
      <c r="O327" s="1"/>
      <c r="P327">
        <v>1</v>
      </c>
      <c r="U327">
        <f aca="true" t="shared" si="119" ref="U327:U337">IF(J327=1,P327,0)</f>
        <v>0</v>
      </c>
      <c r="V327">
        <f aca="true" t="shared" si="120" ref="V327:V337">IF(J327=1,Q327,0)</f>
        <v>0</v>
      </c>
      <c r="W327">
        <f aca="true" t="shared" si="121" ref="W327:W337">R327</f>
        <v>0</v>
      </c>
      <c r="X327">
        <f aca="true" t="shared" si="122" ref="X327:X337">S327</f>
        <v>0</v>
      </c>
      <c r="Y327">
        <f aca="true" t="shared" si="123" ref="Y327:Y337">T327</f>
        <v>0</v>
      </c>
      <c r="AI327">
        <v>1</v>
      </c>
      <c r="AJ327">
        <v>1</v>
      </c>
      <c r="AK327">
        <v>1</v>
      </c>
      <c r="AL327">
        <f t="shared" si="92"/>
        <v>1</v>
      </c>
      <c r="AM327">
        <f t="shared" si="93"/>
        <v>0</v>
      </c>
      <c r="AN327">
        <f t="shared" si="112"/>
        <v>0</v>
      </c>
      <c r="AO327">
        <f t="shared" si="94"/>
        <v>0</v>
      </c>
      <c r="BY327" s="53" t="str">
        <f t="shared" si="118"/>
        <v>P326</v>
      </c>
    </row>
    <row r="328" spans="1:77" ht="12.75">
      <c r="A328" s="1" t="s">
        <v>145</v>
      </c>
      <c r="B328" s="48">
        <v>3</v>
      </c>
      <c r="C328" s="3">
        <v>20220040200170</v>
      </c>
      <c r="D328">
        <v>0.34</v>
      </c>
      <c r="E328" s="3">
        <v>0</v>
      </c>
      <c r="M328" s="1" t="s">
        <v>22</v>
      </c>
      <c r="N328" s="1"/>
      <c r="O328" s="1"/>
      <c r="P328">
        <v>1</v>
      </c>
      <c r="U328">
        <f t="shared" si="119"/>
        <v>0</v>
      </c>
      <c r="V328">
        <f t="shared" si="120"/>
        <v>0</v>
      </c>
      <c r="W328">
        <f t="shared" si="121"/>
        <v>0</v>
      </c>
      <c r="X328">
        <f t="shared" si="122"/>
        <v>0</v>
      </c>
      <c r="Y328">
        <f t="shared" si="123"/>
        <v>0</v>
      </c>
      <c r="AI328">
        <v>1</v>
      </c>
      <c r="AJ328">
        <v>1</v>
      </c>
      <c r="AK328">
        <v>1</v>
      </c>
      <c r="AL328">
        <f t="shared" si="92"/>
        <v>1</v>
      </c>
      <c r="AM328">
        <f t="shared" si="93"/>
        <v>0</v>
      </c>
      <c r="AN328">
        <f t="shared" si="112"/>
        <v>0</v>
      </c>
      <c r="AO328">
        <f t="shared" si="94"/>
        <v>0</v>
      </c>
      <c r="BY328" s="53" t="str">
        <f t="shared" si="118"/>
        <v>P327</v>
      </c>
    </row>
    <row r="329" spans="1:77" ht="12.75">
      <c r="A329" s="1" t="s">
        <v>146</v>
      </c>
      <c r="B329" s="48">
        <v>4</v>
      </c>
      <c r="C329" s="3">
        <v>20220040200185</v>
      </c>
      <c r="D329">
        <v>0.39</v>
      </c>
      <c r="E329" s="3">
        <v>0</v>
      </c>
      <c r="M329" s="1" t="s">
        <v>157</v>
      </c>
      <c r="N329" s="1"/>
      <c r="O329" s="1"/>
      <c r="Q329">
        <v>1</v>
      </c>
      <c r="U329">
        <f t="shared" si="119"/>
        <v>0</v>
      </c>
      <c r="V329">
        <f t="shared" si="120"/>
        <v>0</v>
      </c>
      <c r="W329">
        <f t="shared" si="121"/>
        <v>0</v>
      </c>
      <c r="X329">
        <f t="shared" si="122"/>
        <v>0</v>
      </c>
      <c r="Y329">
        <f t="shared" si="123"/>
        <v>0</v>
      </c>
      <c r="AI329">
        <v>1</v>
      </c>
      <c r="AJ329">
        <v>1</v>
      </c>
      <c r="AK329">
        <v>1</v>
      </c>
      <c r="AL329">
        <f t="shared" si="92"/>
        <v>1</v>
      </c>
      <c r="AM329">
        <f t="shared" si="93"/>
        <v>0</v>
      </c>
      <c r="AN329">
        <f t="shared" si="112"/>
        <v>0</v>
      </c>
      <c r="AO329">
        <f t="shared" si="94"/>
        <v>0</v>
      </c>
      <c r="BY329" s="53" t="str">
        <f t="shared" si="118"/>
        <v>P328</v>
      </c>
    </row>
    <row r="330" spans="1:77" ht="12.75">
      <c r="A330" s="1" t="s">
        <v>147</v>
      </c>
      <c r="B330" s="48">
        <v>5</v>
      </c>
      <c r="C330" s="3">
        <v>20220040200246</v>
      </c>
      <c r="D330">
        <v>0.57</v>
      </c>
      <c r="E330" s="3">
        <v>0</v>
      </c>
      <c r="M330" s="1" t="s">
        <v>22</v>
      </c>
      <c r="N330" s="1"/>
      <c r="O330" s="1"/>
      <c r="P330">
        <v>1</v>
      </c>
      <c r="U330">
        <f t="shared" si="119"/>
        <v>0</v>
      </c>
      <c r="V330">
        <f t="shared" si="120"/>
        <v>0</v>
      </c>
      <c r="W330">
        <f t="shared" si="121"/>
        <v>0</v>
      </c>
      <c r="X330">
        <f t="shared" si="122"/>
        <v>0</v>
      </c>
      <c r="Y330">
        <f t="shared" si="123"/>
        <v>0</v>
      </c>
      <c r="AI330">
        <v>1</v>
      </c>
      <c r="AJ330">
        <v>1</v>
      </c>
      <c r="AK330">
        <v>1</v>
      </c>
      <c r="AL330">
        <f t="shared" si="92"/>
        <v>1</v>
      </c>
      <c r="AM330">
        <f t="shared" si="93"/>
        <v>0</v>
      </c>
      <c r="AN330">
        <f t="shared" si="112"/>
        <v>0</v>
      </c>
      <c r="AO330">
        <f t="shared" si="94"/>
        <v>0</v>
      </c>
      <c r="BY330" s="53" t="str">
        <f t="shared" si="118"/>
        <v>P329</v>
      </c>
    </row>
    <row r="331" spans="1:77" ht="12.75">
      <c r="A331" s="1" t="s">
        <v>148</v>
      </c>
      <c r="B331" s="48">
        <v>6</v>
      </c>
      <c r="C331" s="3">
        <v>20220040200175</v>
      </c>
      <c r="D331">
        <v>0.95</v>
      </c>
      <c r="E331" s="3">
        <v>1</v>
      </c>
      <c r="M331" s="1" t="s">
        <v>22</v>
      </c>
      <c r="N331" s="1"/>
      <c r="O331" s="1"/>
      <c r="P331">
        <v>1</v>
      </c>
      <c r="U331">
        <f t="shared" si="119"/>
        <v>0</v>
      </c>
      <c r="V331">
        <f t="shared" si="120"/>
        <v>0</v>
      </c>
      <c r="W331">
        <f t="shared" si="121"/>
        <v>0</v>
      </c>
      <c r="X331">
        <f t="shared" si="122"/>
        <v>0</v>
      </c>
      <c r="Y331">
        <f t="shared" si="123"/>
        <v>0</v>
      </c>
      <c r="AI331">
        <v>1</v>
      </c>
      <c r="AJ331">
        <v>1</v>
      </c>
      <c r="AK331">
        <v>1</v>
      </c>
      <c r="AL331">
        <f aca="true" t="shared" si="124" ref="AL331:AL337">IF(C331&gt;200000000,1,0)</f>
        <v>1</v>
      </c>
      <c r="AM331">
        <f aca="true" t="shared" si="125" ref="AM331:AM337">IF(F331&gt;0,1,0)</f>
        <v>0</v>
      </c>
      <c r="AN331">
        <f t="shared" si="112"/>
        <v>0</v>
      </c>
      <c r="AO331">
        <f t="shared" si="94"/>
        <v>0</v>
      </c>
      <c r="BY331" s="53" t="str">
        <f t="shared" si="118"/>
        <v>P330</v>
      </c>
    </row>
    <row r="332" spans="1:77" ht="12.75">
      <c r="A332" s="1" t="s">
        <v>149</v>
      </c>
      <c r="B332" s="48">
        <v>1</v>
      </c>
      <c r="D332">
        <v>0.45</v>
      </c>
      <c r="E332" s="3">
        <v>0</v>
      </c>
      <c r="M332" s="1" t="s">
        <v>22</v>
      </c>
      <c r="N332" s="1"/>
      <c r="O332" s="1"/>
      <c r="P332">
        <v>1</v>
      </c>
      <c r="U332">
        <f t="shared" si="119"/>
        <v>0</v>
      </c>
      <c r="V332">
        <f t="shared" si="120"/>
        <v>0</v>
      </c>
      <c r="W332">
        <f t="shared" si="121"/>
        <v>0</v>
      </c>
      <c r="X332">
        <f t="shared" si="122"/>
        <v>0</v>
      </c>
      <c r="Y332">
        <f t="shared" si="123"/>
        <v>0</v>
      </c>
      <c r="AI332">
        <v>1</v>
      </c>
      <c r="AJ332">
        <v>1</v>
      </c>
      <c r="AK332">
        <v>1</v>
      </c>
      <c r="AL332">
        <f t="shared" si="124"/>
        <v>0</v>
      </c>
      <c r="AM332">
        <f t="shared" si="125"/>
        <v>0</v>
      </c>
      <c r="AN332">
        <f t="shared" si="112"/>
        <v>0</v>
      </c>
      <c r="AO332">
        <f aca="true" t="shared" si="126" ref="AO332:AO346">J332</f>
        <v>0</v>
      </c>
      <c r="BY332" s="53" t="str">
        <f t="shared" si="118"/>
        <v>P331</v>
      </c>
    </row>
    <row r="333" spans="1:77" ht="12.75">
      <c r="A333" s="1" t="s">
        <v>150</v>
      </c>
      <c r="B333" s="48">
        <v>2</v>
      </c>
      <c r="D333">
        <v>0.67</v>
      </c>
      <c r="E333" s="3">
        <v>1</v>
      </c>
      <c r="M333" s="1" t="s">
        <v>22</v>
      </c>
      <c r="N333" s="1"/>
      <c r="O333" s="1"/>
      <c r="P333">
        <v>1</v>
      </c>
      <c r="U333">
        <f t="shared" si="119"/>
        <v>0</v>
      </c>
      <c r="V333">
        <f t="shared" si="120"/>
        <v>0</v>
      </c>
      <c r="W333">
        <f t="shared" si="121"/>
        <v>0</v>
      </c>
      <c r="X333">
        <f t="shared" si="122"/>
        <v>0</v>
      </c>
      <c r="Y333">
        <f t="shared" si="123"/>
        <v>0</v>
      </c>
      <c r="AI333">
        <v>1</v>
      </c>
      <c r="AJ333">
        <v>1</v>
      </c>
      <c r="AK333">
        <v>1</v>
      </c>
      <c r="AL333">
        <f t="shared" si="124"/>
        <v>0</v>
      </c>
      <c r="AM333">
        <f t="shared" si="125"/>
        <v>0</v>
      </c>
      <c r="AN333">
        <f t="shared" si="112"/>
        <v>0</v>
      </c>
      <c r="AO333">
        <f t="shared" si="126"/>
        <v>0</v>
      </c>
      <c r="BY333" s="53" t="str">
        <f t="shared" si="118"/>
        <v>P332</v>
      </c>
    </row>
    <row r="334" spans="1:77" ht="12.75">
      <c r="A334" s="1" t="s">
        <v>151</v>
      </c>
      <c r="B334" s="48">
        <v>3</v>
      </c>
      <c r="D334">
        <v>0.47</v>
      </c>
      <c r="E334" s="3">
        <v>0</v>
      </c>
      <c r="M334" s="1" t="s">
        <v>22</v>
      </c>
      <c r="N334" s="1"/>
      <c r="O334" s="1"/>
      <c r="P334">
        <v>1</v>
      </c>
      <c r="U334">
        <f t="shared" si="119"/>
        <v>0</v>
      </c>
      <c r="V334">
        <f t="shared" si="120"/>
        <v>0</v>
      </c>
      <c r="W334">
        <f t="shared" si="121"/>
        <v>0</v>
      </c>
      <c r="X334">
        <f t="shared" si="122"/>
        <v>0</v>
      </c>
      <c r="Y334">
        <f t="shared" si="123"/>
        <v>0</v>
      </c>
      <c r="AI334">
        <v>1</v>
      </c>
      <c r="AJ334">
        <v>1</v>
      </c>
      <c r="AK334">
        <v>1</v>
      </c>
      <c r="AL334">
        <f t="shared" si="124"/>
        <v>0</v>
      </c>
      <c r="AM334">
        <f t="shared" si="125"/>
        <v>0</v>
      </c>
      <c r="AN334">
        <f t="shared" si="112"/>
        <v>0</v>
      </c>
      <c r="AO334">
        <f t="shared" si="126"/>
        <v>0</v>
      </c>
      <c r="BY334" s="53" t="str">
        <f t="shared" si="118"/>
        <v>P333</v>
      </c>
    </row>
    <row r="335" spans="1:77" ht="12.75">
      <c r="A335" s="1" t="s">
        <v>152</v>
      </c>
      <c r="B335" s="48">
        <v>4</v>
      </c>
      <c r="D335">
        <v>0.46</v>
      </c>
      <c r="E335" s="3">
        <v>0</v>
      </c>
      <c r="M335" s="1" t="s">
        <v>22</v>
      </c>
      <c r="N335" s="1"/>
      <c r="O335" s="1"/>
      <c r="P335">
        <v>1</v>
      </c>
      <c r="U335">
        <f t="shared" si="119"/>
        <v>0</v>
      </c>
      <c r="V335">
        <f t="shared" si="120"/>
        <v>0</v>
      </c>
      <c r="W335">
        <f t="shared" si="121"/>
        <v>0</v>
      </c>
      <c r="X335">
        <f t="shared" si="122"/>
        <v>0</v>
      </c>
      <c r="Y335">
        <f t="shared" si="123"/>
        <v>0</v>
      </c>
      <c r="AI335">
        <v>1</v>
      </c>
      <c r="AJ335">
        <v>1</v>
      </c>
      <c r="AK335">
        <v>1</v>
      </c>
      <c r="AL335">
        <f t="shared" si="124"/>
        <v>0</v>
      </c>
      <c r="AM335">
        <f t="shared" si="125"/>
        <v>0</v>
      </c>
      <c r="AN335">
        <f t="shared" si="112"/>
        <v>0</v>
      </c>
      <c r="AO335">
        <f t="shared" si="126"/>
        <v>0</v>
      </c>
      <c r="BY335" s="53" t="str">
        <f t="shared" si="118"/>
        <v>P334</v>
      </c>
    </row>
    <row r="336" spans="1:77" ht="12.75">
      <c r="A336" s="1" t="s">
        <v>153</v>
      </c>
      <c r="B336" s="48">
        <v>5</v>
      </c>
      <c r="D336">
        <v>0.38</v>
      </c>
      <c r="E336" s="3">
        <v>0</v>
      </c>
      <c r="M336" s="1" t="s">
        <v>22</v>
      </c>
      <c r="N336" s="1"/>
      <c r="O336" s="1"/>
      <c r="P336">
        <v>1</v>
      </c>
      <c r="U336">
        <f t="shared" si="119"/>
        <v>0</v>
      </c>
      <c r="V336">
        <f t="shared" si="120"/>
        <v>0</v>
      </c>
      <c r="W336">
        <f t="shared" si="121"/>
        <v>0</v>
      </c>
      <c r="X336">
        <f t="shared" si="122"/>
        <v>0</v>
      </c>
      <c r="Y336">
        <f t="shared" si="123"/>
        <v>0</v>
      </c>
      <c r="AI336">
        <v>1</v>
      </c>
      <c r="AJ336">
        <v>1</v>
      </c>
      <c r="AK336">
        <v>1</v>
      </c>
      <c r="AL336">
        <f t="shared" si="124"/>
        <v>0</v>
      </c>
      <c r="AM336">
        <f t="shared" si="125"/>
        <v>0</v>
      </c>
      <c r="AN336">
        <f t="shared" si="112"/>
        <v>0</v>
      </c>
      <c r="AO336">
        <f t="shared" si="126"/>
        <v>0</v>
      </c>
      <c r="BY336" s="53" t="str">
        <f t="shared" si="118"/>
        <v>P335</v>
      </c>
    </row>
    <row r="337" spans="1:77" ht="12.75">
      <c r="A337" s="1" t="s">
        <v>156</v>
      </c>
      <c r="B337" s="48">
        <v>6</v>
      </c>
      <c r="D337">
        <v>0.34</v>
      </c>
      <c r="E337" s="3">
        <v>0</v>
      </c>
      <c r="M337" s="1" t="s">
        <v>22</v>
      </c>
      <c r="N337" s="1"/>
      <c r="O337" s="1"/>
      <c r="P337">
        <v>1</v>
      </c>
      <c r="U337">
        <f t="shared" si="119"/>
        <v>0</v>
      </c>
      <c r="V337">
        <f t="shared" si="120"/>
        <v>0</v>
      </c>
      <c r="W337">
        <f t="shared" si="121"/>
        <v>0</v>
      </c>
      <c r="X337">
        <f t="shared" si="122"/>
        <v>0</v>
      </c>
      <c r="Y337">
        <f t="shared" si="123"/>
        <v>0</v>
      </c>
      <c r="AI337">
        <v>1</v>
      </c>
      <c r="AJ337">
        <v>1</v>
      </c>
      <c r="AK337">
        <v>1</v>
      </c>
      <c r="AL337">
        <f t="shared" si="124"/>
        <v>0</v>
      </c>
      <c r="AM337">
        <f t="shared" si="125"/>
        <v>0</v>
      </c>
      <c r="AN337">
        <f t="shared" si="112"/>
        <v>0</v>
      </c>
      <c r="AO337">
        <f t="shared" si="126"/>
        <v>0</v>
      </c>
      <c r="BY337" s="53" t="str">
        <f t="shared" si="118"/>
        <v>P336</v>
      </c>
    </row>
    <row r="338" spans="1:77" ht="12.75">
      <c r="A338" s="1" t="s">
        <v>0</v>
      </c>
      <c r="B338" s="48">
        <v>0</v>
      </c>
      <c r="D338">
        <v>0.49</v>
      </c>
      <c r="E338" s="3">
        <v>0</v>
      </c>
      <c r="M338" s="1" t="s">
        <v>22</v>
      </c>
      <c r="N338" s="1"/>
      <c r="O338" s="1"/>
      <c r="P338">
        <v>1</v>
      </c>
      <c r="U338">
        <f aca="true" t="shared" si="127" ref="U338:U346">IF(J338=1,P338,0)</f>
        <v>0</v>
      </c>
      <c r="V338">
        <f aca="true" t="shared" si="128" ref="V338:V346">IF(J338=1,Q338,0)</f>
        <v>0</v>
      </c>
      <c r="W338">
        <f aca="true" t="shared" si="129" ref="W338:W346">R338</f>
        <v>0</v>
      </c>
      <c r="X338">
        <f aca="true" t="shared" si="130" ref="X338:X346">S338</f>
        <v>0</v>
      </c>
      <c r="Y338">
        <f aca="true" t="shared" si="131" ref="Y338:Y346">T338</f>
        <v>0</v>
      </c>
      <c r="AI338">
        <v>1</v>
      </c>
      <c r="AJ338">
        <v>1</v>
      </c>
      <c r="AK338">
        <v>1</v>
      </c>
      <c r="AL338">
        <f>IF(C338&gt;200000000,1,0)</f>
        <v>0</v>
      </c>
      <c r="AM338">
        <f>IF(F338&gt;0,1,0)</f>
        <v>0</v>
      </c>
      <c r="AN338">
        <f t="shared" si="112"/>
        <v>0</v>
      </c>
      <c r="AO338">
        <f t="shared" si="126"/>
        <v>0</v>
      </c>
      <c r="BY338" s="53" t="str">
        <f t="shared" si="118"/>
        <v>P337</v>
      </c>
    </row>
    <row r="339" spans="1:77" ht="12.75">
      <c r="A339" s="1" t="s">
        <v>1</v>
      </c>
      <c r="B339" s="48">
        <v>1</v>
      </c>
      <c r="D339">
        <v>0.28</v>
      </c>
      <c r="E339" s="3">
        <v>0</v>
      </c>
      <c r="M339" s="1" t="s">
        <v>22</v>
      </c>
      <c r="N339" s="1"/>
      <c r="O339" s="1"/>
      <c r="P339">
        <v>1</v>
      </c>
      <c r="U339">
        <f t="shared" si="127"/>
        <v>0</v>
      </c>
      <c r="V339">
        <f t="shared" si="128"/>
        <v>0</v>
      </c>
      <c r="W339">
        <f t="shared" si="129"/>
        <v>0</v>
      </c>
      <c r="X339">
        <f t="shared" si="130"/>
        <v>0</v>
      </c>
      <c r="Y339">
        <f t="shared" si="131"/>
        <v>0</v>
      </c>
      <c r="AI339">
        <v>1</v>
      </c>
      <c r="AJ339">
        <v>1</v>
      </c>
      <c r="AK339">
        <v>1</v>
      </c>
      <c r="AL339">
        <f>IF(C339&gt;200000000,1,0)</f>
        <v>0</v>
      </c>
      <c r="AM339">
        <f>IF(F339&gt;0,1,0)</f>
        <v>0</v>
      </c>
      <c r="AN339">
        <f t="shared" si="112"/>
        <v>0</v>
      </c>
      <c r="AO339">
        <f t="shared" si="126"/>
        <v>0</v>
      </c>
      <c r="BY339" s="53" t="str">
        <f t="shared" si="118"/>
        <v>P338</v>
      </c>
    </row>
    <row r="340" spans="1:77" ht="12.75">
      <c r="A340" s="106" t="s">
        <v>535</v>
      </c>
      <c r="B340" s="106">
        <v>0</v>
      </c>
      <c r="C340" s="111"/>
      <c r="D340" s="111">
        <v>0.34</v>
      </c>
      <c r="E340" s="109">
        <v>0</v>
      </c>
      <c r="F340" s="111"/>
      <c r="G340" s="129"/>
      <c r="H340" s="129"/>
      <c r="I340" s="111"/>
      <c r="J340" s="112"/>
      <c r="K340" s="111"/>
      <c r="L340" s="112"/>
      <c r="M340" s="106" t="s">
        <v>558</v>
      </c>
      <c r="N340" s="106"/>
      <c r="O340" s="106"/>
      <c r="P340" s="111"/>
      <c r="Q340" s="111"/>
      <c r="R340" s="111">
        <v>1</v>
      </c>
      <c r="U340">
        <f t="shared" si="127"/>
        <v>0</v>
      </c>
      <c r="V340">
        <f t="shared" si="128"/>
        <v>0</v>
      </c>
      <c r="W340">
        <f t="shared" si="129"/>
        <v>1</v>
      </c>
      <c r="X340">
        <f t="shared" si="130"/>
        <v>0</v>
      </c>
      <c r="Y340">
        <f t="shared" si="131"/>
        <v>0</v>
      </c>
      <c r="AD340">
        <v>1</v>
      </c>
      <c r="AI340">
        <v>1</v>
      </c>
      <c r="AJ340">
        <v>1</v>
      </c>
      <c r="AK340">
        <v>1</v>
      </c>
      <c r="AL340">
        <v>0</v>
      </c>
      <c r="AM340">
        <v>0</v>
      </c>
      <c r="AN340">
        <f t="shared" si="112"/>
        <v>0</v>
      </c>
      <c r="AO340">
        <f t="shared" si="126"/>
        <v>0</v>
      </c>
      <c r="AW340">
        <v>1</v>
      </c>
      <c r="BY340" s="53" t="str">
        <f t="shared" si="118"/>
        <v>P339</v>
      </c>
    </row>
    <row r="341" spans="1:77" ht="12.75">
      <c r="A341" s="1" t="s">
        <v>536</v>
      </c>
      <c r="B341" s="48">
        <v>1</v>
      </c>
      <c r="D341">
        <v>0.37</v>
      </c>
      <c r="E341" s="3">
        <v>0</v>
      </c>
      <c r="M341" s="1" t="s">
        <v>559</v>
      </c>
      <c r="N341" s="1"/>
      <c r="O341" s="1"/>
      <c r="Q341">
        <v>1</v>
      </c>
      <c r="U341">
        <f t="shared" si="127"/>
        <v>0</v>
      </c>
      <c r="V341">
        <f t="shared" si="128"/>
        <v>0</v>
      </c>
      <c r="W341">
        <f t="shared" si="129"/>
        <v>0</v>
      </c>
      <c r="X341">
        <f t="shared" si="130"/>
        <v>0</v>
      </c>
      <c r="Y341">
        <f t="shared" si="131"/>
        <v>0</v>
      </c>
      <c r="AI341">
        <v>1</v>
      </c>
      <c r="AJ341">
        <v>1</v>
      </c>
      <c r="AK341">
        <v>1</v>
      </c>
      <c r="AL341">
        <v>0</v>
      </c>
      <c r="AM341">
        <v>0</v>
      </c>
      <c r="AN341">
        <f t="shared" si="112"/>
        <v>0</v>
      </c>
      <c r="AO341">
        <f t="shared" si="126"/>
        <v>0</v>
      </c>
      <c r="BY341" s="53" t="str">
        <f t="shared" si="118"/>
        <v>P340</v>
      </c>
    </row>
    <row r="342" spans="1:77" ht="12.75">
      <c r="A342" s="1" t="s">
        <v>537</v>
      </c>
      <c r="B342" s="48">
        <v>2</v>
      </c>
      <c r="D342">
        <v>0.36</v>
      </c>
      <c r="E342" s="3">
        <v>0</v>
      </c>
      <c r="M342" s="1" t="s">
        <v>22</v>
      </c>
      <c r="N342" s="1"/>
      <c r="O342" s="1"/>
      <c r="P342">
        <v>1</v>
      </c>
      <c r="U342">
        <f t="shared" si="127"/>
        <v>0</v>
      </c>
      <c r="V342">
        <f t="shared" si="128"/>
        <v>0</v>
      </c>
      <c r="W342">
        <f t="shared" si="129"/>
        <v>0</v>
      </c>
      <c r="X342">
        <f t="shared" si="130"/>
        <v>0</v>
      </c>
      <c r="Y342">
        <f t="shared" si="131"/>
        <v>0</v>
      </c>
      <c r="AI342">
        <v>1</v>
      </c>
      <c r="AJ342">
        <v>1</v>
      </c>
      <c r="AK342">
        <v>1</v>
      </c>
      <c r="AL342">
        <v>0</v>
      </c>
      <c r="AM342">
        <v>0</v>
      </c>
      <c r="AN342">
        <f t="shared" si="112"/>
        <v>0</v>
      </c>
      <c r="AO342">
        <f t="shared" si="126"/>
        <v>0</v>
      </c>
      <c r="BY342" s="53" t="str">
        <f t="shared" si="118"/>
        <v>P341</v>
      </c>
    </row>
    <row r="343" spans="1:77" ht="12.75">
      <c r="A343" s="1" t="s">
        <v>538</v>
      </c>
      <c r="B343" s="48">
        <v>3</v>
      </c>
      <c r="D343">
        <v>0.35</v>
      </c>
      <c r="E343" s="3">
        <v>0</v>
      </c>
      <c r="M343" s="1" t="s">
        <v>22</v>
      </c>
      <c r="N343" s="1"/>
      <c r="O343" s="1"/>
      <c r="P343">
        <v>1</v>
      </c>
      <c r="U343">
        <f t="shared" si="127"/>
        <v>0</v>
      </c>
      <c r="V343">
        <f t="shared" si="128"/>
        <v>0</v>
      </c>
      <c r="W343">
        <f t="shared" si="129"/>
        <v>0</v>
      </c>
      <c r="X343">
        <f t="shared" si="130"/>
        <v>0</v>
      </c>
      <c r="Y343">
        <f t="shared" si="131"/>
        <v>0</v>
      </c>
      <c r="AI343">
        <v>1</v>
      </c>
      <c r="AJ343">
        <v>1</v>
      </c>
      <c r="AK343">
        <v>1</v>
      </c>
      <c r="AL343">
        <v>0</v>
      </c>
      <c r="AM343">
        <v>0</v>
      </c>
      <c r="AN343">
        <f t="shared" si="112"/>
        <v>0</v>
      </c>
      <c r="AO343">
        <f t="shared" si="126"/>
        <v>0</v>
      </c>
      <c r="BY343" s="53" t="str">
        <f t="shared" si="118"/>
        <v>P342</v>
      </c>
    </row>
    <row r="344" spans="1:77" ht="12.75">
      <c r="A344" s="1" t="s">
        <v>539</v>
      </c>
      <c r="B344" s="48">
        <v>4</v>
      </c>
      <c r="D344">
        <v>0.35</v>
      </c>
      <c r="E344" s="3">
        <v>0</v>
      </c>
      <c r="M344" s="1" t="s">
        <v>560</v>
      </c>
      <c r="N344" s="1"/>
      <c r="O344" s="1"/>
      <c r="Q344">
        <v>1</v>
      </c>
      <c r="U344">
        <f t="shared" si="127"/>
        <v>0</v>
      </c>
      <c r="V344">
        <f t="shared" si="128"/>
        <v>0</v>
      </c>
      <c r="W344">
        <f t="shared" si="129"/>
        <v>0</v>
      </c>
      <c r="X344">
        <f t="shared" si="130"/>
        <v>0</v>
      </c>
      <c r="Y344">
        <f t="shared" si="131"/>
        <v>0</v>
      </c>
      <c r="AI344">
        <v>1</v>
      </c>
      <c r="AJ344">
        <v>1</v>
      </c>
      <c r="AK344">
        <v>1</v>
      </c>
      <c r="AL344">
        <v>0</v>
      </c>
      <c r="AM344">
        <v>0</v>
      </c>
      <c r="AN344">
        <f t="shared" si="112"/>
        <v>0</v>
      </c>
      <c r="AO344">
        <f t="shared" si="126"/>
        <v>0</v>
      </c>
      <c r="BY344" s="53" t="str">
        <f t="shared" si="118"/>
        <v>P343</v>
      </c>
    </row>
    <row r="345" spans="1:77" ht="12.75">
      <c r="A345" s="1" t="s">
        <v>540</v>
      </c>
      <c r="B345" s="48">
        <v>5</v>
      </c>
      <c r="D345">
        <v>0.28</v>
      </c>
      <c r="E345" s="3">
        <v>0</v>
      </c>
      <c r="M345" s="1" t="s">
        <v>22</v>
      </c>
      <c r="N345" s="1"/>
      <c r="O345" s="1"/>
      <c r="P345">
        <v>1</v>
      </c>
      <c r="U345">
        <f t="shared" si="127"/>
        <v>0</v>
      </c>
      <c r="V345">
        <f t="shared" si="128"/>
        <v>0</v>
      </c>
      <c r="W345">
        <f t="shared" si="129"/>
        <v>0</v>
      </c>
      <c r="X345">
        <f t="shared" si="130"/>
        <v>0</v>
      </c>
      <c r="Y345">
        <f t="shared" si="131"/>
        <v>0</v>
      </c>
      <c r="AI345">
        <v>1</v>
      </c>
      <c r="AJ345">
        <v>1</v>
      </c>
      <c r="AK345">
        <v>1</v>
      </c>
      <c r="AL345">
        <v>0</v>
      </c>
      <c r="AM345">
        <v>0</v>
      </c>
      <c r="AN345">
        <f t="shared" si="112"/>
        <v>0</v>
      </c>
      <c r="AO345">
        <f t="shared" si="126"/>
        <v>0</v>
      </c>
      <c r="BY345" s="53" t="str">
        <f t="shared" si="118"/>
        <v>P344</v>
      </c>
    </row>
    <row r="346" spans="1:77" ht="12.75">
      <c r="A346" s="1" t="s">
        <v>541</v>
      </c>
      <c r="B346" s="48">
        <v>6</v>
      </c>
      <c r="D346">
        <v>0.31</v>
      </c>
      <c r="E346" s="3">
        <v>0</v>
      </c>
      <c r="M346" s="1" t="s">
        <v>22</v>
      </c>
      <c r="N346" s="1"/>
      <c r="O346" s="1"/>
      <c r="P346">
        <v>1</v>
      </c>
      <c r="U346">
        <f t="shared" si="127"/>
        <v>0</v>
      </c>
      <c r="V346">
        <f t="shared" si="128"/>
        <v>0</v>
      </c>
      <c r="W346">
        <f t="shared" si="129"/>
        <v>0</v>
      </c>
      <c r="X346">
        <f t="shared" si="130"/>
        <v>0</v>
      </c>
      <c r="Y346">
        <f t="shared" si="131"/>
        <v>0</v>
      </c>
      <c r="AI346">
        <v>1</v>
      </c>
      <c r="AJ346">
        <v>1</v>
      </c>
      <c r="AK346">
        <v>1</v>
      </c>
      <c r="AL346">
        <v>0</v>
      </c>
      <c r="AM346">
        <v>0</v>
      </c>
      <c r="AN346">
        <f t="shared" si="112"/>
        <v>0</v>
      </c>
      <c r="AO346">
        <f t="shared" si="126"/>
        <v>0</v>
      </c>
      <c r="BY346" s="53" t="str">
        <f t="shared" si="118"/>
        <v>P345</v>
      </c>
    </row>
    <row r="347" spans="1:77" ht="12.75">
      <c r="A347" s="1" t="s">
        <v>544</v>
      </c>
      <c r="B347" s="48">
        <v>0</v>
      </c>
      <c r="D347">
        <v>0.33</v>
      </c>
      <c r="E347" s="3">
        <v>0</v>
      </c>
      <c r="M347" s="1" t="s">
        <v>22</v>
      </c>
      <c r="N347" s="1"/>
      <c r="O347" s="1"/>
      <c r="P347">
        <v>1</v>
      </c>
      <c r="U347">
        <f aca="true" t="shared" si="132" ref="U347:U360">IF(J347=1,P347,0)</f>
        <v>0</v>
      </c>
      <c r="V347">
        <f aca="true" t="shared" si="133" ref="V347:V360">IF(J347=1,Q347,0)</f>
        <v>0</v>
      </c>
      <c r="W347">
        <f aca="true" t="shared" si="134" ref="W347:W360">R347</f>
        <v>0</v>
      </c>
      <c r="X347">
        <f aca="true" t="shared" si="135" ref="X347:X360">S347</f>
        <v>0</v>
      </c>
      <c r="Y347">
        <f aca="true" t="shared" si="136" ref="Y347:Y360">T347</f>
        <v>0</v>
      </c>
      <c r="AI347">
        <v>1</v>
      </c>
      <c r="AJ347">
        <v>1</v>
      </c>
      <c r="AK347">
        <v>1</v>
      </c>
      <c r="AN347">
        <f t="shared" si="112"/>
        <v>0</v>
      </c>
      <c r="BY347" s="53" t="str">
        <f t="shared" si="118"/>
        <v>P346</v>
      </c>
    </row>
    <row r="348" spans="1:77" ht="12.75">
      <c r="A348" s="1" t="s">
        <v>545</v>
      </c>
      <c r="B348" s="48">
        <v>1</v>
      </c>
      <c r="D348">
        <v>0.38</v>
      </c>
      <c r="E348" s="3">
        <v>0</v>
      </c>
      <c r="M348" s="1" t="s">
        <v>22</v>
      </c>
      <c r="N348" s="1"/>
      <c r="O348" s="1"/>
      <c r="P348">
        <v>1</v>
      </c>
      <c r="U348">
        <f t="shared" si="132"/>
        <v>0</v>
      </c>
      <c r="V348">
        <f t="shared" si="133"/>
        <v>0</v>
      </c>
      <c r="W348">
        <f t="shared" si="134"/>
        <v>0</v>
      </c>
      <c r="X348">
        <f t="shared" si="135"/>
        <v>0</v>
      </c>
      <c r="Y348">
        <f t="shared" si="136"/>
        <v>0</v>
      </c>
      <c r="AI348">
        <v>1</v>
      </c>
      <c r="AJ348">
        <v>1</v>
      </c>
      <c r="AK348">
        <v>1</v>
      </c>
      <c r="AN348">
        <f t="shared" si="112"/>
        <v>0</v>
      </c>
      <c r="BY348" s="53" t="str">
        <f t="shared" si="118"/>
        <v>P347</v>
      </c>
    </row>
    <row r="349" spans="1:77" ht="12.75">
      <c r="A349" s="1" t="s">
        <v>546</v>
      </c>
      <c r="B349" s="48">
        <v>2</v>
      </c>
      <c r="D349">
        <v>0.39</v>
      </c>
      <c r="E349" s="3">
        <v>0</v>
      </c>
      <c r="M349" s="1" t="s">
        <v>22</v>
      </c>
      <c r="N349" s="1"/>
      <c r="O349" s="1"/>
      <c r="P349">
        <v>1</v>
      </c>
      <c r="U349">
        <f t="shared" si="132"/>
        <v>0</v>
      </c>
      <c r="V349">
        <f t="shared" si="133"/>
        <v>0</v>
      </c>
      <c r="W349">
        <f t="shared" si="134"/>
        <v>0</v>
      </c>
      <c r="X349">
        <f t="shared" si="135"/>
        <v>0</v>
      </c>
      <c r="Y349">
        <f t="shared" si="136"/>
        <v>0</v>
      </c>
      <c r="AI349">
        <v>1</v>
      </c>
      <c r="AJ349">
        <v>1</v>
      </c>
      <c r="AK349">
        <v>1</v>
      </c>
      <c r="AN349">
        <f t="shared" si="112"/>
        <v>0</v>
      </c>
      <c r="BY349" s="53" t="str">
        <f t="shared" si="118"/>
        <v>P348</v>
      </c>
    </row>
    <row r="350" spans="1:77" ht="12.75">
      <c r="A350" s="1" t="s">
        <v>547</v>
      </c>
      <c r="B350" s="48">
        <v>3</v>
      </c>
      <c r="D350">
        <v>0.48</v>
      </c>
      <c r="E350" s="3">
        <v>0</v>
      </c>
      <c r="M350" s="1" t="s">
        <v>22</v>
      </c>
      <c r="N350" s="1"/>
      <c r="O350" s="1"/>
      <c r="P350">
        <v>1</v>
      </c>
      <c r="U350">
        <f t="shared" si="132"/>
        <v>0</v>
      </c>
      <c r="V350">
        <f t="shared" si="133"/>
        <v>0</v>
      </c>
      <c r="W350">
        <f t="shared" si="134"/>
        <v>0</v>
      </c>
      <c r="X350">
        <f t="shared" si="135"/>
        <v>0</v>
      </c>
      <c r="Y350">
        <f t="shared" si="136"/>
        <v>0</v>
      </c>
      <c r="AI350">
        <v>1</v>
      </c>
      <c r="AJ350">
        <v>1</v>
      </c>
      <c r="AK350">
        <v>1</v>
      </c>
      <c r="AN350">
        <f t="shared" si="112"/>
        <v>0</v>
      </c>
      <c r="BY350" s="53" t="str">
        <f t="shared" si="118"/>
        <v>P349</v>
      </c>
    </row>
    <row r="351" spans="1:77" ht="12.75">
      <c r="A351" s="1" t="s">
        <v>548</v>
      </c>
      <c r="B351" s="48">
        <v>4</v>
      </c>
      <c r="D351">
        <v>0.38</v>
      </c>
      <c r="E351" s="3">
        <v>0</v>
      </c>
      <c r="M351" s="1" t="s">
        <v>22</v>
      </c>
      <c r="N351" s="1"/>
      <c r="O351" s="1"/>
      <c r="P351">
        <v>1</v>
      </c>
      <c r="U351">
        <f t="shared" si="132"/>
        <v>0</v>
      </c>
      <c r="V351">
        <f t="shared" si="133"/>
        <v>0</v>
      </c>
      <c r="W351">
        <f t="shared" si="134"/>
        <v>0</v>
      </c>
      <c r="X351">
        <f t="shared" si="135"/>
        <v>0</v>
      </c>
      <c r="Y351">
        <f t="shared" si="136"/>
        <v>0</v>
      </c>
      <c r="AI351">
        <v>1</v>
      </c>
      <c r="AJ351">
        <v>1</v>
      </c>
      <c r="AK351">
        <v>1</v>
      </c>
      <c r="AN351">
        <f t="shared" si="112"/>
        <v>0</v>
      </c>
      <c r="BY351" s="53" t="str">
        <f t="shared" si="118"/>
        <v>P350</v>
      </c>
    </row>
    <row r="352" spans="1:77" ht="12.75">
      <c r="A352" s="1" t="s">
        <v>549</v>
      </c>
      <c r="B352" s="48">
        <v>5</v>
      </c>
      <c r="D352">
        <v>0.37</v>
      </c>
      <c r="E352" s="3">
        <v>0</v>
      </c>
      <c r="M352" s="1" t="s">
        <v>22</v>
      </c>
      <c r="N352" s="1"/>
      <c r="O352" s="1"/>
      <c r="P352">
        <v>1</v>
      </c>
      <c r="U352">
        <f t="shared" si="132"/>
        <v>0</v>
      </c>
      <c r="V352">
        <f t="shared" si="133"/>
        <v>0</v>
      </c>
      <c r="W352">
        <f t="shared" si="134"/>
        <v>0</v>
      </c>
      <c r="X352">
        <f t="shared" si="135"/>
        <v>0</v>
      </c>
      <c r="Y352">
        <f t="shared" si="136"/>
        <v>0</v>
      </c>
      <c r="AI352">
        <v>1</v>
      </c>
      <c r="AJ352">
        <v>1</v>
      </c>
      <c r="AK352">
        <v>1</v>
      </c>
      <c r="AN352">
        <f t="shared" si="112"/>
        <v>0</v>
      </c>
      <c r="BY352" s="53" t="str">
        <f t="shared" si="118"/>
        <v>P351</v>
      </c>
    </row>
    <row r="353" spans="1:77" ht="12.75">
      <c r="A353" s="1" t="s">
        <v>550</v>
      </c>
      <c r="B353" s="48">
        <v>6</v>
      </c>
      <c r="D353">
        <v>0.37</v>
      </c>
      <c r="E353" s="3">
        <v>0</v>
      </c>
      <c r="M353" s="1" t="s">
        <v>22</v>
      </c>
      <c r="N353" s="1"/>
      <c r="O353" s="1"/>
      <c r="P353">
        <v>1</v>
      </c>
      <c r="U353">
        <f t="shared" si="132"/>
        <v>0</v>
      </c>
      <c r="V353">
        <f t="shared" si="133"/>
        <v>0</v>
      </c>
      <c r="W353">
        <f t="shared" si="134"/>
        <v>0</v>
      </c>
      <c r="X353">
        <f t="shared" si="135"/>
        <v>0</v>
      </c>
      <c r="Y353">
        <f t="shared" si="136"/>
        <v>0</v>
      </c>
      <c r="AI353">
        <v>1</v>
      </c>
      <c r="AJ353">
        <v>1</v>
      </c>
      <c r="AK353">
        <v>1</v>
      </c>
      <c r="AN353">
        <f t="shared" si="112"/>
        <v>0</v>
      </c>
      <c r="BY353" s="53" t="str">
        <f t="shared" si="118"/>
        <v>P352</v>
      </c>
    </row>
    <row r="354" spans="1:77" ht="12.75">
      <c r="A354" s="1" t="s">
        <v>551</v>
      </c>
      <c r="B354" s="48">
        <v>0</v>
      </c>
      <c r="M354" s="1" t="s">
        <v>22</v>
      </c>
      <c r="N354" s="1"/>
      <c r="O354" s="1"/>
      <c r="P354">
        <v>1</v>
      </c>
      <c r="U354">
        <f t="shared" si="132"/>
        <v>0</v>
      </c>
      <c r="V354">
        <f t="shared" si="133"/>
        <v>0</v>
      </c>
      <c r="W354">
        <f t="shared" si="134"/>
        <v>0</v>
      </c>
      <c r="X354">
        <f t="shared" si="135"/>
        <v>0</v>
      </c>
      <c r="Y354">
        <f t="shared" si="136"/>
        <v>0</v>
      </c>
      <c r="AI354">
        <v>1</v>
      </c>
      <c r="AJ354">
        <v>1</v>
      </c>
      <c r="AK354">
        <v>1</v>
      </c>
      <c r="AN354">
        <f t="shared" si="112"/>
        <v>0</v>
      </c>
      <c r="BY354" s="53" t="str">
        <f t="shared" si="118"/>
        <v>P353</v>
      </c>
    </row>
    <row r="355" spans="1:77" ht="12.75">
      <c r="A355" s="1" t="s">
        <v>552</v>
      </c>
      <c r="B355" s="48">
        <v>1</v>
      </c>
      <c r="M355" s="1" t="s">
        <v>22</v>
      </c>
      <c r="N355" s="1"/>
      <c r="O355" s="1"/>
      <c r="P355">
        <v>1</v>
      </c>
      <c r="U355">
        <f t="shared" si="132"/>
        <v>0</v>
      </c>
      <c r="V355">
        <f t="shared" si="133"/>
        <v>0</v>
      </c>
      <c r="W355">
        <f t="shared" si="134"/>
        <v>0</v>
      </c>
      <c r="X355">
        <f t="shared" si="135"/>
        <v>0</v>
      </c>
      <c r="Y355">
        <f t="shared" si="136"/>
        <v>0</v>
      </c>
      <c r="AI355">
        <v>1</v>
      </c>
      <c r="AJ355">
        <v>1</v>
      </c>
      <c r="AK355">
        <v>1</v>
      </c>
      <c r="AN355">
        <f t="shared" si="112"/>
        <v>0</v>
      </c>
      <c r="BY355" s="53" t="str">
        <f t="shared" si="118"/>
        <v>P354</v>
      </c>
    </row>
    <row r="356" spans="1:77" ht="12.75">
      <c r="A356" s="1" t="s">
        <v>553</v>
      </c>
      <c r="B356" s="48">
        <v>2</v>
      </c>
      <c r="M356" s="1" t="s">
        <v>542</v>
      </c>
      <c r="N356" s="1"/>
      <c r="O356" s="1"/>
      <c r="P356">
        <v>1</v>
      </c>
      <c r="U356">
        <f t="shared" si="132"/>
        <v>0</v>
      </c>
      <c r="V356">
        <f t="shared" si="133"/>
        <v>0</v>
      </c>
      <c r="W356">
        <f t="shared" si="134"/>
        <v>0</v>
      </c>
      <c r="X356">
        <f t="shared" si="135"/>
        <v>0</v>
      </c>
      <c r="Y356">
        <f t="shared" si="136"/>
        <v>0</v>
      </c>
      <c r="AI356">
        <v>1</v>
      </c>
      <c r="AJ356">
        <v>0</v>
      </c>
      <c r="AK356">
        <v>0</v>
      </c>
      <c r="AN356">
        <f t="shared" si="112"/>
        <v>0</v>
      </c>
      <c r="BY356" s="53" t="str">
        <f t="shared" si="118"/>
        <v>P355</v>
      </c>
    </row>
    <row r="357" spans="1:77" ht="12.75">
      <c r="A357" s="1" t="s">
        <v>554</v>
      </c>
      <c r="B357" s="48">
        <v>3</v>
      </c>
      <c r="M357" s="1" t="s">
        <v>542</v>
      </c>
      <c r="N357" s="1"/>
      <c r="O357" s="1"/>
      <c r="P357">
        <v>1</v>
      </c>
      <c r="U357">
        <f t="shared" si="132"/>
        <v>0</v>
      </c>
      <c r="V357">
        <f t="shared" si="133"/>
        <v>0</v>
      </c>
      <c r="W357">
        <f t="shared" si="134"/>
        <v>0</v>
      </c>
      <c r="X357">
        <f t="shared" si="135"/>
        <v>0</v>
      </c>
      <c r="Y357">
        <f t="shared" si="136"/>
        <v>0</v>
      </c>
      <c r="AI357">
        <v>1</v>
      </c>
      <c r="AJ357">
        <v>0</v>
      </c>
      <c r="AK357">
        <v>0</v>
      </c>
      <c r="AN357">
        <f t="shared" si="112"/>
        <v>0</v>
      </c>
      <c r="BY357" s="53" t="str">
        <f t="shared" si="118"/>
        <v>P356</v>
      </c>
    </row>
    <row r="358" spans="1:77" ht="12.75">
      <c r="A358" s="1" t="s">
        <v>555</v>
      </c>
      <c r="B358" s="48">
        <v>4</v>
      </c>
      <c r="M358" s="1" t="s">
        <v>542</v>
      </c>
      <c r="N358" s="1"/>
      <c r="O358" s="1"/>
      <c r="P358">
        <v>1</v>
      </c>
      <c r="U358">
        <f t="shared" si="132"/>
        <v>0</v>
      </c>
      <c r="V358">
        <f t="shared" si="133"/>
        <v>0</v>
      </c>
      <c r="W358">
        <f t="shared" si="134"/>
        <v>0</v>
      </c>
      <c r="X358">
        <f t="shared" si="135"/>
        <v>0</v>
      </c>
      <c r="Y358">
        <f t="shared" si="136"/>
        <v>0</v>
      </c>
      <c r="AI358">
        <v>1</v>
      </c>
      <c r="AJ358">
        <v>0</v>
      </c>
      <c r="AK358">
        <v>0</v>
      </c>
      <c r="AN358">
        <f t="shared" si="112"/>
        <v>0</v>
      </c>
      <c r="BY358" s="53" t="str">
        <f t="shared" si="118"/>
        <v>P357</v>
      </c>
    </row>
    <row r="359" spans="1:77" ht="12.75">
      <c r="A359" s="1" t="s">
        <v>556</v>
      </c>
      <c r="B359" s="48">
        <v>5</v>
      </c>
      <c r="M359" s="1" t="s">
        <v>542</v>
      </c>
      <c r="N359" s="1"/>
      <c r="O359" s="1"/>
      <c r="P359">
        <v>1</v>
      </c>
      <c r="U359">
        <f t="shared" si="132"/>
        <v>0</v>
      </c>
      <c r="V359">
        <f t="shared" si="133"/>
        <v>0</v>
      </c>
      <c r="W359">
        <f t="shared" si="134"/>
        <v>0</v>
      </c>
      <c r="X359">
        <f t="shared" si="135"/>
        <v>0</v>
      </c>
      <c r="Y359">
        <f t="shared" si="136"/>
        <v>0</v>
      </c>
      <c r="AI359">
        <v>1</v>
      </c>
      <c r="AJ359">
        <v>0</v>
      </c>
      <c r="AK359">
        <v>0</v>
      </c>
      <c r="AN359">
        <f t="shared" si="112"/>
        <v>0</v>
      </c>
      <c r="BY359" s="53" t="str">
        <f t="shared" si="118"/>
        <v>P358</v>
      </c>
    </row>
    <row r="360" spans="1:77" ht="12.75">
      <c r="A360" s="1" t="s">
        <v>557</v>
      </c>
      <c r="B360" s="48">
        <v>6</v>
      </c>
      <c r="M360" s="1" t="s">
        <v>542</v>
      </c>
      <c r="N360" s="1"/>
      <c r="O360" s="1"/>
      <c r="P360">
        <v>1</v>
      </c>
      <c r="U360">
        <f t="shared" si="132"/>
        <v>0</v>
      </c>
      <c r="V360">
        <f t="shared" si="133"/>
        <v>0</v>
      </c>
      <c r="W360">
        <f t="shared" si="134"/>
        <v>0</v>
      </c>
      <c r="X360">
        <f t="shared" si="135"/>
        <v>0</v>
      </c>
      <c r="Y360">
        <f t="shared" si="136"/>
        <v>0</v>
      </c>
      <c r="AI360">
        <v>1</v>
      </c>
      <c r="AJ360">
        <v>0</v>
      </c>
      <c r="AK360">
        <v>0</v>
      </c>
      <c r="AN360">
        <f t="shared" si="112"/>
        <v>0</v>
      </c>
      <c r="BY360" s="53" t="str">
        <f t="shared" si="118"/>
        <v>P359</v>
      </c>
    </row>
    <row r="361" spans="2:77" s="1" customFormat="1" ht="12.75">
      <c r="B361" s="48"/>
      <c r="E361" s="56"/>
      <c r="G361" s="94"/>
      <c r="H361" s="94"/>
      <c r="J361" s="15"/>
      <c r="L361" s="15"/>
      <c r="BY361" s="177"/>
    </row>
    <row r="362" spans="8:76" ht="12.75">
      <c r="H362" s="20" t="s">
        <v>467</v>
      </c>
      <c r="I362" s="9">
        <f>SUM(J2:J360)</f>
        <v>239</v>
      </c>
      <c r="P362">
        <f>SUM(P2:P360)</f>
        <v>252</v>
      </c>
      <c r="Q362">
        <f aca="true" t="shared" si="137" ref="Q362:BX362">SUM(Q2:Q360)</f>
        <v>43</v>
      </c>
      <c r="R362">
        <f t="shared" si="137"/>
        <v>53</v>
      </c>
      <c r="S362">
        <f t="shared" si="137"/>
        <v>6</v>
      </c>
      <c r="T362">
        <f t="shared" si="137"/>
        <v>5</v>
      </c>
      <c r="U362">
        <f t="shared" si="137"/>
        <v>186</v>
      </c>
      <c r="V362">
        <f t="shared" si="137"/>
        <v>40</v>
      </c>
      <c r="W362">
        <f t="shared" si="137"/>
        <v>53</v>
      </c>
      <c r="X362">
        <f t="shared" si="137"/>
        <v>6</v>
      </c>
      <c r="Y362">
        <f t="shared" si="137"/>
        <v>5</v>
      </c>
      <c r="Z362">
        <f t="shared" si="137"/>
        <v>111</v>
      </c>
      <c r="AA362">
        <f t="shared" si="137"/>
        <v>75</v>
      </c>
      <c r="AB362">
        <f t="shared" si="137"/>
        <v>19</v>
      </c>
      <c r="AC362">
        <f t="shared" si="137"/>
        <v>21</v>
      </c>
      <c r="AD362">
        <f t="shared" si="137"/>
        <v>33</v>
      </c>
      <c r="AE362">
        <f t="shared" si="137"/>
        <v>12</v>
      </c>
      <c r="AF362">
        <f t="shared" si="137"/>
        <v>11</v>
      </c>
      <c r="AG362">
        <f t="shared" si="137"/>
        <v>3</v>
      </c>
      <c r="AH362">
        <f t="shared" si="137"/>
        <v>5</v>
      </c>
      <c r="AI362">
        <f t="shared" si="137"/>
        <v>359</v>
      </c>
      <c r="AJ362">
        <f t="shared" si="137"/>
        <v>354</v>
      </c>
      <c r="AK362">
        <f t="shared" si="137"/>
        <v>354</v>
      </c>
      <c r="AL362">
        <f t="shared" si="137"/>
        <v>288</v>
      </c>
      <c r="AM362">
        <f t="shared" si="137"/>
        <v>269</v>
      </c>
      <c r="AN362">
        <f t="shared" si="137"/>
        <v>269</v>
      </c>
      <c r="AO362">
        <f t="shared" si="137"/>
        <v>241</v>
      </c>
      <c r="AP362">
        <f t="shared" si="137"/>
        <v>58</v>
      </c>
      <c r="AQ362">
        <f t="shared" si="137"/>
        <v>34</v>
      </c>
      <c r="AR362">
        <f t="shared" si="137"/>
        <v>3</v>
      </c>
      <c r="AS362">
        <f t="shared" si="137"/>
        <v>4</v>
      </c>
      <c r="AT362">
        <f t="shared" si="137"/>
        <v>13</v>
      </c>
      <c r="AU362">
        <f t="shared" si="137"/>
        <v>5</v>
      </c>
      <c r="AV362">
        <f t="shared" si="137"/>
        <v>0</v>
      </c>
      <c r="AW362">
        <f t="shared" si="137"/>
        <v>19</v>
      </c>
      <c r="AX362">
        <f t="shared" si="137"/>
        <v>12</v>
      </c>
      <c r="AY362">
        <f t="shared" si="137"/>
        <v>4</v>
      </c>
      <c r="AZ362">
        <f t="shared" si="137"/>
        <v>5</v>
      </c>
      <c r="BA362">
        <f t="shared" si="137"/>
        <v>0</v>
      </c>
      <c r="BB362">
        <f t="shared" si="137"/>
        <v>2</v>
      </c>
      <c r="BC362">
        <f t="shared" si="137"/>
        <v>0</v>
      </c>
      <c r="BD362">
        <f t="shared" si="137"/>
        <v>0</v>
      </c>
      <c r="BE362">
        <f t="shared" si="137"/>
        <v>4</v>
      </c>
      <c r="BF362">
        <f t="shared" si="137"/>
        <v>0</v>
      </c>
      <c r="BG362">
        <f t="shared" si="137"/>
        <v>0</v>
      </c>
      <c r="BH362">
        <f t="shared" si="137"/>
        <v>2</v>
      </c>
      <c r="BI362">
        <f t="shared" si="137"/>
        <v>2</v>
      </c>
      <c r="BJ362">
        <f t="shared" si="137"/>
        <v>0</v>
      </c>
      <c r="BK362">
        <f t="shared" si="137"/>
        <v>0</v>
      </c>
      <c r="BL362">
        <f t="shared" si="137"/>
        <v>1</v>
      </c>
      <c r="BM362">
        <f t="shared" si="137"/>
        <v>0</v>
      </c>
      <c r="BN362">
        <f t="shared" si="137"/>
        <v>2</v>
      </c>
      <c r="BO362">
        <f t="shared" si="137"/>
        <v>0</v>
      </c>
      <c r="BP362">
        <f t="shared" si="137"/>
        <v>7</v>
      </c>
      <c r="BQ362">
        <f t="shared" si="137"/>
        <v>1</v>
      </c>
      <c r="BR362">
        <f t="shared" si="137"/>
        <v>1</v>
      </c>
      <c r="BS362">
        <f t="shared" si="137"/>
        <v>1</v>
      </c>
      <c r="BT362">
        <f t="shared" si="137"/>
        <v>2</v>
      </c>
      <c r="BU362">
        <f t="shared" si="137"/>
        <v>1</v>
      </c>
      <c r="BV362">
        <f t="shared" si="137"/>
        <v>0</v>
      </c>
      <c r="BW362">
        <f t="shared" si="137"/>
        <v>0</v>
      </c>
      <c r="BX362">
        <f t="shared" si="137"/>
        <v>0</v>
      </c>
    </row>
    <row r="363" spans="8:9" ht="12.75">
      <c r="H363" s="20"/>
      <c r="I363" s="9"/>
    </row>
    <row r="364" spans="8:18" ht="12.75">
      <c r="H364" s="20" t="s">
        <v>428</v>
      </c>
      <c r="I364" s="9">
        <f>SUM(P362:T362)</f>
        <v>359</v>
      </c>
      <c r="L364" s="7">
        <f>SUM(U362:Y362)</f>
        <v>290</v>
      </c>
      <c r="M364" s="9" t="s">
        <v>276</v>
      </c>
      <c r="N364" s="9"/>
      <c r="O364" s="9"/>
      <c r="Q364">
        <f>SUM(Z362:AH362)</f>
        <v>290</v>
      </c>
      <c r="R364" t="s">
        <v>281</v>
      </c>
    </row>
    <row r="365" spans="8:18" ht="12.75">
      <c r="H365" s="20" t="s">
        <v>473</v>
      </c>
      <c r="I365" s="9">
        <f>P362</f>
        <v>252</v>
      </c>
      <c r="J365" s="23">
        <f>I365/$I$364</f>
        <v>0.7019498607242339</v>
      </c>
      <c r="K365" s="159">
        <f>L365/$L$364</f>
        <v>0.6413793103448275</v>
      </c>
      <c r="L365" s="7">
        <f>U362</f>
        <v>186</v>
      </c>
      <c r="M365" s="158" t="s">
        <v>277</v>
      </c>
      <c r="N365" s="158"/>
      <c r="O365" s="158"/>
      <c r="P365" s="165">
        <f>(Z362+AA362)/$Q$364</f>
        <v>0.6413793103448275</v>
      </c>
      <c r="Q365">
        <f>Z362+AA362</f>
        <v>186</v>
      </c>
      <c r="R365" t="s">
        <v>282</v>
      </c>
    </row>
    <row r="366" spans="8:18" ht="12.75">
      <c r="H366" s="20" t="s">
        <v>497</v>
      </c>
      <c r="I366" s="9">
        <f>P362+Q362</f>
        <v>295</v>
      </c>
      <c r="J366" s="23">
        <f>I366/$I$364</f>
        <v>0.8217270194986073</v>
      </c>
      <c r="K366" s="159">
        <f>L366/$L$364</f>
        <v>0.7793103448275862</v>
      </c>
      <c r="L366" s="7">
        <f>V362+U362</f>
        <v>226</v>
      </c>
      <c r="M366" s="158" t="s">
        <v>278</v>
      </c>
      <c r="N366" s="158"/>
      <c r="O366" s="158"/>
      <c r="P366" s="165">
        <f>Q366/Q364</f>
        <v>0.7793103448275862</v>
      </c>
      <c r="Q366">
        <f>AB362+AC362+Q365</f>
        <v>226</v>
      </c>
      <c r="R366" t="s">
        <v>283</v>
      </c>
    </row>
    <row r="367" spans="8:18" ht="12.75">
      <c r="H367" s="20" t="s">
        <v>498</v>
      </c>
      <c r="I367" s="9">
        <f>I366+R362</f>
        <v>348</v>
      </c>
      <c r="J367" s="23">
        <f>I367/$I$364</f>
        <v>0.9693593314763231</v>
      </c>
      <c r="K367" s="159">
        <f>L367/$L$364</f>
        <v>0.9620689655172414</v>
      </c>
      <c r="L367" s="7">
        <f>L366+W362</f>
        <v>279</v>
      </c>
      <c r="M367" s="158" t="s">
        <v>279</v>
      </c>
      <c r="N367" s="158"/>
      <c r="O367" s="158"/>
      <c r="P367" s="165">
        <f>Q367/Q364</f>
        <v>0.9344827586206896</v>
      </c>
      <c r="Q367">
        <f>Q366+AD362+AE362</f>
        <v>271</v>
      </c>
      <c r="R367" t="s">
        <v>284</v>
      </c>
    </row>
    <row r="368" spans="8:18" ht="12.75">
      <c r="H368" s="20" t="s">
        <v>512</v>
      </c>
      <c r="I368" s="9">
        <f>I367+T362</f>
        <v>353</v>
      </c>
      <c r="J368" s="23">
        <f>I368/$I$364</f>
        <v>0.9832869080779945</v>
      </c>
      <c r="K368" s="159">
        <f>L368/$L$364</f>
        <v>0.9793103448275862</v>
      </c>
      <c r="L368" s="7">
        <f>L367+Y362</f>
        <v>284</v>
      </c>
      <c r="M368" s="158" t="s">
        <v>280</v>
      </c>
      <c r="N368" s="158"/>
      <c r="O368" s="158"/>
      <c r="P368" s="165">
        <f>Q368/Q364</f>
        <v>0.9517241379310345</v>
      </c>
      <c r="Q368">
        <f>Q367+AH362</f>
        <v>276</v>
      </c>
      <c r="R368" t="s">
        <v>285</v>
      </c>
    </row>
    <row r="369" spans="13:76" ht="220.5">
      <c r="M369" s="164" t="s">
        <v>289</v>
      </c>
      <c r="N369" s="164"/>
      <c r="O369" s="164"/>
      <c r="P369" s="6" t="s">
        <v>473</v>
      </c>
      <c r="Q369" s="6" t="s">
        <v>474</v>
      </c>
      <c r="R369" s="6" t="s">
        <v>475</v>
      </c>
      <c r="S369" s="6" t="s">
        <v>451</v>
      </c>
      <c r="T369" s="6" t="s">
        <v>476</v>
      </c>
      <c r="U369" s="6" t="s">
        <v>462</v>
      </c>
      <c r="V369" s="6" t="s">
        <v>463</v>
      </c>
      <c r="W369" s="6" t="s">
        <v>464</v>
      </c>
      <c r="X369" s="6" t="s">
        <v>466</v>
      </c>
      <c r="Y369" s="6" t="s">
        <v>465</v>
      </c>
      <c r="Z369" s="6" t="s">
        <v>73</v>
      </c>
      <c r="AA369" s="6" t="s">
        <v>74</v>
      </c>
      <c r="AB369" s="6" t="s">
        <v>75</v>
      </c>
      <c r="AC369" s="6" t="s">
        <v>76</v>
      </c>
      <c r="AD369" s="6" t="s">
        <v>77</v>
      </c>
      <c r="AE369" s="6" t="s">
        <v>78</v>
      </c>
      <c r="AF369" s="6" t="s">
        <v>79</v>
      </c>
      <c r="AG369" s="6" t="s">
        <v>80</v>
      </c>
      <c r="AH369" s="6" t="s">
        <v>81</v>
      </c>
      <c r="AI369" s="6" t="s">
        <v>104</v>
      </c>
      <c r="AJ369" s="6" t="s">
        <v>105</v>
      </c>
      <c r="AK369" s="6" t="s">
        <v>107</v>
      </c>
      <c r="AL369" s="6" t="s">
        <v>106</v>
      </c>
      <c r="AM369" s="6" t="s">
        <v>108</v>
      </c>
      <c r="AN369" s="6" t="s">
        <v>109</v>
      </c>
      <c r="AO369" s="6" t="s">
        <v>154</v>
      </c>
      <c r="AP369" s="6" t="s">
        <v>87</v>
      </c>
      <c r="AQ369" s="6" t="s">
        <v>88</v>
      </c>
      <c r="AR369" s="6" t="s">
        <v>89</v>
      </c>
      <c r="AS369" s="6" t="s">
        <v>90</v>
      </c>
      <c r="AT369" s="6" t="s">
        <v>91</v>
      </c>
      <c r="AU369" s="6" t="s">
        <v>92</v>
      </c>
      <c r="AV369" s="6" t="s">
        <v>93</v>
      </c>
      <c r="AW369" s="46" t="s">
        <v>364</v>
      </c>
      <c r="AX369" s="46" t="s">
        <v>110</v>
      </c>
      <c r="AY369" s="46" t="s">
        <v>111</v>
      </c>
      <c r="AZ369" s="46" t="s">
        <v>365</v>
      </c>
      <c r="BA369" s="46" t="s">
        <v>366</v>
      </c>
      <c r="BB369" s="46" t="s">
        <v>367</v>
      </c>
      <c r="BC369" s="46" t="s">
        <v>368</v>
      </c>
      <c r="BD369" s="46" t="s">
        <v>369</v>
      </c>
      <c r="BE369" s="46" t="s">
        <v>370</v>
      </c>
      <c r="BF369" s="46" t="s">
        <v>371</v>
      </c>
      <c r="BG369" s="46" t="s">
        <v>372</v>
      </c>
      <c r="BH369" s="46" t="s">
        <v>373</v>
      </c>
      <c r="BI369" s="46" t="s">
        <v>374</v>
      </c>
      <c r="BJ369" s="46" t="s">
        <v>375</v>
      </c>
      <c r="BK369" s="46" t="s">
        <v>159</v>
      </c>
      <c r="BL369" s="46" t="s">
        <v>160</v>
      </c>
      <c r="BM369" s="46" t="s">
        <v>376</v>
      </c>
      <c r="BN369" s="117" t="s">
        <v>112</v>
      </c>
      <c r="BO369" s="117" t="s">
        <v>113</v>
      </c>
      <c r="BP369" s="117" t="s">
        <v>114</v>
      </c>
      <c r="BQ369" s="117" t="s">
        <v>115</v>
      </c>
      <c r="BR369" s="117" t="s">
        <v>116</v>
      </c>
      <c r="BS369" s="117" t="s">
        <v>117</v>
      </c>
      <c r="BT369" s="117" t="s">
        <v>118</v>
      </c>
      <c r="BU369" s="117" t="s">
        <v>119</v>
      </c>
      <c r="BV369" s="117" t="s">
        <v>120</v>
      </c>
      <c r="BW369" s="117" t="s">
        <v>121</v>
      </c>
      <c r="BX369" s="117" t="s">
        <v>122</v>
      </c>
    </row>
    <row r="370" spans="35:41" ht="12.75">
      <c r="AI370">
        <v>1</v>
      </c>
      <c r="AJ370">
        <v>2</v>
      </c>
      <c r="AK370">
        <v>3</v>
      </c>
      <c r="AL370">
        <v>4</v>
      </c>
      <c r="AM370">
        <v>5</v>
      </c>
      <c r="AN370">
        <v>6</v>
      </c>
      <c r="AO370">
        <v>7</v>
      </c>
    </row>
    <row r="371" spans="31:41" ht="12.75">
      <c r="AE371" t="s">
        <v>561</v>
      </c>
      <c r="AI371">
        <f>AI362</f>
        <v>359</v>
      </c>
      <c r="AJ371">
        <f>AJ362</f>
        <v>354</v>
      </c>
      <c r="AK371">
        <f>AK362</f>
        <v>354</v>
      </c>
      <c r="AL371">
        <f>AK362-AD362-AF362</f>
        <v>310</v>
      </c>
      <c r="AM371">
        <f>AL362</f>
        <v>288</v>
      </c>
      <c r="AN371">
        <f>AN362</f>
        <v>269</v>
      </c>
      <c r="AO371">
        <f>Q364-AD362-AF362</f>
        <v>246</v>
      </c>
    </row>
    <row r="373" spans="35:41" ht="177">
      <c r="AI373" s="185" t="s">
        <v>562</v>
      </c>
      <c r="AJ373" s="185" t="s">
        <v>563</v>
      </c>
      <c r="AK373" s="185" t="s">
        <v>564</v>
      </c>
      <c r="AL373" s="185" t="s">
        <v>565</v>
      </c>
      <c r="AM373" s="185" t="s">
        <v>566</v>
      </c>
      <c r="AN373" s="185" t="s">
        <v>567</v>
      </c>
      <c r="AO373" s="185" t="s">
        <v>143</v>
      </c>
    </row>
  </sheetData>
  <printOptions gridLines="1"/>
  <pageMargins left="0.75" right="0.48" top="0.5" bottom="0.5" header="0.5" footer="0.5"/>
  <pageSetup fitToHeight="0" fitToWidth="1" horizontalDpi="600" verticalDpi="600" orientation="landscape" scale="90" r:id="rId3"/>
  <headerFooter alignWithMargins="0">
    <oddFooter>&amp;R&amp;F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LBNL</cp:lastModifiedBy>
  <cp:lastPrinted>2004-01-21T00:19:08Z</cp:lastPrinted>
  <dcterms:created xsi:type="dcterms:W3CDTF">2003-02-04T20:04:37Z</dcterms:created>
  <dcterms:modified xsi:type="dcterms:W3CDTF">2004-01-22T22:18:41Z</dcterms:modified>
  <cp:category/>
  <cp:version/>
  <cp:contentType/>
  <cp:contentStatus/>
</cp:coreProperties>
</file>