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oduleSummary" sheetId="1" r:id="rId1"/>
    <sheet name="ProductionSummary" sheetId="2" r:id="rId2"/>
    <sheet name="IVSummary" sheetId="3" r:id="rId3"/>
    <sheet name="XYMetrology" sheetId="4" r:id="rId4"/>
    <sheet name="ZMetrology" sheetId="5" r:id="rId5"/>
    <sheet name="TestSummary" sheetId="6" r:id="rId6"/>
  </sheets>
  <definedNames/>
  <calcPr fullCalcOnLoad="1"/>
</workbook>
</file>

<file path=xl/sharedStrings.xml><?xml version="1.0" encoding="utf-8"?>
<sst xmlns="http://schemas.openxmlformats.org/spreadsheetml/2006/main" count="461" uniqueCount="345">
  <si>
    <t>Module</t>
  </si>
  <si>
    <t>Hybrid No.</t>
  </si>
  <si>
    <r>
      <t>I sum 4 det(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</si>
  <si>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</si>
  <si>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Total bad chan</t>
  </si>
  <si>
    <t>Metrology</t>
  </si>
  <si>
    <t>P001</t>
  </si>
  <si>
    <t>None</t>
  </si>
  <si>
    <t>n/a</t>
  </si>
  <si>
    <t>Midyf and others way off, not usable</t>
  </si>
  <si>
    <t>P002</t>
  </si>
  <si>
    <t>Module thickness deviation of  0.114 exceeds 0.1 tolerance</t>
  </si>
  <si>
    <t>P003</t>
  </si>
  <si>
    <t>b parameter-3.2 vs tolerance of 3mrad, loCoolingFacing 0.034 vs 0.03</t>
  </si>
  <si>
    <t>P004</t>
  </si>
  <si>
    <t>midyf -6.7 vs tolerance of 5</t>
  </si>
  <si>
    <t>P005</t>
  </si>
  <si>
    <t>stereo -0.168 vs 0.13,a2 0.147 vs 0.13</t>
  </si>
  <si>
    <t>P006</t>
  </si>
  <si>
    <t>midyf -5.4 vs 5,</t>
  </si>
  <si>
    <t>P007</t>
  </si>
  <si>
    <t xml:space="preserve">midyf -5.7 vs 5, </t>
  </si>
  <si>
    <t>P008</t>
  </si>
  <si>
    <t>In current spec</t>
  </si>
  <si>
    <t>P009</t>
  </si>
  <si>
    <t>P010</t>
  </si>
  <si>
    <t>P011</t>
  </si>
  <si>
    <t>midyf -6.4 vs 5, detector shape parameter out in Z</t>
  </si>
  <si>
    <t>P012</t>
  </si>
  <si>
    <t>midyf -6.4 vs 5, detector shape parameters out in Z</t>
  </si>
  <si>
    <t>P013</t>
  </si>
  <si>
    <t>P014</t>
  </si>
  <si>
    <t>P015</t>
  </si>
  <si>
    <t>P016</t>
  </si>
  <si>
    <t>Module thickness .101 vs .100 and one hybrid height off</t>
  </si>
  <si>
    <t>P017</t>
  </si>
  <si>
    <t>In progress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</si>
  <si>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</si>
  <si>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</si>
  <si>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</si>
  <si>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</si>
  <si>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</si>
  <si>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</si>
  <si>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</si>
  <si>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</si>
  <si>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</si>
  <si>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</si>
  <si>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Modules</t>
  </si>
  <si>
    <t>N-sensors</t>
  </si>
  <si>
    <t>N-modules</t>
  </si>
  <si>
    <t>Sum-I-Sensors</t>
  </si>
  <si>
    <t>I-Module</t>
  </si>
  <si>
    <t>[name]</t>
  </si>
  <si>
    <t>[1]</t>
  </si>
  <si>
    <t>[10^-6A]</t>
  </si>
  <si>
    <t xml:space="preserve"> </t>
  </si>
  <si>
    <t>To be done</t>
  </si>
  <si>
    <t>N sensors should be 4(for the 4 individual sensor measurements)</t>
  </si>
  <si>
    <t>N modules should be one for measurement after bonding. The 0 indicates not yet bonded.</t>
  </si>
  <si>
    <t>Some measurements are missing(as noted) and in some cases not clear after bonding. Best guess is shown.</t>
  </si>
  <si>
    <t>n/a means files not available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</si>
  <si>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</si>
  <si>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</si>
  <si>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</si>
  <si>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</si>
  <si>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</si>
  <si>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</si>
  <si>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</si>
  <si>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</si>
  <si>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</si>
  <si>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</si>
  <si>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</si>
  <si>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</si>
  <si>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</si>
  <si>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</si>
  <si>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--------------------&lt;Units&gt;----------------------&gt;</t>
  </si>
  <si>
    <t>mrad</t>
  </si>
  <si>
    <t>--------------------&lt;Tolerances&gt;--------------&gt;</t>
  </si>
  <si>
    <t>CU-FF-Survey-P001-Aug12-after_heat.xls</t>
  </si>
  <si>
    <t>CU-FF-H-Survey-P002-Dec05-after_hybrid-test.xls</t>
  </si>
  <si>
    <t>CU-FF-H-Survey-P002-Sep30-after_hybrid.xls</t>
  </si>
  <si>
    <t>CU-FF-Survey-P002-Sep26-after_heat.xls</t>
  </si>
  <si>
    <t>CU-FF-H-Survey-P003-Dec06-after_hybrid-test.xls</t>
  </si>
  <si>
    <t>CU-FF-H-Survey-P003-Oct03-after_hybrid.xls</t>
  </si>
  <si>
    <t>CU-FF-Survey-P003-Sep30-after-heat2-XXX.xls</t>
  </si>
  <si>
    <t>CU-FF-H-Survey-P004-Dec06-after_hybrid-test.xls</t>
  </si>
  <si>
    <t>CU-FF-H-Survey-P004-Oct08-after_hybrid.xls</t>
  </si>
  <si>
    <t>CU-FF-Survey-P004-Oct4-after-glue2-XXX.xls</t>
  </si>
  <si>
    <t>CU-FF-Survey-P005-Oct9-after-heat3-XXX-3.xls</t>
  </si>
  <si>
    <t>CU-FF-H-Survey-P006-Jan10-after_hybrid-test.xls</t>
  </si>
  <si>
    <t>CU-FF-Survey-P006-Dec02-afterheat.xls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</si>
  <si>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</si>
  <si>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</si>
  <si>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</si>
  <si>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</si>
  <si>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</si>
  <si>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</si>
  <si>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</si>
  <si>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</si>
  <si>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</si>
  <si>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CU-FF-H-Survey-P010-Jan09-after_hybrid.xls</t>
  </si>
  <si>
    <t>CU-FF-Survey-P010-Jan07-clear.xls</t>
  </si>
  <si>
    <t>CU-FF-H-Survey-P011-Jan14-after_hybrid.xls</t>
  </si>
  <si>
    <t>CU-FF-Survey-P011-Jan10-clear.xls</t>
  </si>
  <si>
    <t>CU-FF-H-Survey-P012-Jan16-after_hybrid.xls</t>
  </si>
  <si>
    <t>CU-FF-Survey-P012-Jan13-clear.xls</t>
  </si>
  <si>
    <t>CU-FF-H-Survey-P013-Jan22-after_hybrid.xls</t>
  </si>
  <si>
    <t>CU-FF-Survey-P013-Jan15-clear.xls</t>
  </si>
  <si>
    <t>CU-FF-Survey-P014-Jan21-clear.xls</t>
  </si>
  <si>
    <t>CU-FF-H-Survey-P015-Jan29-after_hybrid.xls</t>
  </si>
  <si>
    <t>CU-FF-Survey-P015-Jan23-clear.xls</t>
  </si>
  <si>
    <t>CU-FF-Survey-P016-Jan24-clear.xls</t>
  </si>
  <si>
    <t>CU-FF-Survey-P017-Jan28-clear.xls</t>
  </si>
  <si>
    <t>CU-FF-Survey-P018-Jan30-clear.xls</t>
  </si>
  <si>
    <t>CU-FF-Survey-P019-Jan30-clear.xls</t>
  </si>
  <si>
    <t>CU-FF-Survey-P020-Jan31-clear.xls</t>
  </si>
  <si>
    <t>CU-FF-Survey-P021-Jan31-clear.xls</t>
  </si>
  <si>
    <t>Note that the nomenclature has evolved. The standard set of files should be</t>
  </si>
  <si>
    <t>clear.xls   measurements before hybrid attach</t>
  </si>
  <si>
    <t>after_hybrid.xls   after hybrid attach but before thermal cycling/testing</t>
  </si>
  <si>
    <t>after_hybrid-test.xls   after thermal cycling/testing</t>
  </si>
  <si>
    <r>
      <t>m</t>
    </r>
    <r>
      <rPr>
        <i/>
        <sz val="10"/>
        <color indexed="12"/>
        <rFont val="Arial"/>
        <family val="0"/>
      </rPr>
      <t>m</t>
    </r>
  </si>
  <si>
    <t>maxZlower</t>
  </si>
  <si>
    <t>maxZupper</t>
  </si>
  <si>
    <t>moduleThickness</t>
  </si>
  <si>
    <t>N shape</t>
  </si>
  <si>
    <t>loCoolingFacing-a</t>
  </si>
  <si>
    <t>b</t>
  </si>
  <si>
    <t>loCoolingFacingConcavity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</si>
  <si>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</si>
  <si>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</si>
  <si>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</si>
  <si>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</si>
  <si>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</si>
  <si>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</si>
  <si>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</si>
  <si>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</si>
  <si>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</si>
  <si>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</si>
  <si>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</si>
  <si>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</si>
  <si>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</si>
  <si>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</si>
  <si>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</si>
  <si>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</si>
  <si>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</si>
  <si>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</si>
  <si>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</si>
  <si>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</si>
  <si>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</si>
  <si>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</si>
  <si>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</si>
  <si>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</si>
  <si>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</si>
  <si>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</si>
  <si>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</si>
  <si>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</si>
  <si>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</si>
  <si>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surveyZ-241-P010-Jan07-clear.xls</t>
  </si>
  <si>
    <t>surveyZ-241-P010-Jan09-after_hybrid.xls</t>
  </si>
  <si>
    <t>surveyZ-241-P011-Jan10-clear.xls</t>
  </si>
  <si>
    <t>surveyZ-241-P011-Jan14-after_hybrid.xls</t>
  </si>
  <si>
    <t>surveyZ-241-P012-Jan13-clear.xls</t>
  </si>
  <si>
    <t>surveyZ-241-P012-Jan16-after_hybrid.xls</t>
  </si>
  <si>
    <t>surveyZ-241-P013-Jan15-clear.xls</t>
  </si>
  <si>
    <t>surveyZ-241-P013-Jan22-after_hybrid.xls</t>
  </si>
  <si>
    <t>surveyZ-241-P014-Jan21-clear.xls</t>
  </si>
  <si>
    <t>surveyZ-241-P015-Jan23-clear.xls</t>
  </si>
  <si>
    <t>surveyZ-241-P015-Jan29-after_hybrid.xls</t>
  </si>
  <si>
    <t>surveyZ-241-P016-Jan24-clear.xls</t>
  </si>
  <si>
    <t>surveyZ-241-P017-Jan28-clear.xls</t>
  </si>
  <si>
    <t>surveyZ-241-P018-Jan30-clear.xls</t>
  </si>
  <si>
    <t>surveyZ-241-P019-Jan30-clear.xls</t>
  </si>
  <si>
    <t>surveyZ-241-P020-Jan31-clear.xls</t>
  </si>
  <si>
    <t>surveyZ-241-P021-Jan31-clear.xls</t>
  </si>
  <si>
    <t>Serial #</t>
  </si>
  <si>
    <t>ok</t>
  </si>
  <si>
    <t>Chip repl</t>
  </si>
  <si>
    <t>Channels Noisy/dead (Hybrid)</t>
  </si>
  <si>
    <t>Negative Offset masked</t>
  </si>
  <si>
    <t>High Offset (&gt;50) masked</t>
  </si>
  <si>
    <t xml:space="preserve">      LTT  </t>
  </si>
  <si>
    <t>channels lost after fanout</t>
  </si>
  <si>
    <t>Total         bad channels  (Hybrid)</t>
  </si>
  <si>
    <t xml:space="preserve">Noisy/dead     </t>
  </si>
  <si>
    <t>Unbonded</t>
  </si>
  <si>
    <t xml:space="preserve">Total        bad channels </t>
  </si>
  <si>
    <t>TESTS Completed</t>
  </si>
  <si>
    <t>cold</t>
  </si>
  <si>
    <t>warm</t>
  </si>
  <si>
    <t>20220040200008</t>
  </si>
  <si>
    <t>0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</si>
  <si>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</si>
  <si>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</si>
  <si>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</si>
  <si>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</si>
  <si>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</si>
  <si>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</si>
  <si>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</si>
  <si>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</si>
  <si>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</si>
  <si>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</si>
  <si>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</si>
  <si>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</si>
  <si>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</si>
  <si>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</si>
  <si>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</si>
  <si>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</si>
  <si>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</si>
  <si>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</si>
  <si>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</si>
  <si>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</si>
  <si>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</si>
  <si>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</si>
  <si>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</si>
  <si>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</si>
  <si>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</si>
  <si>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</si>
  <si>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20220040202223</t>
  </si>
  <si>
    <t>P13</t>
  </si>
  <si>
    <t>20220040200024</t>
  </si>
  <si>
    <t>20220040200025</t>
  </si>
  <si>
    <t>20220040200026</t>
  </si>
  <si>
    <t>20220040200027</t>
  </si>
  <si>
    <t>20220040200028</t>
  </si>
  <si>
    <t>20220040200029</t>
  </si>
  <si>
    <t>20220040200030</t>
  </si>
  <si>
    <t>20220040200031</t>
  </si>
  <si>
    <t>20220040200032</t>
  </si>
  <si>
    <t>20220040200033</t>
  </si>
  <si>
    <t>20220040200034</t>
  </si>
  <si>
    <t>20220040200035</t>
  </si>
  <si>
    <t>20220040200036</t>
  </si>
  <si>
    <t>20220040200037</t>
  </si>
  <si>
    <t>P16</t>
  </si>
  <si>
    <t>20220040200038</t>
  </si>
  <si>
    <t>20220040200039</t>
  </si>
  <si>
    <t>20220040200040</t>
  </si>
  <si>
    <t>20220040200041</t>
  </si>
  <si>
    <t>20220040200042</t>
  </si>
  <si>
    <t>20220040200043</t>
  </si>
  <si>
    <t>20220040200044</t>
  </si>
  <si>
    <t>20220040200045</t>
  </si>
  <si>
    <t>20220040200047</t>
  </si>
  <si>
    <t>20220040200049</t>
  </si>
  <si>
    <t>20220040200050</t>
  </si>
  <si>
    <t>Noisy/dead (Hybrid)</t>
  </si>
  <si>
    <t xml:space="preserve">      LTT</t>
  </si>
  <si>
    <t>#lost after fanout</t>
  </si>
  <si>
    <t>Module#</t>
  </si>
  <si>
    <t>20220040200051</t>
  </si>
  <si>
    <t>20220040200052</t>
  </si>
  <si>
    <t>20220040200053</t>
  </si>
  <si>
    <t>20220040200057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</si>
  <si>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</si>
  <si>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</si>
  <si>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</si>
  <si>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</si>
  <si>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</si>
  <si>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</si>
  <si>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</si>
  <si>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20220040200068</t>
  </si>
  <si>
    <t>20220040200069</t>
  </si>
  <si>
    <t>20220040200070</t>
  </si>
  <si>
    <t>20220040200071</t>
  </si>
  <si>
    <t>20220040200072</t>
  </si>
  <si>
    <t>20220040200073</t>
  </si>
  <si>
    <t>20220040200074</t>
  </si>
  <si>
    <t>20220040200075</t>
  </si>
  <si>
    <t>20220040200076</t>
  </si>
  <si>
    <t>20220040200077</t>
  </si>
  <si>
    <t>Hybrids Built</t>
  </si>
  <si>
    <t>Hybrids up to fanout</t>
  </si>
  <si>
    <t>Hybrids  to module</t>
  </si>
  <si>
    <t xml:space="preserve">Modules </t>
  </si>
  <si>
    <t>Module Test Completed</t>
  </si>
  <si>
    <r>
      <t xml:space="preserve"> max LC                   at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before TC        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</si>
  <si>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r>
      <t xml:space="preserve"> max LC                    at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after TC + Metr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</si>
  <si>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r>
      <t xml:space="preserve"> max LC                    at 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after LTT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</si>
  <si>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r>
      <t xml:space="preserve"> max I                    at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before TC        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</si>
  <si>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t>P023</t>
  </si>
  <si>
    <t>P024</t>
  </si>
  <si>
    <t>P025</t>
  </si>
  <si>
    <t>P026</t>
  </si>
  <si>
    <t>Currents @500 V and about 19.5C</t>
  </si>
  <si>
    <t>upper hybrid height and upper sensor deviation</t>
  </si>
  <si>
    <t>CU-FF-H-Survey-P010-Feb04-after_hybrid-test.xls</t>
  </si>
  <si>
    <t>CU-FF-H-Survey-P011-Feb05-after_hybrid-test.xls</t>
  </si>
  <si>
    <t>CU-FF-H-Survey-P012-Feb05-after_hybrid-test.xls</t>
  </si>
  <si>
    <t>CU-FF-H-Survey-P013-Feb05-after_hybrid-test.xls</t>
  </si>
  <si>
    <t>CU-FF-H-Survey-P014-Feb6-after_hybrid-test.xls</t>
  </si>
  <si>
    <t>CU-FF-H-Survey-P016-Jan31-after_hybrid.xls</t>
  </si>
  <si>
    <t>CU-FF-H-Survey-P017-Feb03-after_hybrid.xls</t>
  </si>
  <si>
    <t>CU-FF-H-Survey-P018-Feb06-after_hybrid.xls</t>
  </si>
  <si>
    <t>CU-FF-Survey-P022-Feb03-clear.xls</t>
  </si>
  <si>
    <t>CU-FF-Survey-P023-Feb04-clear.xls</t>
  </si>
  <si>
    <t>CU-FF-Survey-P024-Feb07-clear.xls</t>
  </si>
  <si>
    <t>CU-FF-Survey-P025-Feb07-clear.xls</t>
  </si>
  <si>
    <t>CU-FF-Survey-P026-Feb07-clear.xls</t>
  </si>
  <si>
    <t>Msx 128 vs 100 and msy 56 vs 30(remeasure), lower sensor deviation Z</t>
  </si>
  <si>
    <t>midyf 7.6 vs 5</t>
  </si>
  <si>
    <t>surveyZ-241-P010-Feb04-after_hybrid-test.xls</t>
  </si>
  <si>
    <t>surveyZ-241-P011-Feb05-after_hybrid-test.xls</t>
  </si>
  <si>
    <t>surveyZ-241-P012-Feb05-after_hybrid-test.xls</t>
  </si>
  <si>
    <t>surveyZ-241-P013-Feb05-after_hybrid-test.xls</t>
  </si>
  <si>
    <t>surveyZ-241-P014-Feb6-after_hybrid-test.xls</t>
  </si>
  <si>
    <t>surveyZ-241-P016-Jan31-after_hybrid.xls</t>
  </si>
  <si>
    <t>surveyZ-241-P017-Feb03-after_hybrid.xls</t>
  </si>
  <si>
    <t>surveyZ-241-P018-Feb06-after_hybrid.xls</t>
  </si>
  <si>
    <t>surveyZ-241-P022-Feb03-clear.xls</t>
  </si>
  <si>
    <t>surveyZ-241-P023-Feb04-clear.xls</t>
  </si>
  <si>
    <t>surveyZ-241-P024-Feb07-clear.xls</t>
  </si>
  <si>
    <t>surveyZ-241-P025-Feb07-clear.xls</t>
  </si>
  <si>
    <t>surveyZ-241-P026-Feb07-clear.xls</t>
  </si>
  <si>
    <t>stereo .165 vs .13</t>
  </si>
  <si>
    <t>msy -32 vs 30</t>
  </si>
  <si>
    <t>sepb -15 vs 10</t>
  </si>
  <si>
    <t>sepf -11 vs 10</t>
  </si>
  <si>
    <t>sepf -23 vs 10, upper sensor deviation Z</t>
  </si>
  <si>
    <t>On hold</t>
  </si>
  <si>
    <t>In current spec, no hybrid yet</t>
  </si>
  <si>
    <t>Msx 101 vs 100, should remeasure</t>
  </si>
  <si>
    <t>P17</t>
  </si>
  <si>
    <t>20220040200046</t>
  </si>
  <si>
    <t>20220040200048</t>
  </si>
  <si>
    <t>20220040200054</t>
  </si>
  <si>
    <t>20220040200055</t>
  </si>
  <si>
    <t>20220040200056</t>
  </si>
  <si>
    <t>20220040200058</t>
  </si>
  <si>
    <t>20220040200059</t>
  </si>
  <si>
    <t>20220040200060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</si>
  <si>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</si>
  <si>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</si>
  <si>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</si>
  <si>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</si>
  <si>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</si>
  <si>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</si>
  <si>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</si>
  <si>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</si>
  <si>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</si>
  <si>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</si>
  <si>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Hybrids tested OK</t>
  </si>
  <si>
    <t>Chip replaced or pending</t>
  </si>
  <si>
    <t>in Santa Cruz</t>
  </si>
  <si>
    <t>on hold for study or chip replacement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</si>
</sst>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Symbol"/>
      <family val="1"/>
    </font>
    <font>
      <b/>
      <sz val="10"/>
      <color indexed="16"/>
      <name val="Arial"/>
      <family val="0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0"/>
    </font>
    <font>
      <vertAlign val="superscript"/>
      <sz val="8"/>
      <name val="Arial"/>
      <family val="2"/>
    </font>
    <font>
      <sz val="8"/>
      <name val="Symbol"/>
      <family val="1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1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0" xfId="0" applyFill="1" applyAlignment="1">
      <alignment/>
    </xf>
    <xf numFmtId="166" fontId="4" fillId="0" borderId="1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1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 horizontal="right" vertical="top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2" borderId="0" xfId="0" applyFont="1" applyFill="1" applyAlignment="1">
      <alignment/>
    </xf>
    <xf numFmtId="1" fontId="4" fillId="2" borderId="1" xfId="0" applyNumberFormat="1" applyFont="1" applyFill="1" applyBorder="1" applyAlignment="1">
      <alignment horizontal="right" vertical="top" wrapText="1"/>
    </xf>
    <xf numFmtId="49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 wrapText="1"/>
    </xf>
    <xf numFmtId="1" fontId="4" fillId="0" borderId="8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" fontId="4" fillId="2" borderId="0" xfId="0" applyNumberFormat="1" applyFont="1" applyFill="1" applyAlignment="1">
      <alignment horizontal="right" vertical="top" wrapText="1"/>
    </xf>
    <xf numFmtId="1" fontId="4" fillId="3" borderId="0" xfId="0" applyNumberFormat="1" applyFont="1" applyFill="1" applyAlignment="1">
      <alignment horizontal="right" vertical="top" wrapText="1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10,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5129532"/>
        <c:axId val="3512605"/>
      </c:lineChart>
      <c:dateAx>
        <c:axId val="45129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2605"/>
        <c:crosses val="autoZero"/>
        <c:auto val="0"/>
        <c:noMultiLvlLbl val="0"/>
      </c:dateAx>
      <c:valAx>
        <c:axId val="351260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29532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10,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31613446"/>
        <c:axId val="16085559"/>
      </c:lineChart>
      <c:dateAx>
        <c:axId val="3161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85559"/>
        <c:crosses val="autoZero"/>
        <c:auto val="0"/>
        <c:noMultiLvlLbl val="0"/>
      </c:dateAx>
      <c:valAx>
        <c:axId val="160855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1344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0.6365</cdr:x>
      <cdr:y>0.90075</cdr:y>
    </cdr:from>
    <cdr:to>
      <cdr:x>0.87725</cdr:x>
      <cdr:y>0.985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35528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0.90125</cdr:y>
    </cdr:from>
    <cdr:to>
      <cdr:x>0.8775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623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405765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7.7109375" style="0" bestFit="1" customWidth="1"/>
    <col min="2" max="3" width="15.140625" style="0" bestFit="1" customWidth="1"/>
    <col min="4" max="4" width="15.7109375" style="0" bestFit="1" customWidth="1"/>
    <col min="5" max="5" width="14.7109375" style="0" bestFit="1" customWidth="1"/>
    <col min="6" max="6" width="2.421875" style="0" customWidth="1"/>
    <col min="7" max="7" width="59.7109375" style="0" bestFit="1" customWidth="1"/>
  </cols>
  <sheetData>
    <row r="1" spans="1:7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/>
      <c r="G1" s="1" t="s">
        <v>5</v>
      </c>
    </row>
    <row r="2" spans="1:7" ht="12.75">
      <c r="A2" s="2" t="s">
        <v>6</v>
      </c>
      <c r="B2" s="3" t="s">
        <v>7</v>
      </c>
      <c r="C2" s="4">
        <v>0.494333</v>
      </c>
      <c r="D2" s="4">
        <v>1.85185002</v>
      </c>
      <c r="E2" s="3" t="s">
        <v>8</v>
      </c>
      <c r="F2" s="3"/>
      <c r="G2" s="74" t="s">
        <v>9</v>
      </c>
    </row>
    <row r="3" spans="1:7" ht="12.75">
      <c r="A3" s="2" t="s">
        <v>10</v>
      </c>
      <c r="B3" s="86">
        <v>20220040200008</v>
      </c>
      <c r="C3" s="4">
        <v>0.538442</v>
      </c>
      <c r="D3" s="4">
        <v>4.25579992</v>
      </c>
      <c r="E3">
        <v>11</v>
      </c>
      <c r="G3" s="74" t="s">
        <v>11</v>
      </c>
    </row>
    <row r="4" spans="1:7" ht="12.75">
      <c r="A4" s="2" t="s">
        <v>12</v>
      </c>
      <c r="B4" s="86">
        <v>20220040200010</v>
      </c>
      <c r="C4" s="4">
        <v>0.51463201</v>
      </c>
      <c r="D4" s="4">
        <v>0.71877997</v>
      </c>
      <c r="E4">
        <v>2</v>
      </c>
      <c r="G4" s="74" t="s">
        <v>13</v>
      </c>
    </row>
    <row r="5" spans="1:7" ht="12.75">
      <c r="A5" s="2" t="s">
        <v>14</v>
      </c>
      <c r="B5" s="86">
        <v>20220040200009</v>
      </c>
      <c r="C5" s="4">
        <v>0.73986901</v>
      </c>
      <c r="D5" s="4">
        <v>0.46436</v>
      </c>
      <c r="E5">
        <v>14</v>
      </c>
      <c r="G5" s="74" t="s">
        <v>15</v>
      </c>
    </row>
    <row r="6" spans="1:7" ht="12.75">
      <c r="A6" s="2" t="s">
        <v>16</v>
      </c>
      <c r="B6" s="3" t="s">
        <v>7</v>
      </c>
      <c r="C6" s="4">
        <v>0.55987</v>
      </c>
      <c r="D6" s="4">
        <v>0.42</v>
      </c>
      <c r="E6" s="3" t="s">
        <v>8</v>
      </c>
      <c r="F6" s="3"/>
      <c r="G6" s="74" t="s">
        <v>17</v>
      </c>
    </row>
    <row r="7" spans="1:7" ht="12.75">
      <c r="A7" s="2" t="s">
        <v>18</v>
      </c>
      <c r="B7" s="86">
        <v>20220040200011</v>
      </c>
      <c r="C7" s="5" t="s">
        <v>8</v>
      </c>
      <c r="D7" s="4">
        <v>0.69045001</v>
      </c>
      <c r="E7">
        <v>22</v>
      </c>
      <c r="G7" s="74" t="s">
        <v>19</v>
      </c>
    </row>
    <row r="8" spans="1:7" ht="12.75">
      <c r="A8" s="2" t="s">
        <v>20</v>
      </c>
      <c r="B8" s="86">
        <v>20220040200012</v>
      </c>
      <c r="C8" s="4">
        <v>0.402184</v>
      </c>
      <c r="D8" s="4">
        <v>0.62</v>
      </c>
      <c r="E8">
        <v>16</v>
      </c>
      <c r="G8" s="74" t="s">
        <v>21</v>
      </c>
    </row>
    <row r="9" spans="1:7" ht="12.75">
      <c r="A9" s="2" t="s">
        <v>22</v>
      </c>
      <c r="B9" s="86">
        <v>20220040200014</v>
      </c>
      <c r="C9" s="5" t="s">
        <v>8</v>
      </c>
      <c r="D9" s="4">
        <v>0.78</v>
      </c>
      <c r="E9">
        <v>16</v>
      </c>
      <c r="G9" t="s">
        <v>23</v>
      </c>
    </row>
    <row r="10" spans="1:7" ht="12.75">
      <c r="A10" s="2" t="s">
        <v>24</v>
      </c>
      <c r="B10" s="86">
        <v>20220040200016</v>
      </c>
      <c r="C10" s="4">
        <v>0.371869</v>
      </c>
      <c r="D10" s="4">
        <v>0.40482999</v>
      </c>
      <c r="E10">
        <v>20</v>
      </c>
      <c r="G10" t="s">
        <v>23</v>
      </c>
    </row>
    <row r="11" spans="1:7" ht="12.75">
      <c r="A11" s="2" t="s">
        <v>25</v>
      </c>
      <c r="B11" s="86">
        <v>20220040200017</v>
      </c>
      <c r="C11" s="4">
        <v>0.332376</v>
      </c>
      <c r="D11" s="4">
        <v>0.80717001</v>
      </c>
      <c r="E11">
        <v>15</v>
      </c>
      <c r="G11" t="s">
        <v>23</v>
      </c>
    </row>
    <row r="12" spans="1:7" ht="12.75">
      <c r="A12" s="2" t="s">
        <v>26</v>
      </c>
      <c r="B12" s="86">
        <v>20220040200018</v>
      </c>
      <c r="C12" s="4">
        <v>0.373098</v>
      </c>
      <c r="D12" s="4">
        <v>0.73774999</v>
      </c>
      <c r="E12">
        <v>22</v>
      </c>
      <c r="G12" s="74" t="s">
        <v>27</v>
      </c>
    </row>
    <row r="13" spans="1:7" ht="12.75">
      <c r="A13" s="2" t="s">
        <v>28</v>
      </c>
      <c r="B13" s="86">
        <v>20220040200019</v>
      </c>
      <c r="C13" s="4">
        <v>0.38631</v>
      </c>
      <c r="D13" s="4">
        <v>0.70290997</v>
      </c>
      <c r="E13">
        <v>11</v>
      </c>
      <c r="G13" s="74" t="s">
        <v>29</v>
      </c>
    </row>
    <row r="14" spans="1:7" ht="12.75">
      <c r="A14" s="2" t="s">
        <v>30</v>
      </c>
      <c r="B14" s="86">
        <v>20220040200023</v>
      </c>
      <c r="C14" s="4">
        <v>0.386113</v>
      </c>
      <c r="D14" s="4">
        <v>0.83127998</v>
      </c>
      <c r="E14">
        <v>23</v>
      </c>
      <c r="G14" t="s">
        <v>23</v>
      </c>
    </row>
    <row r="15" spans="1:7" ht="12.75">
      <c r="A15" s="2" t="s">
        <v>31</v>
      </c>
      <c r="B15" s="86">
        <v>20220040200015</v>
      </c>
      <c r="C15" s="4">
        <v>0.46025</v>
      </c>
      <c r="D15" s="4">
        <v>0.99752003</v>
      </c>
      <c r="E15">
        <v>22</v>
      </c>
      <c r="G15" s="74" t="s">
        <v>285</v>
      </c>
    </row>
    <row r="16" spans="1:7" ht="12.75">
      <c r="A16" s="2" t="s">
        <v>32</v>
      </c>
      <c r="B16" s="86">
        <v>20220040200020</v>
      </c>
      <c r="C16" s="4">
        <v>0.416326</v>
      </c>
      <c r="D16" s="4">
        <v>0.54828001</v>
      </c>
      <c r="E16">
        <v>22</v>
      </c>
      <c r="G16" t="s">
        <v>23</v>
      </c>
    </row>
    <row r="17" spans="1:7" ht="12.75">
      <c r="A17" s="2" t="s">
        <v>33</v>
      </c>
      <c r="B17" s="86">
        <v>20220040200037</v>
      </c>
      <c r="C17" s="4">
        <v>0.348931</v>
      </c>
      <c r="D17" s="4">
        <v>0.50039</v>
      </c>
      <c r="E17">
        <v>6</v>
      </c>
      <c r="G17" s="74" t="s">
        <v>34</v>
      </c>
    </row>
    <row r="18" spans="1:7" ht="12.75">
      <c r="A18" s="2" t="s">
        <v>35</v>
      </c>
      <c r="B18" s="86">
        <v>20220040200038</v>
      </c>
      <c r="C18" s="4">
        <v>0.383994</v>
      </c>
      <c r="D18" s="71">
        <v>0.38594001</v>
      </c>
      <c r="E18">
        <v>7</v>
      </c>
      <c r="G18" t="s">
        <v>321</v>
      </c>
    </row>
    <row r="19" spans="1:7" ht="12.75">
      <c r="A19" s="2" t="s">
        <v>37</v>
      </c>
      <c r="B19" s="86">
        <v>20220040200028</v>
      </c>
      <c r="C19" s="4">
        <v>0.396773</v>
      </c>
      <c r="D19" s="72">
        <v>0.36</v>
      </c>
      <c r="E19" t="s">
        <v>36</v>
      </c>
      <c r="G19" t="s">
        <v>23</v>
      </c>
    </row>
    <row r="20" spans="1:7" ht="12.75">
      <c r="A20" s="2" t="s">
        <v>38</v>
      </c>
      <c r="B20" t="s">
        <v>36</v>
      </c>
      <c r="C20" s="4">
        <v>0.385895</v>
      </c>
      <c r="D20" t="s">
        <v>36</v>
      </c>
      <c r="E20" t="s">
        <v>36</v>
      </c>
      <c r="G20" t="s">
        <v>320</v>
      </c>
    </row>
    <row r="21" spans="1:7" ht="12.75">
      <c r="A21" s="2" t="s">
        <v>39</v>
      </c>
      <c r="B21" s="73" t="s">
        <v>319</v>
      </c>
      <c r="C21" s="71">
        <v>0.330999</v>
      </c>
      <c r="D21" s="73" t="s">
        <v>319</v>
      </c>
      <c r="E21" s="73" t="s">
        <v>319</v>
      </c>
      <c r="G21" s="74" t="s">
        <v>300</v>
      </c>
    </row>
    <row r="22" spans="1:7" ht="12.75">
      <c r="A22" s="2" t="s">
        <v>40</v>
      </c>
      <c r="B22" s="73" t="s">
        <v>319</v>
      </c>
      <c r="C22" s="71">
        <v>0.332092</v>
      </c>
      <c r="D22" s="73" t="s">
        <v>319</v>
      </c>
      <c r="E22" s="73" t="s">
        <v>319</v>
      </c>
      <c r="G22" s="74" t="s">
        <v>314</v>
      </c>
    </row>
    <row r="23" spans="1:7" ht="12.75">
      <c r="A23" s="2" t="s">
        <v>41</v>
      </c>
      <c r="B23" t="s">
        <v>36</v>
      </c>
      <c r="C23" s="71">
        <v>0.353307</v>
      </c>
      <c r="D23" t="s">
        <v>36</v>
      </c>
      <c r="E23" t="s">
        <v>36</v>
      </c>
      <c r="G23" s="74" t="s">
        <v>315</v>
      </c>
    </row>
    <row r="24" spans="1:7" ht="12.75">
      <c r="A24" s="2" t="s">
        <v>280</v>
      </c>
      <c r="B24" t="s">
        <v>36</v>
      </c>
      <c r="C24" s="71">
        <v>0.333359</v>
      </c>
      <c r="D24" t="s">
        <v>36</v>
      </c>
      <c r="E24" t="s">
        <v>36</v>
      </c>
      <c r="G24" s="74" t="s">
        <v>316</v>
      </c>
    </row>
    <row r="25" spans="1:7" ht="12.75">
      <c r="A25" s="2" t="s">
        <v>281</v>
      </c>
      <c r="B25" t="s">
        <v>36</v>
      </c>
      <c r="C25" t="s">
        <v>36</v>
      </c>
      <c r="D25" t="s">
        <v>36</v>
      </c>
      <c r="E25" t="s">
        <v>36</v>
      </c>
      <c r="G25" s="74" t="s">
        <v>299</v>
      </c>
    </row>
    <row r="26" spans="1:7" ht="12.75">
      <c r="A26" s="2" t="s">
        <v>282</v>
      </c>
      <c r="B26" t="s">
        <v>36</v>
      </c>
      <c r="C26" t="s">
        <v>36</v>
      </c>
      <c r="D26" t="s">
        <v>36</v>
      </c>
      <c r="E26" t="s">
        <v>36</v>
      </c>
      <c r="G26" s="74" t="s">
        <v>317</v>
      </c>
    </row>
    <row r="27" spans="1:7" ht="12.75">
      <c r="A27" s="2" t="s">
        <v>283</v>
      </c>
      <c r="B27" t="s">
        <v>36</v>
      </c>
      <c r="C27" t="s">
        <v>36</v>
      </c>
      <c r="D27" t="s">
        <v>36</v>
      </c>
      <c r="E27" t="s">
        <v>36</v>
      </c>
      <c r="G27" s="74" t="s">
        <v>318</v>
      </c>
    </row>
  </sheetData>
  <printOptions gridLines="1"/>
  <pageMargins left="0.75" right="0.75" top="1" bottom="1" header="0.5" footer="0.5"/>
  <pageSetup fitToHeight="1" fitToWidth="1" horizontalDpi="600" verticalDpi="600" orientation="landscape" scale="94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C8" sqref="C8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2.75">
      <c r="A1" s="6" t="s">
        <v>42</v>
      </c>
      <c r="B1" s="6" t="s">
        <v>43</v>
      </c>
      <c r="C1" s="6" t="s">
        <v>44</v>
      </c>
      <c r="D1" s="6" t="s">
        <v>45</v>
      </c>
      <c r="E1" s="6" t="s">
        <v>46</v>
      </c>
    </row>
    <row r="2" spans="1:5" ht="12.75">
      <c r="A2" s="7">
        <v>37627</v>
      </c>
      <c r="B2" s="7"/>
      <c r="C2">
        <v>22</v>
      </c>
      <c r="D2">
        <v>10</v>
      </c>
      <c r="E2">
        <v>2</v>
      </c>
    </row>
    <row r="3" spans="1:5" ht="12.75">
      <c r="A3" s="7">
        <v>37634</v>
      </c>
      <c r="B3" s="8">
        <v>53</v>
      </c>
      <c r="C3">
        <v>36</v>
      </c>
      <c r="D3">
        <v>12</v>
      </c>
      <c r="E3">
        <v>2</v>
      </c>
    </row>
    <row r="4" spans="1:5" ht="12.75">
      <c r="A4" s="7">
        <v>37641</v>
      </c>
      <c r="B4" s="8">
        <v>58</v>
      </c>
      <c r="C4">
        <v>37</v>
      </c>
      <c r="D4">
        <v>14</v>
      </c>
      <c r="E4">
        <v>3</v>
      </c>
    </row>
    <row r="5" spans="1:5" ht="12.75">
      <c r="A5" s="7">
        <v>37648</v>
      </c>
      <c r="B5" s="8">
        <v>59</v>
      </c>
      <c r="C5">
        <v>40</v>
      </c>
      <c r="D5">
        <v>18</v>
      </c>
      <c r="E5">
        <v>3</v>
      </c>
    </row>
    <row r="6" spans="1:5" ht="12.75">
      <c r="A6" s="7">
        <v>37655</v>
      </c>
      <c r="B6" s="8">
        <v>71</v>
      </c>
      <c r="C6">
        <v>40</v>
      </c>
      <c r="D6">
        <v>22</v>
      </c>
      <c r="E6">
        <v>7</v>
      </c>
    </row>
    <row r="7" spans="1:5" ht="12.75">
      <c r="A7" s="7">
        <v>37662</v>
      </c>
      <c r="B7" s="8">
        <v>71</v>
      </c>
      <c r="C7">
        <v>43</v>
      </c>
      <c r="D7">
        <v>26</v>
      </c>
      <c r="E7">
        <v>10</v>
      </c>
    </row>
    <row r="8" spans="1:2" ht="12.75">
      <c r="A8" s="7">
        <v>37669</v>
      </c>
      <c r="B8" s="7"/>
    </row>
    <row r="9" spans="1:2" ht="12.75">
      <c r="A9" s="7">
        <v>37676</v>
      </c>
      <c r="B9" s="7"/>
    </row>
    <row r="10" spans="1:2" ht="12.75">
      <c r="A10" s="7">
        <v>37683</v>
      </c>
      <c r="B10" s="7"/>
    </row>
    <row r="11" spans="1:2" ht="12.75">
      <c r="A11" s="7">
        <v>37690</v>
      </c>
      <c r="B11" s="7"/>
    </row>
    <row r="12" spans="1:2" ht="12.75">
      <c r="A12" s="7">
        <v>37697</v>
      </c>
      <c r="B12" s="7"/>
    </row>
    <row r="13" spans="1:2" ht="12.75">
      <c r="A13" s="7">
        <v>37704</v>
      </c>
      <c r="B13" s="7"/>
    </row>
    <row r="14" spans="1:2" ht="12.75">
      <c r="A14" s="7">
        <v>37711</v>
      </c>
      <c r="B14" s="7"/>
    </row>
    <row r="15" spans="1:2" ht="12.75">
      <c r="A15" s="7">
        <v>37718</v>
      </c>
      <c r="B15" s="7"/>
    </row>
    <row r="16" spans="1:2" ht="12.75">
      <c r="A16" s="7">
        <v>37725</v>
      </c>
      <c r="B16" s="7"/>
    </row>
    <row r="17" spans="1:2" ht="12.75">
      <c r="A17" s="7">
        <v>37732</v>
      </c>
      <c r="B17" s="7"/>
    </row>
    <row r="18" spans="1:2" ht="12.75">
      <c r="A18" s="7">
        <v>37739</v>
      </c>
      <c r="B18" s="7"/>
    </row>
    <row r="19" spans="1:2" ht="12.75">
      <c r="A19" s="7">
        <v>37746</v>
      </c>
      <c r="B19" s="7"/>
    </row>
    <row r="20" spans="1:2" ht="12.75">
      <c r="A20" s="7">
        <v>37753</v>
      </c>
      <c r="B20" s="7"/>
    </row>
    <row r="21" spans="1:2" ht="12.75">
      <c r="A21" s="7">
        <v>37760</v>
      </c>
      <c r="B21" s="7"/>
    </row>
    <row r="22" spans="1:2" ht="12.75">
      <c r="A22" s="7">
        <v>37767</v>
      </c>
      <c r="B22" s="7"/>
    </row>
    <row r="23" spans="1:2" ht="12.75">
      <c r="A23" s="7">
        <v>37774</v>
      </c>
      <c r="B23" s="7"/>
    </row>
    <row r="24" spans="1:2" ht="12.75">
      <c r="A24" s="7">
        <v>37781</v>
      </c>
      <c r="B24" s="7"/>
    </row>
    <row r="25" spans="1:2" ht="12.75">
      <c r="A25" s="7">
        <v>37788</v>
      </c>
      <c r="B25" s="7"/>
    </row>
    <row r="26" spans="1:2" ht="12.75">
      <c r="A26" s="7">
        <v>37795</v>
      </c>
      <c r="B26" s="7"/>
    </row>
    <row r="27" spans="1:2" ht="12.75">
      <c r="A27" s="7">
        <v>37802</v>
      </c>
      <c r="B27" s="7"/>
    </row>
    <row r="28" spans="1:2" ht="12.75">
      <c r="A28" s="7">
        <v>37809</v>
      </c>
      <c r="B28" s="7"/>
    </row>
    <row r="29" spans="1:2" ht="12.75">
      <c r="A29" s="7">
        <v>37816</v>
      </c>
      <c r="B29" s="7"/>
    </row>
    <row r="30" spans="1:2" ht="12.75">
      <c r="A30" s="7">
        <v>37823</v>
      </c>
      <c r="B30" s="7"/>
    </row>
    <row r="31" spans="1:2" ht="12.75">
      <c r="A31" s="7">
        <v>37832</v>
      </c>
      <c r="B31" s="7"/>
    </row>
    <row r="32" spans="1:2" ht="12.75">
      <c r="A32" s="7">
        <v>37841</v>
      </c>
      <c r="B32" s="7"/>
    </row>
    <row r="33" spans="1:2" ht="12.75">
      <c r="A33" s="7">
        <v>37852</v>
      </c>
      <c r="B33" s="7"/>
    </row>
    <row r="34" spans="1:2" ht="12.75">
      <c r="A34" s="7">
        <v>37861</v>
      </c>
      <c r="B34" s="7"/>
    </row>
    <row r="35" spans="1:2" ht="12.75">
      <c r="A35" s="7">
        <v>37872</v>
      </c>
      <c r="B35" s="7"/>
    </row>
    <row r="36" spans="1:2" ht="12.75">
      <c r="A36" s="7">
        <v>37881</v>
      </c>
      <c r="B36" s="7"/>
    </row>
    <row r="37" spans="1:2" ht="12.75">
      <c r="A37" s="7">
        <v>37890</v>
      </c>
      <c r="B37" s="7"/>
    </row>
    <row r="38" spans="1:2" ht="12.75">
      <c r="A38" s="7">
        <v>37901</v>
      </c>
      <c r="B38" s="7"/>
    </row>
    <row r="39" spans="1:2" ht="12.75">
      <c r="A39" s="7">
        <v>37910</v>
      </c>
      <c r="B39" s="7"/>
    </row>
    <row r="40" spans="1:2" ht="12.75">
      <c r="A40" s="7">
        <v>37921</v>
      </c>
      <c r="B40" s="7"/>
    </row>
    <row r="41" spans="1:2" ht="12.75">
      <c r="A41" s="7">
        <v>37930</v>
      </c>
      <c r="B41" s="7"/>
    </row>
    <row r="42" spans="1:2" ht="12.75">
      <c r="A42" s="7">
        <v>37939</v>
      </c>
      <c r="B42" s="7"/>
    </row>
    <row r="43" spans="1:2" ht="12.75">
      <c r="A43" s="7">
        <v>37950</v>
      </c>
      <c r="B43" s="7"/>
    </row>
    <row r="44" spans="1:2" ht="12.75">
      <c r="A44" s="7">
        <v>37959</v>
      </c>
      <c r="B44" s="7"/>
    </row>
    <row r="45" spans="1:2" ht="12.75">
      <c r="A45" s="7">
        <v>37970</v>
      </c>
      <c r="B45" s="7"/>
    </row>
    <row r="46" spans="1:2" ht="12.75">
      <c r="A46" s="7">
        <v>37979</v>
      </c>
      <c r="B46" s="7"/>
    </row>
    <row r="47" spans="1:2" ht="12.75">
      <c r="A47" s="7">
        <v>37988</v>
      </c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</sheetData>
  <printOptions/>
  <pageMargins left="0.75" right="0.75" top="1" bottom="1" header="0.5" footer="0.5"/>
  <pageSetup fitToHeight="1" fitToWidth="1" horizontalDpi="600" verticalDpi="600" orientation="landscape" scale="74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19" sqref="E19:E20"/>
    </sheetView>
  </sheetViews>
  <sheetFormatPr defaultColWidth="9.140625" defaultRowHeight="12.75"/>
  <cols>
    <col min="1" max="21" width="15.7109375" style="0" customWidth="1"/>
  </cols>
  <sheetData>
    <row r="1" spans="1:6" ht="12.75">
      <c r="A1" s="2" t="s">
        <v>47</v>
      </c>
      <c r="B1" s="1" t="s">
        <v>48</v>
      </c>
      <c r="C1" s="1" t="s">
        <v>49</v>
      </c>
      <c r="D1" s="1" t="s">
        <v>50</v>
      </c>
      <c r="E1" s="6" t="s">
        <v>51</v>
      </c>
      <c r="F1" s="2"/>
    </row>
    <row r="2" spans="1:6" ht="12.75">
      <c r="A2" s="9" t="s">
        <v>52</v>
      </c>
      <c r="B2" s="10" t="s">
        <v>53</v>
      </c>
      <c r="C2" s="10" t="s">
        <v>53</v>
      </c>
      <c r="D2" s="10" t="s">
        <v>54</v>
      </c>
      <c r="E2" s="10" t="s">
        <v>54</v>
      </c>
      <c r="F2" s="2"/>
    </row>
    <row r="3" spans="1:6" ht="12.75">
      <c r="A3" s="2" t="s">
        <v>6</v>
      </c>
      <c r="B3" s="2">
        <v>4</v>
      </c>
      <c r="C3" s="2">
        <v>1</v>
      </c>
      <c r="D3" s="4">
        <v>0.494333</v>
      </c>
      <c r="E3" s="4">
        <v>1.85185002</v>
      </c>
      <c r="F3" s="2"/>
    </row>
    <row r="4" spans="1:6" ht="12.75">
      <c r="A4" s="2" t="s">
        <v>10</v>
      </c>
      <c r="B4" s="2">
        <v>4</v>
      </c>
      <c r="C4" s="2">
        <v>1</v>
      </c>
      <c r="D4" s="4">
        <v>0.538442</v>
      </c>
      <c r="E4" s="4">
        <v>4.25579992</v>
      </c>
      <c r="F4" s="2"/>
    </row>
    <row r="5" spans="1:6" ht="12.75">
      <c r="A5" s="2" t="s">
        <v>12</v>
      </c>
      <c r="B5" s="2">
        <v>4</v>
      </c>
      <c r="C5" s="2">
        <v>1</v>
      </c>
      <c r="D5" s="4">
        <v>0.51463201</v>
      </c>
      <c r="E5" s="4">
        <v>0.71877997</v>
      </c>
      <c r="F5" s="2"/>
    </row>
    <row r="6" spans="1:6" ht="12.75">
      <c r="A6" s="2" t="s">
        <v>14</v>
      </c>
      <c r="B6" s="2">
        <v>4</v>
      </c>
      <c r="C6" s="2">
        <v>1</v>
      </c>
      <c r="D6" s="4">
        <v>0.73986901</v>
      </c>
      <c r="E6" s="4">
        <v>0.46436</v>
      </c>
      <c r="F6" s="2"/>
    </row>
    <row r="7" spans="1:6" ht="12.75">
      <c r="A7" s="2" t="s">
        <v>16</v>
      </c>
      <c r="B7" s="2">
        <v>4</v>
      </c>
      <c r="C7" s="2">
        <v>2</v>
      </c>
      <c r="D7" s="4">
        <v>0.55987</v>
      </c>
      <c r="E7" s="4">
        <v>0.42</v>
      </c>
      <c r="F7" s="2" t="s">
        <v>55</v>
      </c>
    </row>
    <row r="8" spans="1:6" ht="12.75">
      <c r="A8" s="2" t="s">
        <v>18</v>
      </c>
      <c r="B8" s="2">
        <v>0</v>
      </c>
      <c r="C8" s="2">
        <v>3</v>
      </c>
      <c r="D8" s="5" t="s">
        <v>8</v>
      </c>
      <c r="E8" s="4">
        <v>0.69045001</v>
      </c>
      <c r="F8" s="2"/>
    </row>
    <row r="9" spans="1:6" ht="12.75">
      <c r="A9" s="2" t="s">
        <v>20</v>
      </c>
      <c r="B9" s="2">
        <v>4</v>
      </c>
      <c r="C9" s="2">
        <v>2</v>
      </c>
      <c r="D9" s="4">
        <v>0.402184</v>
      </c>
      <c r="E9" s="4">
        <v>0.62</v>
      </c>
      <c r="F9" s="2"/>
    </row>
    <row r="10" spans="1:6" ht="12.75">
      <c r="A10" s="2" t="s">
        <v>22</v>
      </c>
      <c r="B10" s="2">
        <v>0</v>
      </c>
      <c r="C10" s="2">
        <v>3</v>
      </c>
      <c r="D10" s="5" t="s">
        <v>8</v>
      </c>
      <c r="E10" s="4">
        <v>0.78</v>
      </c>
      <c r="F10" s="2"/>
    </row>
    <row r="11" spans="1:6" ht="12.75">
      <c r="A11" s="2" t="s">
        <v>24</v>
      </c>
      <c r="B11" s="2">
        <v>4</v>
      </c>
      <c r="C11" s="2">
        <v>1</v>
      </c>
      <c r="D11" s="4">
        <v>0.371869</v>
      </c>
      <c r="E11" s="4">
        <v>0.40482999</v>
      </c>
      <c r="F11" s="2"/>
    </row>
    <row r="12" spans="1:6" ht="12.75">
      <c r="A12" s="2" t="s">
        <v>25</v>
      </c>
      <c r="B12" s="2">
        <v>4</v>
      </c>
      <c r="C12" s="2">
        <v>1</v>
      </c>
      <c r="D12" s="4">
        <v>0.332376</v>
      </c>
      <c r="E12" s="4">
        <v>0.80717001</v>
      </c>
      <c r="F12" s="2"/>
    </row>
    <row r="13" spans="1:6" ht="12.75">
      <c r="A13" s="2" t="s">
        <v>26</v>
      </c>
      <c r="B13" s="2">
        <v>4</v>
      </c>
      <c r="C13" s="2">
        <v>1</v>
      </c>
      <c r="D13" s="4">
        <v>0.373098</v>
      </c>
      <c r="E13" s="4">
        <v>0.73774999</v>
      </c>
      <c r="F13" s="2"/>
    </row>
    <row r="14" spans="1:6" ht="12.75">
      <c r="A14" s="2" t="s">
        <v>28</v>
      </c>
      <c r="B14" s="2">
        <v>4</v>
      </c>
      <c r="C14" s="2">
        <v>1</v>
      </c>
      <c r="D14" s="4">
        <v>0.38631</v>
      </c>
      <c r="E14" s="4">
        <v>0.70290997</v>
      </c>
      <c r="F14" s="2"/>
    </row>
    <row r="15" spans="1:6" ht="12.75">
      <c r="A15" s="2" t="s">
        <v>30</v>
      </c>
      <c r="B15" s="2">
        <v>4</v>
      </c>
      <c r="C15" s="2">
        <v>1</v>
      </c>
      <c r="D15" s="4">
        <v>0.386113</v>
      </c>
      <c r="E15" s="4">
        <v>0.83127998</v>
      </c>
      <c r="F15" s="2"/>
    </row>
    <row r="16" spans="1:6" ht="12.75">
      <c r="A16" s="2" t="s">
        <v>31</v>
      </c>
      <c r="B16" s="2">
        <v>4</v>
      </c>
      <c r="C16" s="2">
        <v>1</v>
      </c>
      <c r="D16" s="4">
        <v>0.46025</v>
      </c>
      <c r="E16" s="4">
        <v>0.99752003</v>
      </c>
      <c r="F16" s="2"/>
    </row>
    <row r="17" spans="1:6" ht="12.75">
      <c r="A17" s="2" t="s">
        <v>32</v>
      </c>
      <c r="B17" s="2">
        <v>4</v>
      </c>
      <c r="C17" s="2">
        <v>1</v>
      </c>
      <c r="D17" s="4">
        <v>0.416326</v>
      </c>
      <c r="E17" s="4">
        <v>0.54828001</v>
      </c>
      <c r="F17" s="2"/>
    </row>
    <row r="18" spans="1:6" ht="12.75">
      <c r="A18" s="2" t="s">
        <v>33</v>
      </c>
      <c r="B18" s="2">
        <v>4</v>
      </c>
      <c r="C18" s="2">
        <v>1</v>
      </c>
      <c r="D18" s="4">
        <v>0.348931</v>
      </c>
      <c r="E18" s="4">
        <v>0.50039</v>
      </c>
      <c r="F18" s="2"/>
    </row>
    <row r="19" spans="1:6" ht="12.75">
      <c r="A19" s="2" t="s">
        <v>35</v>
      </c>
      <c r="B19" s="2">
        <v>4</v>
      </c>
      <c r="C19" s="2">
        <v>1</v>
      </c>
      <c r="D19" s="4">
        <v>0.383994</v>
      </c>
      <c r="E19" s="71">
        <v>0.38594001</v>
      </c>
      <c r="F19" s="2"/>
    </row>
    <row r="20" spans="1:6" ht="12.75">
      <c r="A20" s="2" t="s">
        <v>37</v>
      </c>
      <c r="B20" s="2">
        <v>4</v>
      </c>
      <c r="C20" s="2">
        <v>1</v>
      </c>
      <c r="D20" s="4">
        <v>0.396773</v>
      </c>
      <c r="E20" s="72">
        <v>0.36</v>
      </c>
      <c r="F20" s="2"/>
    </row>
    <row r="21" spans="1:6" ht="12.75">
      <c r="A21" s="2" t="s">
        <v>38</v>
      </c>
      <c r="B21" s="2">
        <v>4</v>
      </c>
      <c r="C21" s="2">
        <v>0</v>
      </c>
      <c r="D21" s="4">
        <v>0.385895</v>
      </c>
      <c r="E21" s="5" t="s">
        <v>56</v>
      </c>
      <c r="F21" s="2"/>
    </row>
    <row r="22" spans="1:6" ht="12.75">
      <c r="A22" s="2" t="s">
        <v>39</v>
      </c>
      <c r="B22" s="2">
        <v>4</v>
      </c>
      <c r="C22" s="2">
        <v>0</v>
      </c>
      <c r="D22" s="71">
        <v>0.330999</v>
      </c>
      <c r="E22" s="5" t="s">
        <v>56</v>
      </c>
      <c r="F22" s="2"/>
    </row>
    <row r="23" spans="1:6" ht="12.75">
      <c r="A23" s="2" t="s">
        <v>40</v>
      </c>
      <c r="B23" s="2">
        <v>4</v>
      </c>
      <c r="C23" s="2">
        <v>0</v>
      </c>
      <c r="D23" s="71">
        <v>0.332092</v>
      </c>
      <c r="E23" s="5" t="s">
        <v>56</v>
      </c>
      <c r="F23" s="2"/>
    </row>
    <row r="24" spans="1:6" ht="12.75">
      <c r="A24" s="2" t="s">
        <v>41</v>
      </c>
      <c r="B24" s="2">
        <v>4</v>
      </c>
      <c r="C24" s="2">
        <v>0</v>
      </c>
      <c r="D24" s="71">
        <v>0.353307</v>
      </c>
      <c r="E24" s="5" t="s">
        <v>56</v>
      </c>
      <c r="F24" s="2"/>
    </row>
    <row r="25" spans="1:6" ht="12.75">
      <c r="A25" s="2" t="s">
        <v>280</v>
      </c>
      <c r="B25" s="2">
        <v>4</v>
      </c>
      <c r="C25" s="2">
        <v>0</v>
      </c>
      <c r="D25" s="71">
        <v>0.333359</v>
      </c>
      <c r="E25" s="5" t="s">
        <v>56</v>
      </c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 t="s">
        <v>284</v>
      </c>
      <c r="B27" s="2"/>
      <c r="C27" s="2"/>
      <c r="D27" s="2"/>
      <c r="E27" s="2"/>
      <c r="F27" s="2"/>
    </row>
    <row r="28" spans="1:6" ht="12.75">
      <c r="A28" s="2" t="s">
        <v>57</v>
      </c>
      <c r="B28" s="2"/>
      <c r="C28" s="2"/>
      <c r="D28" s="2"/>
      <c r="E28" s="2"/>
      <c r="F28" s="2"/>
    </row>
    <row r="29" spans="1:6" ht="12.75">
      <c r="A29" s="2" t="s">
        <v>58</v>
      </c>
      <c r="B29" s="2"/>
      <c r="C29" s="2"/>
      <c r="D29" s="2"/>
      <c r="E29" s="2"/>
      <c r="F29" s="2"/>
    </row>
    <row r="30" spans="1:6" ht="12.75">
      <c r="A30" s="2" t="s">
        <v>59</v>
      </c>
      <c r="B30" s="2"/>
      <c r="C30" s="2"/>
      <c r="D30" s="2"/>
      <c r="E30" s="2"/>
      <c r="F30" s="2"/>
    </row>
    <row r="31" ht="12.75">
      <c r="A31" s="2" t="s">
        <v>60</v>
      </c>
    </row>
  </sheetData>
  <printOptions gridLines="1"/>
  <pageMargins left="0.75" right="0.75" top="1" bottom="1" header="0.5" footer="0.5"/>
  <pageSetup fitToHeight="0" fitToWidth="0" horizontalDpi="600" verticalDpi="600" orientation="landscape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1">
      <pane ySplit="1020" topLeftCell="BM1" activePane="bottomLeft" state="split"/>
      <selection pane="topLeft" activeCell="A1" sqref="A1"/>
      <selection pane="bottomLeft" activeCell="D56" sqref="D56:E56"/>
    </sheetView>
  </sheetViews>
  <sheetFormatPr defaultColWidth="9.140625" defaultRowHeight="12.75"/>
  <cols>
    <col min="1" max="1" width="43.140625" style="0" customWidth="1"/>
    <col min="2" max="21" width="6.7109375" style="0" customWidth="1"/>
  </cols>
  <sheetData>
    <row r="1" spans="1:14" ht="12.75">
      <c r="A1" t="s">
        <v>61</v>
      </c>
      <c r="B1" s="11" t="s">
        <v>62</v>
      </c>
      <c r="C1" s="11" t="s">
        <v>63</v>
      </c>
      <c r="D1" s="11" t="s">
        <v>64</v>
      </c>
      <c r="E1" s="11" t="s">
        <v>65</v>
      </c>
      <c r="F1" s="11" t="s">
        <v>66</v>
      </c>
      <c r="G1" s="11" t="s">
        <v>67</v>
      </c>
      <c r="H1" s="11" t="s">
        <v>68</v>
      </c>
      <c r="I1" s="11" t="s">
        <v>69</v>
      </c>
      <c r="J1" s="11" t="s">
        <v>70</v>
      </c>
      <c r="K1" s="11" t="s">
        <v>71</v>
      </c>
      <c r="L1" s="11" t="s">
        <v>72</v>
      </c>
      <c r="M1" s="11" t="s">
        <v>73</v>
      </c>
      <c r="N1" s="11" t="s">
        <v>74</v>
      </c>
    </row>
    <row r="2" spans="1:14" ht="12.75">
      <c r="A2" t="s">
        <v>75</v>
      </c>
      <c r="B2" s="12" t="s">
        <v>121</v>
      </c>
      <c r="C2" s="12" t="s">
        <v>121</v>
      </c>
      <c r="D2" s="12" t="s">
        <v>121</v>
      </c>
      <c r="E2" s="12" t="s">
        <v>121</v>
      </c>
      <c r="F2" s="12" t="s">
        <v>121</v>
      </c>
      <c r="G2" s="12" t="s">
        <v>121</v>
      </c>
      <c r="H2" s="12" t="s">
        <v>121</v>
      </c>
      <c r="I2" s="12" t="s">
        <v>121</v>
      </c>
      <c r="J2" s="13" t="s">
        <v>76</v>
      </c>
      <c r="K2" s="13" t="s">
        <v>76</v>
      </c>
      <c r="L2" s="13" t="s">
        <v>76</v>
      </c>
      <c r="M2" s="13" t="s">
        <v>76</v>
      </c>
      <c r="N2" s="13" t="s">
        <v>76</v>
      </c>
    </row>
    <row r="3" spans="1:14" ht="12.75">
      <c r="A3" t="s">
        <v>77</v>
      </c>
      <c r="B3" s="14">
        <v>30</v>
      </c>
      <c r="C3" s="14">
        <v>30</v>
      </c>
      <c r="D3" s="14">
        <v>100</v>
      </c>
      <c r="E3" s="14">
        <v>30</v>
      </c>
      <c r="F3" s="14">
        <v>10</v>
      </c>
      <c r="G3" s="14">
        <v>10</v>
      </c>
      <c r="H3" s="14">
        <v>10</v>
      </c>
      <c r="I3" s="14">
        <v>5</v>
      </c>
      <c r="J3" s="14">
        <v>0.13</v>
      </c>
      <c r="K3" s="14">
        <v>0.13</v>
      </c>
      <c r="L3" s="14">
        <v>0.13</v>
      </c>
      <c r="M3" s="14">
        <v>0.13</v>
      </c>
      <c r="N3" s="14">
        <v>0.13</v>
      </c>
    </row>
    <row r="4" spans="1:14" ht="12.75">
      <c r="A4" t="s">
        <v>79</v>
      </c>
      <c r="B4">
        <v>0</v>
      </c>
      <c r="C4">
        <v>3.3</v>
      </c>
      <c r="D4">
        <v>69.8</v>
      </c>
      <c r="E4">
        <v>1.5</v>
      </c>
      <c r="F4">
        <v>-4.5</v>
      </c>
      <c r="G4">
        <v>-1.1</v>
      </c>
      <c r="H4">
        <v>-4.7</v>
      </c>
      <c r="I4">
        <v>2.4</v>
      </c>
      <c r="J4">
        <v>-0.05</v>
      </c>
      <c r="K4">
        <v>0.018</v>
      </c>
      <c r="L4">
        <v>0.059</v>
      </c>
      <c r="M4">
        <v>-0.012</v>
      </c>
      <c r="N4">
        <v>-0.029</v>
      </c>
    </row>
    <row r="5" spans="1:14" ht="12.75">
      <c r="A5" t="s">
        <v>80</v>
      </c>
      <c r="B5">
        <v>1.8</v>
      </c>
      <c r="C5">
        <v>3.2</v>
      </c>
      <c r="D5">
        <v>44.4</v>
      </c>
      <c r="E5">
        <v>-2.2</v>
      </c>
      <c r="F5">
        <v>-6.4</v>
      </c>
      <c r="G5">
        <v>-2</v>
      </c>
      <c r="H5">
        <v>-4.7</v>
      </c>
      <c r="I5">
        <v>3.3</v>
      </c>
      <c r="J5">
        <v>-0.057</v>
      </c>
      <c r="K5">
        <v>0.044</v>
      </c>
      <c r="L5">
        <v>0.056</v>
      </c>
      <c r="M5">
        <v>-0.018</v>
      </c>
      <c r="N5">
        <v>-0.022</v>
      </c>
    </row>
    <row r="6" spans="1:14" ht="12.75">
      <c r="A6" t="s">
        <v>82</v>
      </c>
      <c r="B6">
        <v>-1.3</v>
      </c>
      <c r="C6">
        <v>6.2</v>
      </c>
      <c r="D6">
        <v>32.3</v>
      </c>
      <c r="E6">
        <v>2.1</v>
      </c>
      <c r="F6">
        <v>-3.5</v>
      </c>
      <c r="G6">
        <v>-5.4</v>
      </c>
      <c r="H6">
        <v>-2.7</v>
      </c>
      <c r="I6">
        <v>-4.7</v>
      </c>
      <c r="J6">
        <v>-0.111</v>
      </c>
      <c r="K6">
        <v>-0.032</v>
      </c>
      <c r="L6">
        <v>0.047</v>
      </c>
      <c r="M6">
        <v>-0.069</v>
      </c>
      <c r="N6">
        <v>-0.016</v>
      </c>
    </row>
    <row r="7" spans="1:14" ht="12.75">
      <c r="A7" t="s">
        <v>83</v>
      </c>
      <c r="B7">
        <v>0.5</v>
      </c>
      <c r="C7">
        <v>7.6</v>
      </c>
      <c r="D7">
        <v>0.6</v>
      </c>
      <c r="E7">
        <v>9.8</v>
      </c>
      <c r="F7">
        <v>-4.3</v>
      </c>
      <c r="G7">
        <v>-7.6</v>
      </c>
      <c r="H7">
        <v>-1.5</v>
      </c>
      <c r="I7">
        <v>-3</v>
      </c>
      <c r="J7">
        <v>-0.12</v>
      </c>
      <c r="K7">
        <v>-0.008</v>
      </c>
      <c r="L7">
        <v>0.053</v>
      </c>
      <c r="M7">
        <v>-0.078</v>
      </c>
      <c r="N7">
        <v>-0.017</v>
      </c>
    </row>
    <row r="8" spans="1:14" ht="12.75">
      <c r="A8" t="s">
        <v>85</v>
      </c>
      <c r="B8">
        <v>0.5</v>
      </c>
      <c r="C8">
        <v>1</v>
      </c>
      <c r="D8">
        <v>13.2</v>
      </c>
      <c r="E8">
        <v>5.2</v>
      </c>
      <c r="F8">
        <v>-5.8</v>
      </c>
      <c r="G8">
        <v>-0.9</v>
      </c>
      <c r="H8">
        <v>-2.6</v>
      </c>
      <c r="I8" s="16">
        <v>-6.7</v>
      </c>
      <c r="J8">
        <v>-0.126</v>
      </c>
      <c r="K8">
        <v>-0.005</v>
      </c>
      <c r="L8">
        <v>0.041</v>
      </c>
      <c r="M8">
        <v>-0.105</v>
      </c>
      <c r="N8">
        <v>-0.016</v>
      </c>
    </row>
    <row r="9" spans="1:14" ht="12.75">
      <c r="A9" t="s">
        <v>86</v>
      </c>
      <c r="B9">
        <v>3</v>
      </c>
      <c r="C9">
        <v>2.6</v>
      </c>
      <c r="D9">
        <v>50</v>
      </c>
      <c r="E9">
        <v>5.6</v>
      </c>
      <c r="F9">
        <v>-8.4</v>
      </c>
      <c r="G9">
        <v>-4.5</v>
      </c>
      <c r="H9">
        <v>-0.5</v>
      </c>
      <c r="I9" s="16">
        <v>-5.9</v>
      </c>
      <c r="J9" s="16">
        <v>-0.136</v>
      </c>
      <c r="K9">
        <v>0.016</v>
      </c>
      <c r="L9">
        <v>0.05</v>
      </c>
      <c r="M9">
        <v>-0.105</v>
      </c>
      <c r="N9">
        <v>-0.025</v>
      </c>
    </row>
    <row r="10" spans="1:14" ht="12.75">
      <c r="A10" t="s">
        <v>89</v>
      </c>
      <c r="B10">
        <v>5.8</v>
      </c>
      <c r="C10">
        <v>-13</v>
      </c>
      <c r="D10">
        <v>48.6</v>
      </c>
      <c r="E10">
        <v>-8.7</v>
      </c>
      <c r="F10">
        <v>-7.6</v>
      </c>
      <c r="G10">
        <v>-6.2</v>
      </c>
      <c r="H10">
        <v>-1.4</v>
      </c>
      <c r="I10" s="16">
        <v>-5.4</v>
      </c>
      <c r="J10">
        <v>0.021</v>
      </c>
      <c r="K10">
        <v>0.023</v>
      </c>
      <c r="L10">
        <v>0.052</v>
      </c>
      <c r="M10">
        <v>-0.048</v>
      </c>
      <c r="N10">
        <v>-0.023</v>
      </c>
    </row>
    <row r="11" spans="1:14" ht="12.75">
      <c r="A11" t="s">
        <v>91</v>
      </c>
      <c r="B11">
        <v>26.4</v>
      </c>
      <c r="C11">
        <v>-21.7</v>
      </c>
      <c r="D11">
        <v>67.9</v>
      </c>
      <c r="E11">
        <v>-5.9</v>
      </c>
      <c r="F11">
        <v>-3.2</v>
      </c>
      <c r="G11">
        <v>-0.6</v>
      </c>
      <c r="H11">
        <v>0.6</v>
      </c>
      <c r="I11" s="16">
        <v>-5.1</v>
      </c>
      <c r="J11">
        <v>0.024</v>
      </c>
      <c r="K11">
        <v>0.047</v>
      </c>
      <c r="L11">
        <v>0.04</v>
      </c>
      <c r="M11">
        <v>-0.07</v>
      </c>
      <c r="N11">
        <v>-0.01</v>
      </c>
    </row>
    <row r="12" spans="1:14" ht="12.75">
      <c r="A12" t="s">
        <v>92</v>
      </c>
      <c r="B12" s="16">
        <v>33</v>
      </c>
      <c r="C12">
        <v>-21.6</v>
      </c>
      <c r="D12">
        <v>48.7</v>
      </c>
      <c r="E12">
        <v>-1.6</v>
      </c>
      <c r="F12">
        <v>-4.5</v>
      </c>
      <c r="G12">
        <v>-2.1</v>
      </c>
      <c r="H12">
        <v>3.5</v>
      </c>
      <c r="I12" s="16">
        <v>-5.6</v>
      </c>
      <c r="J12">
        <v>0.029</v>
      </c>
      <c r="K12">
        <v>0.054</v>
      </c>
      <c r="L12">
        <v>0.024</v>
      </c>
      <c r="M12">
        <v>-0.075</v>
      </c>
      <c r="N12">
        <v>0.007</v>
      </c>
    </row>
    <row r="13" spans="1:14" ht="12.75">
      <c r="A13" t="s">
        <v>94</v>
      </c>
      <c r="B13">
        <v>2.2</v>
      </c>
      <c r="C13">
        <v>-13.8</v>
      </c>
      <c r="D13">
        <v>1.6</v>
      </c>
      <c r="E13">
        <v>-9.1</v>
      </c>
      <c r="F13">
        <v>-0.5</v>
      </c>
      <c r="G13">
        <v>-4</v>
      </c>
      <c r="H13">
        <v>7</v>
      </c>
      <c r="I13">
        <v>-0.4</v>
      </c>
      <c r="J13">
        <v>0.01</v>
      </c>
      <c r="K13">
        <v>0.028</v>
      </c>
      <c r="L13">
        <v>0.012</v>
      </c>
      <c r="M13">
        <v>-0.038</v>
      </c>
      <c r="N13">
        <v>-0.045</v>
      </c>
    </row>
    <row r="14" spans="1:14" ht="12.75">
      <c r="A14" t="s">
        <v>95</v>
      </c>
      <c r="B14">
        <v>9.8</v>
      </c>
      <c r="C14">
        <v>-13.1</v>
      </c>
      <c r="D14">
        <v>54.7</v>
      </c>
      <c r="E14">
        <v>-7</v>
      </c>
      <c r="F14">
        <v>-0.7</v>
      </c>
      <c r="G14">
        <v>-4.5</v>
      </c>
      <c r="H14">
        <v>7.2</v>
      </c>
      <c r="I14">
        <v>-1.3</v>
      </c>
      <c r="J14">
        <v>0.011</v>
      </c>
      <c r="K14">
        <v>0.025</v>
      </c>
      <c r="L14">
        <v>0.02</v>
      </c>
      <c r="M14">
        <v>-0.039</v>
      </c>
      <c r="N14">
        <v>-0.024</v>
      </c>
    </row>
    <row r="15" spans="1:14" ht="12.75">
      <c r="A15" t="s">
        <v>97</v>
      </c>
      <c r="B15">
        <v>9.2</v>
      </c>
      <c r="C15">
        <v>-7</v>
      </c>
      <c r="D15">
        <v>16.7</v>
      </c>
      <c r="E15">
        <v>-7.2</v>
      </c>
      <c r="F15">
        <v>-2.3</v>
      </c>
      <c r="G15">
        <v>-2.4</v>
      </c>
      <c r="H15">
        <v>0.5</v>
      </c>
      <c r="I15">
        <v>-3.8</v>
      </c>
      <c r="J15">
        <v>0.027</v>
      </c>
      <c r="K15">
        <v>0.012</v>
      </c>
      <c r="L15">
        <v>0.033</v>
      </c>
      <c r="M15">
        <v>-0.043</v>
      </c>
      <c r="N15">
        <v>0.001</v>
      </c>
    </row>
    <row r="16" spans="1:14" ht="12.75">
      <c r="A16" t="s">
        <v>98</v>
      </c>
      <c r="B16">
        <v>12.5</v>
      </c>
      <c r="C16">
        <v>-8.2</v>
      </c>
      <c r="D16">
        <v>75.9</v>
      </c>
      <c r="E16">
        <v>-9.9</v>
      </c>
      <c r="F16">
        <v>-2.9</v>
      </c>
      <c r="G16">
        <v>-3.6</v>
      </c>
      <c r="H16">
        <v>3.7</v>
      </c>
      <c r="I16">
        <v>-3.2</v>
      </c>
      <c r="J16">
        <v>0.024</v>
      </c>
      <c r="K16">
        <v>0.018</v>
      </c>
      <c r="L16">
        <v>0.024</v>
      </c>
      <c r="M16">
        <v>-0.037</v>
      </c>
      <c r="N16">
        <v>-0.002</v>
      </c>
    </row>
    <row r="17" spans="1:14" ht="12.75">
      <c r="A17" t="s">
        <v>286</v>
      </c>
      <c r="B17">
        <v>6.9</v>
      </c>
      <c r="C17">
        <v>-17.3</v>
      </c>
      <c r="D17">
        <v>64.2</v>
      </c>
      <c r="E17">
        <v>-5.2</v>
      </c>
      <c r="F17">
        <v>-0.3</v>
      </c>
      <c r="G17">
        <v>0.4</v>
      </c>
      <c r="H17">
        <v>3.2</v>
      </c>
      <c r="I17">
        <v>-3</v>
      </c>
      <c r="J17">
        <v>0.026</v>
      </c>
      <c r="K17">
        <v>0.08</v>
      </c>
      <c r="L17">
        <v>0.051</v>
      </c>
      <c r="M17">
        <v>-0.024</v>
      </c>
      <c r="N17">
        <v>0.023</v>
      </c>
    </row>
    <row r="18" spans="1:14" ht="12.75">
      <c r="A18" t="s">
        <v>100</v>
      </c>
      <c r="B18">
        <v>6</v>
      </c>
      <c r="C18">
        <v>-15.8</v>
      </c>
      <c r="D18">
        <v>29.1</v>
      </c>
      <c r="E18">
        <v>-1.8</v>
      </c>
      <c r="F18">
        <v>-0.3</v>
      </c>
      <c r="G18">
        <v>0.9</v>
      </c>
      <c r="H18">
        <v>0</v>
      </c>
      <c r="I18">
        <v>-3.2</v>
      </c>
      <c r="J18">
        <v>0.031</v>
      </c>
      <c r="K18">
        <v>0.096</v>
      </c>
      <c r="L18">
        <v>0.045</v>
      </c>
      <c r="M18">
        <v>-0.032</v>
      </c>
      <c r="N18">
        <v>0.018</v>
      </c>
    </row>
    <row r="19" spans="1:14" ht="12.75">
      <c r="A19" t="s">
        <v>287</v>
      </c>
      <c r="B19">
        <v>12.9</v>
      </c>
      <c r="C19">
        <v>-10.6</v>
      </c>
      <c r="D19">
        <v>-18.5</v>
      </c>
      <c r="E19">
        <v>2.4</v>
      </c>
      <c r="F19">
        <v>-4.2</v>
      </c>
      <c r="G19">
        <v>-3.4</v>
      </c>
      <c r="H19">
        <v>3.7</v>
      </c>
      <c r="I19" s="16">
        <v>-6.1</v>
      </c>
      <c r="J19">
        <v>0.024</v>
      </c>
      <c r="K19">
        <v>0.038</v>
      </c>
      <c r="L19">
        <v>0.075</v>
      </c>
      <c r="M19">
        <v>-0.045</v>
      </c>
      <c r="N19">
        <v>-0.006</v>
      </c>
    </row>
    <row r="20" spans="1:14" ht="12.75">
      <c r="A20" t="s">
        <v>102</v>
      </c>
      <c r="B20">
        <v>10.8</v>
      </c>
      <c r="C20">
        <v>-11</v>
      </c>
      <c r="D20">
        <v>27.2</v>
      </c>
      <c r="E20">
        <v>6.8</v>
      </c>
      <c r="F20">
        <v>-3.3</v>
      </c>
      <c r="G20">
        <v>-2.3</v>
      </c>
      <c r="H20">
        <v>1.8</v>
      </c>
      <c r="I20" s="16">
        <v>-6.4</v>
      </c>
      <c r="J20">
        <v>0.023</v>
      </c>
      <c r="K20">
        <v>0.044</v>
      </c>
      <c r="L20">
        <v>0.062</v>
      </c>
      <c r="M20">
        <v>-0.05</v>
      </c>
      <c r="N20">
        <v>-0.011</v>
      </c>
    </row>
    <row r="21" spans="1:14" ht="12.75">
      <c r="A21" t="s">
        <v>288</v>
      </c>
      <c r="B21">
        <v>19.4</v>
      </c>
      <c r="C21">
        <v>-6.5</v>
      </c>
      <c r="D21">
        <v>0.6</v>
      </c>
      <c r="E21">
        <v>-1</v>
      </c>
      <c r="F21">
        <v>-3.6</v>
      </c>
      <c r="G21">
        <v>-4.6</v>
      </c>
      <c r="H21">
        <v>8.8</v>
      </c>
      <c r="I21" s="16">
        <v>-6.6</v>
      </c>
      <c r="J21">
        <v>0.02</v>
      </c>
      <c r="K21">
        <v>0.064</v>
      </c>
      <c r="L21">
        <v>0.008</v>
      </c>
      <c r="M21">
        <v>-0.051</v>
      </c>
      <c r="N21">
        <v>-0.069</v>
      </c>
    </row>
    <row r="22" spans="1:14" ht="12.75">
      <c r="A22" t="s">
        <v>104</v>
      </c>
      <c r="B22">
        <v>19.2</v>
      </c>
      <c r="C22">
        <v>-10.2</v>
      </c>
      <c r="D22">
        <v>35.1</v>
      </c>
      <c r="E22">
        <v>-5</v>
      </c>
      <c r="F22">
        <v>-2.4</v>
      </c>
      <c r="G22">
        <v>-3.5</v>
      </c>
      <c r="H22">
        <v>7</v>
      </c>
      <c r="I22" s="16">
        <v>-6.4</v>
      </c>
      <c r="J22">
        <v>0.017</v>
      </c>
      <c r="K22">
        <v>0.053</v>
      </c>
      <c r="L22">
        <v>0.026</v>
      </c>
      <c r="M22">
        <v>-0.061</v>
      </c>
      <c r="N22">
        <v>-0.069</v>
      </c>
    </row>
    <row r="23" spans="1:14" ht="12.75">
      <c r="A23" t="s">
        <v>289</v>
      </c>
      <c r="B23">
        <v>8.1</v>
      </c>
      <c r="C23">
        <v>-14.6</v>
      </c>
      <c r="D23">
        <v>44.9</v>
      </c>
      <c r="E23">
        <v>6.4</v>
      </c>
      <c r="F23">
        <v>-3.9</v>
      </c>
      <c r="G23">
        <v>-8.1</v>
      </c>
      <c r="H23">
        <v>2.5</v>
      </c>
      <c r="I23">
        <v>2.9</v>
      </c>
      <c r="J23">
        <v>0.016</v>
      </c>
      <c r="K23">
        <v>0.041</v>
      </c>
      <c r="L23">
        <v>0.032</v>
      </c>
      <c r="M23">
        <v>0.006</v>
      </c>
      <c r="N23">
        <v>0.037</v>
      </c>
    </row>
    <row r="24" spans="1:14" ht="12.75">
      <c r="A24" t="s">
        <v>106</v>
      </c>
      <c r="B24">
        <v>6.3</v>
      </c>
      <c r="C24">
        <v>-18.6</v>
      </c>
      <c r="D24">
        <v>45.2</v>
      </c>
      <c r="E24">
        <v>3.6</v>
      </c>
      <c r="F24">
        <v>-3.7</v>
      </c>
      <c r="G24">
        <v>-7.9</v>
      </c>
      <c r="H24">
        <v>3</v>
      </c>
      <c r="I24">
        <v>2.7</v>
      </c>
      <c r="J24">
        <v>0.014</v>
      </c>
      <c r="K24">
        <v>0.038</v>
      </c>
      <c r="L24">
        <v>0.037</v>
      </c>
      <c r="M24">
        <v>0.005</v>
      </c>
      <c r="N24">
        <v>0.021</v>
      </c>
    </row>
    <row r="25" spans="1:14" ht="12.75">
      <c r="A25" t="s">
        <v>290</v>
      </c>
      <c r="B25">
        <v>16.6</v>
      </c>
      <c r="C25">
        <v>-12.1</v>
      </c>
      <c r="D25">
        <v>9.4</v>
      </c>
      <c r="E25">
        <v>-10.7</v>
      </c>
      <c r="F25">
        <v>-5.6</v>
      </c>
      <c r="G25">
        <v>-8.4</v>
      </c>
      <c r="H25">
        <v>2.5</v>
      </c>
      <c r="I25">
        <v>4</v>
      </c>
      <c r="J25">
        <v>0.009</v>
      </c>
      <c r="K25">
        <v>0.011</v>
      </c>
      <c r="L25">
        <v>0.053</v>
      </c>
      <c r="M25">
        <v>-0.06</v>
      </c>
      <c r="N25">
        <v>0.011</v>
      </c>
    </row>
    <row r="26" spans="1:14" ht="12.75">
      <c r="A26" t="s">
        <v>109</v>
      </c>
      <c r="B26">
        <v>12.6</v>
      </c>
      <c r="C26">
        <v>-11</v>
      </c>
      <c r="D26">
        <v>-27</v>
      </c>
      <c r="E26">
        <v>-0.4</v>
      </c>
      <c r="F26">
        <v>-7.2</v>
      </c>
      <c r="G26">
        <v>-5.3</v>
      </c>
      <c r="H26">
        <v>-1.2</v>
      </c>
      <c r="I26">
        <v>4.9</v>
      </c>
      <c r="J26">
        <v>0.033</v>
      </c>
      <c r="K26">
        <v>0.038</v>
      </c>
      <c r="L26">
        <v>0.029</v>
      </c>
      <c r="M26">
        <v>-0.035</v>
      </c>
      <c r="N26">
        <v>0.023</v>
      </c>
    </row>
    <row r="27" spans="1:14" ht="12.75">
      <c r="A27" t="s">
        <v>291</v>
      </c>
      <c r="B27">
        <v>-6.2</v>
      </c>
      <c r="C27">
        <v>1.9</v>
      </c>
      <c r="D27">
        <v>19.8</v>
      </c>
      <c r="E27">
        <v>-13.5</v>
      </c>
      <c r="F27">
        <v>-3.6</v>
      </c>
      <c r="G27">
        <v>-4.4</v>
      </c>
      <c r="H27">
        <v>9.3</v>
      </c>
      <c r="I27">
        <v>-1.5</v>
      </c>
      <c r="J27">
        <v>0.087</v>
      </c>
      <c r="K27">
        <v>0.041</v>
      </c>
      <c r="L27">
        <v>0.043</v>
      </c>
      <c r="M27">
        <v>-0.015</v>
      </c>
      <c r="N27">
        <v>-0.072</v>
      </c>
    </row>
    <row r="28" spans="1:14" ht="12.75">
      <c r="A28" t="s">
        <v>291</v>
      </c>
      <c r="B28">
        <v>-6.2</v>
      </c>
      <c r="C28">
        <v>1.9</v>
      </c>
      <c r="D28">
        <v>19.8</v>
      </c>
      <c r="E28">
        <v>-13.5</v>
      </c>
      <c r="F28">
        <v>-3.6</v>
      </c>
      <c r="G28">
        <v>-4.4</v>
      </c>
      <c r="H28">
        <v>9.3</v>
      </c>
      <c r="I28">
        <v>-1.5</v>
      </c>
      <c r="J28">
        <v>0.087</v>
      </c>
      <c r="K28">
        <v>0.041</v>
      </c>
      <c r="L28">
        <v>0.043</v>
      </c>
      <c r="M28">
        <v>-0.015</v>
      </c>
      <c r="N28">
        <v>-0.072</v>
      </c>
    </row>
    <row r="29" spans="1:14" ht="12.75">
      <c r="A29" t="s">
        <v>292</v>
      </c>
      <c r="B29">
        <v>13.1</v>
      </c>
      <c r="C29">
        <v>-11.9</v>
      </c>
      <c r="D29" s="16">
        <v>101</v>
      </c>
      <c r="E29">
        <v>2</v>
      </c>
      <c r="F29">
        <v>-4.9</v>
      </c>
      <c r="G29">
        <v>-4.1</v>
      </c>
      <c r="H29">
        <v>0.1</v>
      </c>
      <c r="I29">
        <v>3.3</v>
      </c>
      <c r="J29">
        <v>0.034</v>
      </c>
      <c r="K29">
        <v>0.026</v>
      </c>
      <c r="L29">
        <v>0.042</v>
      </c>
      <c r="M29">
        <v>-0.043</v>
      </c>
      <c r="N29">
        <v>0.023</v>
      </c>
    </row>
    <row r="30" spans="1:14" ht="12.75">
      <c r="A30" t="s">
        <v>292</v>
      </c>
      <c r="B30">
        <v>13.1</v>
      </c>
      <c r="C30">
        <v>-11.9</v>
      </c>
      <c r="D30" s="16">
        <v>101</v>
      </c>
      <c r="E30">
        <v>2</v>
      </c>
      <c r="F30">
        <v>-4.9</v>
      </c>
      <c r="G30">
        <v>-4.1</v>
      </c>
      <c r="H30">
        <v>0.1</v>
      </c>
      <c r="I30">
        <v>3.3</v>
      </c>
      <c r="J30">
        <v>0.034</v>
      </c>
      <c r="K30">
        <v>0.026</v>
      </c>
      <c r="L30">
        <v>0.042</v>
      </c>
      <c r="M30">
        <v>-0.043</v>
      </c>
      <c r="N30">
        <v>0.023</v>
      </c>
    </row>
    <row r="31" spans="1:14" ht="12.75">
      <c r="A31" t="s">
        <v>293</v>
      </c>
      <c r="B31">
        <v>13.5</v>
      </c>
      <c r="C31">
        <v>-10</v>
      </c>
      <c r="D31">
        <v>52.6</v>
      </c>
      <c r="E31">
        <v>-7.9</v>
      </c>
      <c r="F31">
        <v>-3</v>
      </c>
      <c r="G31">
        <v>-8.6</v>
      </c>
      <c r="H31">
        <v>1.5</v>
      </c>
      <c r="I31">
        <v>4.6</v>
      </c>
      <c r="J31">
        <v>0.002</v>
      </c>
      <c r="K31">
        <v>0.029</v>
      </c>
      <c r="L31">
        <v>0.045</v>
      </c>
      <c r="M31">
        <v>-0.059</v>
      </c>
      <c r="N31">
        <v>-0.031</v>
      </c>
    </row>
    <row r="32" spans="1:14" ht="12.75">
      <c r="A32" t="s">
        <v>293</v>
      </c>
      <c r="B32">
        <v>13.5</v>
      </c>
      <c r="C32">
        <v>-10</v>
      </c>
      <c r="D32">
        <v>52.6</v>
      </c>
      <c r="E32">
        <v>-7.9</v>
      </c>
      <c r="F32">
        <v>-3</v>
      </c>
      <c r="G32">
        <v>-8.6</v>
      </c>
      <c r="H32">
        <v>1.5</v>
      </c>
      <c r="I32">
        <v>4.6</v>
      </c>
      <c r="J32">
        <v>0.002</v>
      </c>
      <c r="K32">
        <v>0.029</v>
      </c>
      <c r="L32">
        <v>0.045</v>
      </c>
      <c r="M32">
        <v>-0.059</v>
      </c>
      <c r="N32">
        <v>-0.031</v>
      </c>
    </row>
    <row r="33" spans="1:14" ht="12.75">
      <c r="A33" t="s">
        <v>78</v>
      </c>
      <c r="B33">
        <v>11.4</v>
      </c>
      <c r="C33" s="16">
        <v>-51</v>
      </c>
      <c r="D33">
        <v>19.6</v>
      </c>
      <c r="E33">
        <v>-29.1</v>
      </c>
      <c r="F33">
        <v>-5.7</v>
      </c>
      <c r="G33">
        <v>-2.8</v>
      </c>
      <c r="H33">
        <v>-5.3</v>
      </c>
      <c r="I33" s="16">
        <v>-53</v>
      </c>
      <c r="J33" s="16">
        <v>0.394</v>
      </c>
      <c r="K33">
        <v>0.065</v>
      </c>
      <c r="L33">
        <v>0.039</v>
      </c>
      <c r="M33">
        <v>-0.085</v>
      </c>
      <c r="N33">
        <v>-0.062</v>
      </c>
    </row>
    <row r="34" spans="1:14" ht="12.75">
      <c r="A34" t="s">
        <v>81</v>
      </c>
      <c r="B34">
        <v>2.3</v>
      </c>
      <c r="C34">
        <v>3.7</v>
      </c>
      <c r="D34">
        <v>37</v>
      </c>
      <c r="E34">
        <v>-0.8</v>
      </c>
      <c r="F34">
        <v>-5.7</v>
      </c>
      <c r="G34">
        <v>-2.1</v>
      </c>
      <c r="H34">
        <v>-3.4</v>
      </c>
      <c r="I34">
        <v>2.6</v>
      </c>
      <c r="J34">
        <v>-0.055</v>
      </c>
      <c r="K34">
        <v>0.02</v>
      </c>
      <c r="L34">
        <v>0.051</v>
      </c>
      <c r="M34">
        <v>-0.014</v>
      </c>
      <c r="N34">
        <v>-0.015</v>
      </c>
    </row>
    <row r="35" spans="1:14" ht="12.75">
      <c r="A35" t="s">
        <v>84</v>
      </c>
      <c r="B35">
        <v>2.4</v>
      </c>
      <c r="C35">
        <v>6</v>
      </c>
      <c r="D35">
        <v>82.7</v>
      </c>
      <c r="E35">
        <v>5.9</v>
      </c>
      <c r="F35">
        <v>-5</v>
      </c>
      <c r="G35">
        <v>-7.7</v>
      </c>
      <c r="H35">
        <v>-1</v>
      </c>
      <c r="I35">
        <v>-4.2</v>
      </c>
      <c r="J35">
        <v>-0.082</v>
      </c>
      <c r="K35">
        <v>-0.016</v>
      </c>
      <c r="L35">
        <v>0.062</v>
      </c>
      <c r="M35">
        <v>-0.073</v>
      </c>
      <c r="N35">
        <v>-0.007</v>
      </c>
    </row>
    <row r="36" spans="1:14" ht="12.75">
      <c r="A36" t="s">
        <v>87</v>
      </c>
      <c r="B36">
        <v>4.7</v>
      </c>
      <c r="C36">
        <v>1.7</v>
      </c>
      <c r="D36">
        <v>26.6</v>
      </c>
      <c r="E36">
        <v>11.1</v>
      </c>
      <c r="F36">
        <v>-7</v>
      </c>
      <c r="G36">
        <v>-3.4</v>
      </c>
      <c r="H36">
        <v>-2.2</v>
      </c>
      <c r="I36" s="16">
        <v>-5.7</v>
      </c>
      <c r="J36">
        <v>-0.05</v>
      </c>
      <c r="K36">
        <v>0.004</v>
      </c>
      <c r="L36">
        <v>0.06</v>
      </c>
      <c r="M36">
        <v>-0.098</v>
      </c>
      <c r="N36">
        <v>-0.011</v>
      </c>
    </row>
    <row r="37" spans="1:14" ht="12.75">
      <c r="A37" t="s">
        <v>88</v>
      </c>
      <c r="B37">
        <v>2.4</v>
      </c>
      <c r="C37">
        <v>-2</v>
      </c>
      <c r="D37">
        <v>32.4</v>
      </c>
      <c r="E37">
        <v>5.5</v>
      </c>
      <c r="F37">
        <v>-9.6</v>
      </c>
      <c r="G37">
        <v>-6.2</v>
      </c>
      <c r="H37">
        <v>2.2</v>
      </c>
      <c r="I37">
        <v>0.1</v>
      </c>
      <c r="J37" s="16">
        <v>-0.252</v>
      </c>
      <c r="K37">
        <v>0.104</v>
      </c>
      <c r="L37" s="16">
        <v>0.151</v>
      </c>
      <c r="M37">
        <v>-0.024</v>
      </c>
      <c r="N37">
        <v>-0.008</v>
      </c>
    </row>
    <row r="38" spans="1:14" ht="12.75">
      <c r="A38" t="s">
        <v>90</v>
      </c>
      <c r="B38">
        <v>6.9</v>
      </c>
      <c r="C38">
        <v>-12.8</v>
      </c>
      <c r="D38">
        <v>29.5</v>
      </c>
      <c r="E38">
        <v>-1.6</v>
      </c>
      <c r="F38">
        <v>-7.5</v>
      </c>
      <c r="G38">
        <v>-5.8</v>
      </c>
      <c r="H38">
        <v>-1.9</v>
      </c>
      <c r="I38" s="16">
        <v>-5.7</v>
      </c>
      <c r="J38">
        <v>0.03</v>
      </c>
      <c r="K38">
        <v>0.024</v>
      </c>
      <c r="L38">
        <v>0.056</v>
      </c>
      <c r="M38">
        <v>-0.04</v>
      </c>
      <c r="N38">
        <v>-0.021</v>
      </c>
    </row>
    <row r="39" spans="1:14" ht="12.75">
      <c r="A39" t="s">
        <v>93</v>
      </c>
      <c r="B39">
        <v>24.1</v>
      </c>
      <c r="C39">
        <v>-14.5</v>
      </c>
      <c r="D39">
        <v>83.7</v>
      </c>
      <c r="E39">
        <v>0.9</v>
      </c>
      <c r="F39">
        <v>-3.2</v>
      </c>
      <c r="G39">
        <v>-0.7</v>
      </c>
      <c r="H39">
        <v>1.2</v>
      </c>
      <c r="I39">
        <v>-4.6</v>
      </c>
      <c r="J39">
        <v>0.021</v>
      </c>
      <c r="K39">
        <v>0.053</v>
      </c>
      <c r="L39">
        <v>0.032</v>
      </c>
      <c r="M39">
        <v>-0.076</v>
      </c>
      <c r="N39">
        <v>0.009</v>
      </c>
    </row>
    <row r="40" spans="1:14" ht="12.75">
      <c r="A40" t="s">
        <v>96</v>
      </c>
      <c r="B40">
        <v>7.2</v>
      </c>
      <c r="C40">
        <v>-9.8</v>
      </c>
      <c r="D40">
        <v>78.2</v>
      </c>
      <c r="E40">
        <v>-6.9</v>
      </c>
      <c r="F40">
        <v>-0.1</v>
      </c>
      <c r="G40">
        <v>-3.9</v>
      </c>
      <c r="H40">
        <v>7.2</v>
      </c>
      <c r="I40">
        <v>-1.1</v>
      </c>
      <c r="J40">
        <v>0.012</v>
      </c>
      <c r="K40">
        <v>0.013</v>
      </c>
      <c r="L40">
        <v>0.019</v>
      </c>
      <c r="M40">
        <v>-0.022</v>
      </c>
      <c r="N40">
        <v>-0.022</v>
      </c>
    </row>
    <row r="41" spans="1:14" ht="12.75">
      <c r="A41" t="s">
        <v>99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14" ht="12.75">
      <c r="A42" t="s">
        <v>101</v>
      </c>
      <c r="B42">
        <v>10.8</v>
      </c>
      <c r="C42">
        <v>-18.6</v>
      </c>
      <c r="D42">
        <v>43.8</v>
      </c>
      <c r="E42">
        <v>1.4</v>
      </c>
      <c r="F42">
        <v>-0.4</v>
      </c>
      <c r="G42">
        <v>0.5</v>
      </c>
      <c r="H42">
        <v>-0.2</v>
      </c>
      <c r="I42">
        <v>-3.7</v>
      </c>
      <c r="J42">
        <v>0.029</v>
      </c>
      <c r="K42">
        <v>0.062</v>
      </c>
      <c r="L42">
        <v>0.064</v>
      </c>
      <c r="M42">
        <v>-0.043</v>
      </c>
      <c r="N42">
        <v>0.029</v>
      </c>
    </row>
    <row r="43" spans="1:14" ht="12.75">
      <c r="A43" t="s">
        <v>103</v>
      </c>
      <c r="B43">
        <v>4.4</v>
      </c>
      <c r="C43">
        <v>-6.8</v>
      </c>
      <c r="D43">
        <v>48</v>
      </c>
      <c r="E43">
        <v>8.7</v>
      </c>
      <c r="F43">
        <v>-3.4</v>
      </c>
      <c r="G43">
        <v>-2.3</v>
      </c>
      <c r="H43">
        <v>1.9</v>
      </c>
      <c r="I43" s="16">
        <v>-6.4</v>
      </c>
      <c r="J43">
        <v>0.014</v>
      </c>
      <c r="K43">
        <v>0.053</v>
      </c>
      <c r="L43">
        <v>0.07</v>
      </c>
      <c r="M43">
        <v>-0.049</v>
      </c>
      <c r="N43">
        <v>-0.028</v>
      </c>
    </row>
    <row r="44" spans="1:14" ht="12.75">
      <c r="A44" t="s">
        <v>105</v>
      </c>
      <c r="B44">
        <v>8</v>
      </c>
      <c r="C44">
        <v>-5.7</v>
      </c>
      <c r="D44">
        <v>19.4</v>
      </c>
      <c r="E44">
        <v>-2.9</v>
      </c>
      <c r="F44">
        <v>-2.5</v>
      </c>
      <c r="G44">
        <v>-4.2</v>
      </c>
      <c r="H44">
        <v>7</v>
      </c>
      <c r="I44" s="16">
        <v>-6.8</v>
      </c>
      <c r="J44">
        <v>0.03</v>
      </c>
      <c r="K44">
        <v>0.036</v>
      </c>
      <c r="L44">
        <v>0.017</v>
      </c>
      <c r="M44">
        <v>-0.055</v>
      </c>
      <c r="N44">
        <v>-0.051</v>
      </c>
    </row>
    <row r="45" spans="1:14" ht="12.75">
      <c r="A45" t="s">
        <v>107</v>
      </c>
      <c r="B45">
        <v>18.8</v>
      </c>
      <c r="C45">
        <v>-15.9</v>
      </c>
      <c r="D45">
        <v>82.4</v>
      </c>
      <c r="E45">
        <v>6.1</v>
      </c>
      <c r="F45">
        <v>-3.6</v>
      </c>
      <c r="G45">
        <v>-6.5</v>
      </c>
      <c r="H45">
        <v>0.7</v>
      </c>
      <c r="I45">
        <v>3.2</v>
      </c>
      <c r="J45">
        <v>0.011</v>
      </c>
      <c r="K45">
        <v>0.037</v>
      </c>
      <c r="L45">
        <v>0.031</v>
      </c>
      <c r="M45">
        <v>-0.009</v>
      </c>
      <c r="N45">
        <v>0.024</v>
      </c>
    </row>
    <row r="46" spans="1:14" ht="12.75">
      <c r="A46" t="s">
        <v>108</v>
      </c>
      <c r="B46">
        <v>12.8</v>
      </c>
      <c r="C46">
        <v>-12</v>
      </c>
      <c r="D46">
        <v>44.3</v>
      </c>
      <c r="E46">
        <v>-3</v>
      </c>
      <c r="F46">
        <v>-6.4</v>
      </c>
      <c r="G46">
        <v>-8.1</v>
      </c>
      <c r="H46">
        <v>3.6</v>
      </c>
      <c r="I46">
        <v>3.7</v>
      </c>
      <c r="J46">
        <v>-0.005</v>
      </c>
      <c r="K46">
        <v>0.01</v>
      </c>
      <c r="L46">
        <v>0.05</v>
      </c>
      <c r="M46">
        <v>-0.063</v>
      </c>
      <c r="N46">
        <v>0</v>
      </c>
    </row>
    <row r="47" spans="1:14" ht="12.75">
      <c r="A47" t="s">
        <v>110</v>
      </c>
      <c r="B47">
        <v>17.3</v>
      </c>
      <c r="C47">
        <v>-10</v>
      </c>
      <c r="D47">
        <v>-32</v>
      </c>
      <c r="E47">
        <v>-1.8</v>
      </c>
      <c r="F47">
        <v>-7</v>
      </c>
      <c r="G47">
        <v>-4.3</v>
      </c>
      <c r="H47">
        <v>0</v>
      </c>
      <c r="I47">
        <v>4.5</v>
      </c>
      <c r="J47">
        <v>0.032</v>
      </c>
      <c r="K47">
        <v>0.032</v>
      </c>
      <c r="L47">
        <v>0.027</v>
      </c>
      <c r="M47">
        <v>-0.053</v>
      </c>
      <c r="N47">
        <v>0.018</v>
      </c>
    </row>
    <row r="48" spans="1:14" ht="12.75">
      <c r="A48" t="s">
        <v>111</v>
      </c>
      <c r="B48">
        <v>8.4</v>
      </c>
      <c r="C48">
        <v>-1.8</v>
      </c>
      <c r="D48">
        <v>37.8</v>
      </c>
      <c r="E48">
        <v>-9.6</v>
      </c>
      <c r="F48">
        <v>-3.8</v>
      </c>
      <c r="G48">
        <v>-3</v>
      </c>
      <c r="H48" s="16">
        <v>10.2</v>
      </c>
      <c r="I48">
        <v>-1.5</v>
      </c>
      <c r="J48">
        <v>0.094</v>
      </c>
      <c r="K48">
        <v>0.036</v>
      </c>
      <c r="L48">
        <v>0.025</v>
      </c>
      <c r="M48">
        <v>-0.01</v>
      </c>
      <c r="N48">
        <v>-0.063</v>
      </c>
    </row>
    <row r="49" spans="1:14" ht="12.75">
      <c r="A49" t="s">
        <v>112</v>
      </c>
      <c r="B49">
        <v>19.4</v>
      </c>
      <c r="C49">
        <v>-11.3</v>
      </c>
      <c r="D49" s="16">
        <v>130.8</v>
      </c>
      <c r="E49">
        <v>5.5</v>
      </c>
      <c r="F49">
        <v>-5.1</v>
      </c>
      <c r="G49">
        <v>-3.3</v>
      </c>
      <c r="H49">
        <v>1.3</v>
      </c>
      <c r="I49">
        <v>3.2</v>
      </c>
      <c r="J49">
        <v>0.034</v>
      </c>
      <c r="K49">
        <v>0.024</v>
      </c>
      <c r="L49">
        <v>0.021</v>
      </c>
      <c r="M49">
        <v>-0.048</v>
      </c>
      <c r="N49">
        <v>0.02</v>
      </c>
    </row>
    <row r="50" spans="1:14" ht="12.75">
      <c r="A50" t="s">
        <v>113</v>
      </c>
      <c r="B50">
        <v>20.1</v>
      </c>
      <c r="C50">
        <v>-8.7</v>
      </c>
      <c r="D50">
        <v>59.3</v>
      </c>
      <c r="E50">
        <v>-5</v>
      </c>
      <c r="F50">
        <v>-3</v>
      </c>
      <c r="G50">
        <v>-9</v>
      </c>
      <c r="H50">
        <v>1.7</v>
      </c>
      <c r="I50">
        <v>4.7</v>
      </c>
      <c r="J50">
        <v>0.011</v>
      </c>
      <c r="K50">
        <v>0.019</v>
      </c>
      <c r="L50">
        <v>0.032</v>
      </c>
      <c r="M50">
        <v>-0.071</v>
      </c>
      <c r="N50">
        <v>-0.021</v>
      </c>
    </row>
    <row r="51" spans="1:14" ht="12.75">
      <c r="A51" t="s">
        <v>114</v>
      </c>
      <c r="B51">
        <v>-2.1</v>
      </c>
      <c r="C51">
        <v>1.2</v>
      </c>
      <c r="D51">
        <v>42.8</v>
      </c>
      <c r="E51">
        <v>8.5</v>
      </c>
      <c r="F51">
        <v>-6</v>
      </c>
      <c r="G51">
        <v>-3.1</v>
      </c>
      <c r="H51">
        <v>8</v>
      </c>
      <c r="I51">
        <v>4.7</v>
      </c>
      <c r="J51">
        <v>0.117</v>
      </c>
      <c r="K51">
        <v>0.003</v>
      </c>
      <c r="L51">
        <v>0.082</v>
      </c>
      <c r="M51">
        <v>-0.01</v>
      </c>
      <c r="N51">
        <v>-0.054</v>
      </c>
    </row>
    <row r="52" spans="1:14" ht="12.75">
      <c r="A52" t="s">
        <v>115</v>
      </c>
      <c r="B52">
        <v>8</v>
      </c>
      <c r="C52">
        <v>-0.6</v>
      </c>
      <c r="D52">
        <v>34.8</v>
      </c>
      <c r="E52">
        <v>-2.7</v>
      </c>
      <c r="F52">
        <v>-8</v>
      </c>
      <c r="G52">
        <v>-10</v>
      </c>
      <c r="H52">
        <v>0.8</v>
      </c>
      <c r="I52" s="16">
        <v>7.6</v>
      </c>
      <c r="J52">
        <v>0.026</v>
      </c>
      <c r="K52">
        <v>0.081</v>
      </c>
      <c r="L52">
        <v>0.039</v>
      </c>
      <c r="M52">
        <v>-0.082</v>
      </c>
      <c r="N52">
        <v>0.017</v>
      </c>
    </row>
    <row r="53" spans="1:14" ht="12.75">
      <c r="A53" t="s">
        <v>116</v>
      </c>
      <c r="B53">
        <v>5.3</v>
      </c>
      <c r="C53">
        <v>5.9</v>
      </c>
      <c r="D53">
        <v>32</v>
      </c>
      <c r="E53">
        <v>3.3</v>
      </c>
      <c r="F53">
        <v>-2.4</v>
      </c>
      <c r="G53">
        <v>0.4</v>
      </c>
      <c r="H53">
        <v>2.5</v>
      </c>
      <c r="I53">
        <v>2.1</v>
      </c>
      <c r="J53" s="16">
        <v>0.165</v>
      </c>
      <c r="K53">
        <v>0.049</v>
      </c>
      <c r="L53">
        <v>0.118</v>
      </c>
      <c r="M53">
        <v>-0.016</v>
      </c>
      <c r="N53">
        <v>-0.026</v>
      </c>
    </row>
    <row r="54" spans="1:14" ht="12.75">
      <c r="A54" t="s">
        <v>294</v>
      </c>
      <c r="B54">
        <v>-7.3</v>
      </c>
      <c r="C54">
        <v>-21.8</v>
      </c>
      <c r="D54">
        <v>8.1</v>
      </c>
      <c r="E54" s="16">
        <v>-32.3</v>
      </c>
      <c r="F54">
        <v>-10</v>
      </c>
      <c r="G54">
        <v>-2.5</v>
      </c>
      <c r="H54">
        <v>-0.5</v>
      </c>
      <c r="I54">
        <v>1.9</v>
      </c>
      <c r="J54">
        <v>0.009</v>
      </c>
      <c r="K54">
        <v>0.008</v>
      </c>
      <c r="L54">
        <v>0.069</v>
      </c>
      <c r="M54">
        <v>-0.015</v>
      </c>
      <c r="N54">
        <v>0.049</v>
      </c>
    </row>
    <row r="55" spans="1:14" ht="12.75">
      <c r="A55" t="s">
        <v>295</v>
      </c>
      <c r="B55">
        <v>14.3</v>
      </c>
      <c r="C55">
        <v>-8.4</v>
      </c>
      <c r="D55">
        <v>83.3</v>
      </c>
      <c r="E55">
        <v>-0.6</v>
      </c>
      <c r="F55">
        <v>-2.8</v>
      </c>
      <c r="G55" s="16">
        <v>-15.1</v>
      </c>
      <c r="H55">
        <v>4.4</v>
      </c>
      <c r="I55">
        <v>-1.1</v>
      </c>
      <c r="J55">
        <v>0.024</v>
      </c>
      <c r="K55">
        <v>0.009</v>
      </c>
      <c r="L55">
        <v>0.011</v>
      </c>
      <c r="M55">
        <v>-0.052</v>
      </c>
      <c r="N55">
        <v>0.016</v>
      </c>
    </row>
    <row r="56" spans="1:14" ht="12.75">
      <c r="A56" t="s">
        <v>296</v>
      </c>
      <c r="B56">
        <v>22.2</v>
      </c>
      <c r="C56">
        <v>6.2</v>
      </c>
      <c r="D56" s="16">
        <v>128.3</v>
      </c>
      <c r="E56" s="16">
        <v>56.2</v>
      </c>
      <c r="F56">
        <v>-6.9</v>
      </c>
      <c r="G56">
        <v>-1.3</v>
      </c>
      <c r="H56">
        <v>5.5</v>
      </c>
      <c r="I56">
        <v>2.2</v>
      </c>
      <c r="J56">
        <v>-0.054</v>
      </c>
      <c r="K56">
        <v>0.045</v>
      </c>
      <c r="L56">
        <v>0.047</v>
      </c>
      <c r="M56">
        <v>-0.037</v>
      </c>
      <c r="N56">
        <v>0.023</v>
      </c>
    </row>
    <row r="57" spans="1:14" ht="12.75">
      <c r="A57" t="s">
        <v>297</v>
      </c>
      <c r="B57">
        <v>9.9</v>
      </c>
      <c r="C57">
        <v>-5.5</v>
      </c>
      <c r="D57">
        <v>43.7</v>
      </c>
      <c r="E57">
        <v>-6.4</v>
      </c>
      <c r="F57" s="16">
        <v>-10.7</v>
      </c>
      <c r="G57">
        <v>-6.7</v>
      </c>
      <c r="H57">
        <v>1.3</v>
      </c>
      <c r="I57">
        <v>0.6</v>
      </c>
      <c r="J57">
        <v>-0.007</v>
      </c>
      <c r="K57">
        <v>0.03</v>
      </c>
      <c r="L57">
        <v>0.057</v>
      </c>
      <c r="M57">
        <v>-0.021</v>
      </c>
      <c r="N57">
        <v>-0.032</v>
      </c>
    </row>
    <row r="58" spans="1:14" ht="12.75">
      <c r="A58" t="s">
        <v>298</v>
      </c>
      <c r="B58">
        <v>4.3</v>
      </c>
      <c r="C58">
        <v>6.5</v>
      </c>
      <c r="D58">
        <v>55.9</v>
      </c>
      <c r="E58">
        <v>12.8</v>
      </c>
      <c r="F58" s="16">
        <v>-23.1</v>
      </c>
      <c r="G58">
        <v>-5.7</v>
      </c>
      <c r="H58">
        <v>3</v>
      </c>
      <c r="I58">
        <v>-0.6</v>
      </c>
      <c r="J58">
        <v>-0.01</v>
      </c>
      <c r="K58">
        <v>0.059</v>
      </c>
      <c r="L58">
        <v>0.038</v>
      </c>
      <c r="M58">
        <v>-0.07</v>
      </c>
      <c r="N58">
        <v>-0.005</v>
      </c>
    </row>
    <row r="59" ht="12.75">
      <c r="I59" s="15"/>
    </row>
    <row r="61" ht="12.75">
      <c r="A61" t="s">
        <v>117</v>
      </c>
    </row>
    <row r="62" ht="12.75">
      <c r="A62" t="s">
        <v>118</v>
      </c>
    </row>
    <row r="63" ht="12.75">
      <c r="A63" t="s">
        <v>119</v>
      </c>
    </row>
    <row r="64" ht="12.75">
      <c r="A64" t="s">
        <v>120</v>
      </c>
    </row>
  </sheetData>
  <printOptions gridLines="1"/>
  <pageMargins left="0.75" right="0.75" top="1" bottom="1" header="0.5" footer="0.5"/>
  <pageSetup fitToHeight="2" fitToWidth="1" horizontalDpi="600" verticalDpi="600" orientation="landscape" scale="94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39">
      <selection activeCell="A4" sqref="A4:H61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4" width="16.7109375" style="0" customWidth="1"/>
    <col min="5" max="5" width="8.7109375" style="0" customWidth="1"/>
    <col min="6" max="6" width="17.7109375" style="0" customWidth="1"/>
    <col min="7" max="7" width="7.7109375" style="0" customWidth="1"/>
    <col min="8" max="21" width="20.7109375" style="0" customWidth="1"/>
  </cols>
  <sheetData>
    <row r="1" spans="1:8" ht="12.75">
      <c r="A1" t="s">
        <v>61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126</v>
      </c>
      <c r="G1" s="11" t="s">
        <v>127</v>
      </c>
      <c r="H1" s="11" t="s">
        <v>128</v>
      </c>
    </row>
    <row r="2" spans="1:8" ht="12.75">
      <c r="A2" t="s">
        <v>129</v>
      </c>
      <c r="B2" s="13" t="s">
        <v>130</v>
      </c>
      <c r="C2" s="13" t="s">
        <v>130</v>
      </c>
      <c r="D2" s="13" t="s">
        <v>130</v>
      </c>
      <c r="E2" s="13" t="s">
        <v>53</v>
      </c>
      <c r="F2" s="13" t="s">
        <v>131</v>
      </c>
      <c r="G2" s="13" t="s">
        <v>131</v>
      </c>
      <c r="H2" s="13" t="s">
        <v>130</v>
      </c>
    </row>
    <row r="3" spans="1:8" ht="12.75">
      <c r="A3" t="s">
        <v>77</v>
      </c>
      <c r="B3" s="14">
        <v>-0.2</v>
      </c>
      <c r="C3" s="14">
        <v>0.2</v>
      </c>
      <c r="D3" s="14">
        <v>0.1</v>
      </c>
      <c r="E3" s="14">
        <v>4</v>
      </c>
      <c r="F3" s="14">
        <v>0.5</v>
      </c>
      <c r="G3" s="14">
        <v>3</v>
      </c>
      <c r="H3" s="14">
        <v>0.03</v>
      </c>
    </row>
    <row r="4" spans="1:8" ht="12.75">
      <c r="A4" t="s">
        <v>132</v>
      </c>
      <c r="B4">
        <v>-0.012</v>
      </c>
      <c r="C4">
        <v>0.031</v>
      </c>
      <c r="D4">
        <v>0.095</v>
      </c>
      <c r="E4">
        <v>4</v>
      </c>
      <c r="F4">
        <v>0.058</v>
      </c>
      <c r="G4">
        <v>-2.848</v>
      </c>
      <c r="H4">
        <v>0.02</v>
      </c>
    </row>
    <row r="5" spans="1:8" ht="12.75">
      <c r="A5" t="s">
        <v>133</v>
      </c>
      <c r="B5">
        <v>-0.02</v>
      </c>
      <c r="C5">
        <v>0.023</v>
      </c>
      <c r="D5">
        <v>0.094</v>
      </c>
      <c r="E5">
        <v>4</v>
      </c>
      <c r="F5">
        <v>0.105</v>
      </c>
      <c r="G5" s="16">
        <v>-3.403</v>
      </c>
      <c r="H5">
        <v>0.025</v>
      </c>
    </row>
    <row r="6" spans="1:8" ht="12.75">
      <c r="A6" t="s">
        <v>134</v>
      </c>
      <c r="B6">
        <v>-0.05</v>
      </c>
      <c r="C6">
        <v>0.001</v>
      </c>
      <c r="D6" s="16">
        <v>0.114</v>
      </c>
      <c r="E6">
        <v>4</v>
      </c>
      <c r="F6">
        <v>0.126</v>
      </c>
      <c r="G6">
        <v>-1.7069999999999999</v>
      </c>
      <c r="H6">
        <v>0</v>
      </c>
    </row>
    <row r="7" spans="1:8" ht="12.75">
      <c r="A7" t="s">
        <v>135</v>
      </c>
      <c r="B7">
        <v>-0.012</v>
      </c>
      <c r="C7">
        <v>0.002</v>
      </c>
      <c r="D7" s="16">
        <v>0.114</v>
      </c>
      <c r="E7">
        <v>4</v>
      </c>
      <c r="F7">
        <v>0.103</v>
      </c>
      <c r="G7">
        <v>-1.4</v>
      </c>
      <c r="H7">
        <v>0.006</v>
      </c>
    </row>
    <row r="8" spans="1:8" ht="12.75">
      <c r="A8" t="s">
        <v>136</v>
      </c>
      <c r="B8">
        <v>-0.03</v>
      </c>
      <c r="C8">
        <v>-0.005</v>
      </c>
      <c r="D8" s="16">
        <v>0.111</v>
      </c>
      <c r="E8">
        <v>4</v>
      </c>
      <c r="F8">
        <v>0.124</v>
      </c>
      <c r="G8">
        <v>-1.839</v>
      </c>
      <c r="H8">
        <v>0.007</v>
      </c>
    </row>
    <row r="9" spans="1:8" ht="12.75">
      <c r="A9" t="s">
        <v>137</v>
      </c>
      <c r="B9">
        <v>-0.021</v>
      </c>
      <c r="C9">
        <v>-0.003</v>
      </c>
      <c r="D9" s="16">
        <v>0.116</v>
      </c>
      <c r="E9">
        <v>4</v>
      </c>
      <c r="F9">
        <v>0.074</v>
      </c>
      <c r="G9">
        <v>-0.711</v>
      </c>
      <c r="H9">
        <v>0.003</v>
      </c>
    </row>
    <row r="10" spans="1:8" ht="12.75">
      <c r="A10" t="s">
        <v>138</v>
      </c>
      <c r="B10">
        <v>-0.068</v>
      </c>
      <c r="C10">
        <v>0.003</v>
      </c>
      <c r="D10">
        <v>0.02</v>
      </c>
      <c r="E10">
        <v>4</v>
      </c>
      <c r="F10">
        <v>0.037</v>
      </c>
      <c r="G10" s="16">
        <v>-3.193</v>
      </c>
      <c r="H10">
        <v>0.024</v>
      </c>
    </row>
    <row r="11" spans="1:8" ht="12.75">
      <c r="A11" t="s">
        <v>139</v>
      </c>
      <c r="B11">
        <v>-0.069</v>
      </c>
      <c r="C11">
        <v>0.001</v>
      </c>
      <c r="D11">
        <v>0.019</v>
      </c>
      <c r="E11">
        <v>4</v>
      </c>
      <c r="F11">
        <v>0.094</v>
      </c>
      <c r="G11" s="16">
        <v>-4.091</v>
      </c>
      <c r="H11" s="16">
        <v>0.034</v>
      </c>
    </row>
    <row r="12" spans="1:8" ht="12.75">
      <c r="A12" t="s">
        <v>140</v>
      </c>
      <c r="B12">
        <v>-0.052</v>
      </c>
      <c r="C12">
        <v>0.003</v>
      </c>
      <c r="D12">
        <v>0.019</v>
      </c>
      <c r="E12">
        <v>4</v>
      </c>
      <c r="F12">
        <v>-0.041</v>
      </c>
      <c r="G12">
        <v>-1.677</v>
      </c>
      <c r="H12">
        <v>-0.004</v>
      </c>
    </row>
    <row r="13" spans="1:8" ht="12.75">
      <c r="A13" t="s">
        <v>141</v>
      </c>
      <c r="B13">
        <v>-0.003</v>
      </c>
      <c r="C13">
        <v>0.026</v>
      </c>
      <c r="D13">
        <v>0.017</v>
      </c>
      <c r="E13">
        <v>4</v>
      </c>
      <c r="F13">
        <v>-0.034</v>
      </c>
      <c r="G13">
        <v>-0.437</v>
      </c>
      <c r="H13">
        <v>-0.007</v>
      </c>
    </row>
    <row r="14" spans="1:8" ht="12.75">
      <c r="A14" t="s">
        <v>142</v>
      </c>
      <c r="B14">
        <v>-0.002</v>
      </c>
      <c r="C14">
        <v>0.021</v>
      </c>
      <c r="D14">
        <v>0.019</v>
      </c>
      <c r="E14">
        <v>4</v>
      </c>
      <c r="F14">
        <v>-0.005</v>
      </c>
      <c r="G14">
        <v>-1.682</v>
      </c>
      <c r="H14">
        <v>0.001</v>
      </c>
    </row>
    <row r="15" spans="1:8" ht="12.75">
      <c r="A15" t="s">
        <v>143</v>
      </c>
      <c r="B15">
        <v>-0.001</v>
      </c>
      <c r="C15">
        <v>0.019</v>
      </c>
      <c r="D15">
        <v>0.019</v>
      </c>
      <c r="E15">
        <v>4</v>
      </c>
      <c r="F15">
        <v>-0.064</v>
      </c>
      <c r="G15">
        <v>-0.574</v>
      </c>
      <c r="H15">
        <v>-0.004</v>
      </c>
    </row>
    <row r="16" spans="1:8" ht="12.75">
      <c r="A16" t="s">
        <v>144</v>
      </c>
      <c r="B16">
        <v>-0.04</v>
      </c>
      <c r="C16">
        <v>0.001</v>
      </c>
      <c r="D16">
        <v>0.015</v>
      </c>
      <c r="E16">
        <v>4</v>
      </c>
      <c r="F16">
        <v>0.019</v>
      </c>
      <c r="G16">
        <v>-1.5779999999999998</v>
      </c>
      <c r="H16">
        <v>0.004</v>
      </c>
    </row>
    <row r="17" spans="1:8" ht="12.75">
      <c r="A17" t="s">
        <v>145</v>
      </c>
      <c r="B17">
        <v>-0.006</v>
      </c>
      <c r="C17">
        <v>0.021</v>
      </c>
      <c r="D17">
        <v>0.052</v>
      </c>
      <c r="E17">
        <v>4</v>
      </c>
      <c r="F17">
        <v>0.03</v>
      </c>
      <c r="G17">
        <v>-0.787</v>
      </c>
      <c r="H17">
        <v>-0.003</v>
      </c>
    </row>
    <row r="18" spans="1:8" ht="12.75">
      <c r="A18" t="s">
        <v>146</v>
      </c>
      <c r="B18">
        <v>-0.011</v>
      </c>
      <c r="C18">
        <v>0.025</v>
      </c>
      <c r="D18">
        <v>0.051</v>
      </c>
      <c r="E18">
        <v>4</v>
      </c>
      <c r="F18">
        <v>-0.114</v>
      </c>
      <c r="G18">
        <v>2.278</v>
      </c>
      <c r="H18">
        <v>-0.017</v>
      </c>
    </row>
    <row r="19" spans="1:8" ht="12.75">
      <c r="A19" t="s">
        <v>147</v>
      </c>
      <c r="B19">
        <v>-0.005</v>
      </c>
      <c r="C19">
        <v>0.047</v>
      </c>
      <c r="D19">
        <v>0.051</v>
      </c>
      <c r="E19">
        <v>4</v>
      </c>
      <c r="F19">
        <v>0.034</v>
      </c>
      <c r="G19">
        <v>-0.889</v>
      </c>
      <c r="H19">
        <v>-0.003</v>
      </c>
    </row>
    <row r="20" spans="1:8" ht="12.75">
      <c r="A20" t="s">
        <v>148</v>
      </c>
      <c r="B20">
        <v>-0.027</v>
      </c>
      <c r="C20">
        <v>0.009</v>
      </c>
      <c r="D20">
        <v>0.033</v>
      </c>
      <c r="E20">
        <v>4</v>
      </c>
      <c r="F20">
        <v>0.026</v>
      </c>
      <c r="G20">
        <v>-2.091</v>
      </c>
      <c r="H20">
        <v>0.011</v>
      </c>
    </row>
    <row r="21" spans="1:8" ht="12.75">
      <c r="A21" t="s">
        <v>149</v>
      </c>
      <c r="B21">
        <v>-0.064</v>
      </c>
      <c r="C21">
        <v>0.02</v>
      </c>
      <c r="D21">
        <v>0.036</v>
      </c>
      <c r="E21">
        <v>4</v>
      </c>
      <c r="F21">
        <v>-0.082</v>
      </c>
      <c r="G21">
        <v>1.737</v>
      </c>
      <c r="H21">
        <v>-0.005</v>
      </c>
    </row>
    <row r="22" spans="1:8" ht="12.75">
      <c r="A22" t="s">
        <v>150</v>
      </c>
      <c r="B22">
        <v>-0.074</v>
      </c>
      <c r="C22">
        <v>0.042</v>
      </c>
      <c r="D22">
        <v>0.034</v>
      </c>
      <c r="E22">
        <v>4</v>
      </c>
      <c r="F22">
        <v>-0.139</v>
      </c>
      <c r="G22">
        <v>2.429</v>
      </c>
      <c r="H22">
        <v>-0.007</v>
      </c>
    </row>
    <row r="23" spans="1:8" ht="12.75">
      <c r="A23" t="s">
        <v>151</v>
      </c>
      <c r="B23">
        <v>-0.088</v>
      </c>
      <c r="C23">
        <v>0.026</v>
      </c>
      <c r="D23">
        <v>0.032</v>
      </c>
      <c r="E23">
        <v>4</v>
      </c>
      <c r="F23">
        <v>-0.062</v>
      </c>
      <c r="G23">
        <v>0.902</v>
      </c>
      <c r="H23">
        <v>-0.003</v>
      </c>
    </row>
    <row r="24" spans="1:8" ht="12.75">
      <c r="A24" t="s">
        <v>152</v>
      </c>
      <c r="B24">
        <v>-0.047</v>
      </c>
      <c r="C24">
        <v>-0.001</v>
      </c>
      <c r="D24">
        <v>0.023</v>
      </c>
      <c r="E24">
        <v>4</v>
      </c>
      <c r="F24">
        <v>-0.001</v>
      </c>
      <c r="G24">
        <v>-0.274</v>
      </c>
      <c r="H24">
        <v>-0.002</v>
      </c>
    </row>
    <row r="25" spans="1:8" ht="12.75">
      <c r="A25" t="s">
        <v>153</v>
      </c>
      <c r="B25">
        <v>-0.049</v>
      </c>
      <c r="C25">
        <v>-0.002</v>
      </c>
      <c r="D25">
        <v>0.018</v>
      </c>
      <c r="E25">
        <v>4</v>
      </c>
      <c r="F25">
        <v>0.033</v>
      </c>
      <c r="G25">
        <v>-0.844</v>
      </c>
      <c r="H25">
        <v>0.002</v>
      </c>
    </row>
    <row r="26" spans="1:8" ht="12.75">
      <c r="A26" t="s">
        <v>154</v>
      </c>
      <c r="B26">
        <v>-0.039</v>
      </c>
      <c r="C26">
        <v>0</v>
      </c>
      <c r="D26">
        <v>0.023</v>
      </c>
      <c r="E26">
        <v>4</v>
      </c>
      <c r="F26">
        <v>-0.008</v>
      </c>
      <c r="G26">
        <v>0.293</v>
      </c>
      <c r="H26">
        <v>-0.005</v>
      </c>
    </row>
    <row r="27" spans="1:8" ht="12.75">
      <c r="A27" t="s">
        <v>152</v>
      </c>
      <c r="B27">
        <v>-0.047</v>
      </c>
      <c r="C27">
        <v>-0.001</v>
      </c>
      <c r="D27">
        <v>0.023</v>
      </c>
      <c r="E27">
        <v>4</v>
      </c>
      <c r="F27">
        <v>-0.001</v>
      </c>
      <c r="G27">
        <v>-0.274</v>
      </c>
      <c r="H27">
        <v>-0.002</v>
      </c>
    </row>
    <row r="28" spans="1:8" ht="12.75">
      <c r="A28" t="s">
        <v>151</v>
      </c>
      <c r="B28">
        <v>-0.088</v>
      </c>
      <c r="C28">
        <v>0.026</v>
      </c>
      <c r="D28">
        <v>0.032</v>
      </c>
      <c r="E28">
        <v>4</v>
      </c>
      <c r="F28">
        <v>-0.062</v>
      </c>
      <c r="G28">
        <v>0.902</v>
      </c>
      <c r="H28">
        <v>-0.003</v>
      </c>
    </row>
    <row r="29" spans="1:8" ht="12.75">
      <c r="A29" t="s">
        <v>155</v>
      </c>
      <c r="B29">
        <v>-0.029</v>
      </c>
      <c r="C29">
        <v>0.019</v>
      </c>
      <c r="D29">
        <v>0.036</v>
      </c>
      <c r="E29">
        <v>4</v>
      </c>
      <c r="F29">
        <v>0.069</v>
      </c>
      <c r="G29">
        <v>-1.637</v>
      </c>
      <c r="H29">
        <v>0.008</v>
      </c>
    </row>
    <row r="30" spans="1:8" ht="12.75">
      <c r="A30" t="s">
        <v>156</v>
      </c>
      <c r="B30">
        <v>-0.046</v>
      </c>
      <c r="C30">
        <v>0.021</v>
      </c>
      <c r="D30">
        <v>0.039</v>
      </c>
      <c r="E30">
        <v>4</v>
      </c>
      <c r="F30">
        <v>0.006</v>
      </c>
      <c r="G30">
        <v>-0.373</v>
      </c>
      <c r="H30">
        <v>0.002</v>
      </c>
    </row>
    <row r="31" spans="1:8" ht="12.75">
      <c r="A31" t="s">
        <v>157</v>
      </c>
      <c r="B31">
        <v>-0.055</v>
      </c>
      <c r="C31">
        <v>0.02</v>
      </c>
      <c r="D31">
        <v>0.034</v>
      </c>
      <c r="E31">
        <v>4</v>
      </c>
      <c r="F31">
        <v>-0.007</v>
      </c>
      <c r="G31">
        <v>-0.708</v>
      </c>
      <c r="H31">
        <v>0.004</v>
      </c>
    </row>
    <row r="32" spans="1:8" ht="12.75">
      <c r="A32" t="s">
        <v>301</v>
      </c>
      <c r="B32">
        <v>-0.032</v>
      </c>
      <c r="C32">
        <v>0.056</v>
      </c>
      <c r="D32">
        <v>0.024</v>
      </c>
      <c r="E32">
        <v>4</v>
      </c>
      <c r="F32">
        <v>0.013</v>
      </c>
      <c r="G32">
        <v>1.362</v>
      </c>
      <c r="H32">
        <v>-0.012</v>
      </c>
    </row>
    <row r="33" spans="1:8" ht="12.75">
      <c r="A33" t="s">
        <v>158</v>
      </c>
      <c r="B33">
        <v>-0.015</v>
      </c>
      <c r="C33">
        <v>0.004</v>
      </c>
      <c r="D33">
        <v>0.027</v>
      </c>
      <c r="E33">
        <v>4</v>
      </c>
      <c r="F33">
        <v>-0.006</v>
      </c>
      <c r="G33">
        <v>-0.599</v>
      </c>
      <c r="H33">
        <v>-0.006</v>
      </c>
    </row>
    <row r="34" spans="1:8" ht="12.75">
      <c r="A34" t="s">
        <v>159</v>
      </c>
      <c r="B34">
        <v>-0.031</v>
      </c>
      <c r="C34">
        <v>0.008</v>
      </c>
      <c r="D34">
        <v>0.027</v>
      </c>
      <c r="E34">
        <v>4</v>
      </c>
      <c r="F34">
        <v>0.011</v>
      </c>
      <c r="G34">
        <v>1.2</v>
      </c>
      <c r="H34">
        <v>-0.013</v>
      </c>
    </row>
    <row r="35" spans="1:8" ht="12.75">
      <c r="A35" t="s">
        <v>302</v>
      </c>
      <c r="B35">
        <v>-0.074</v>
      </c>
      <c r="C35">
        <v>0.004</v>
      </c>
      <c r="D35">
        <v>0.034</v>
      </c>
      <c r="E35">
        <v>4</v>
      </c>
      <c r="F35">
        <v>-0.006</v>
      </c>
      <c r="G35">
        <v>0.448</v>
      </c>
      <c r="H35">
        <v>0.001</v>
      </c>
    </row>
    <row r="36" spans="1:8" ht="12.75">
      <c r="A36" t="s">
        <v>160</v>
      </c>
      <c r="B36">
        <v>-0.053</v>
      </c>
      <c r="C36">
        <v>0.001</v>
      </c>
      <c r="D36">
        <v>0.036</v>
      </c>
      <c r="E36">
        <v>4</v>
      </c>
      <c r="F36">
        <v>0.075</v>
      </c>
      <c r="G36">
        <v>-2.03</v>
      </c>
      <c r="H36">
        <v>0.013</v>
      </c>
    </row>
    <row r="37" spans="1:8" ht="12.75">
      <c r="A37" t="s">
        <v>161</v>
      </c>
      <c r="B37">
        <v>-0.072</v>
      </c>
      <c r="C37">
        <v>0.051</v>
      </c>
      <c r="D37">
        <v>0.037</v>
      </c>
      <c r="E37" s="16">
        <v>3</v>
      </c>
      <c r="F37">
        <v>0.007</v>
      </c>
      <c r="G37">
        <v>0.788</v>
      </c>
      <c r="H37">
        <v>0.002</v>
      </c>
    </row>
    <row r="38" spans="1:8" ht="12.75">
      <c r="A38" t="s">
        <v>303</v>
      </c>
      <c r="B38">
        <v>-0.029</v>
      </c>
      <c r="C38">
        <v>0.039</v>
      </c>
      <c r="D38">
        <v>0.066</v>
      </c>
      <c r="E38" s="16">
        <v>2</v>
      </c>
      <c r="F38">
        <v>0</v>
      </c>
      <c r="G38">
        <v>0.372</v>
      </c>
      <c r="H38">
        <v>-0.001</v>
      </c>
    </row>
    <row r="39" spans="1:8" ht="12.75">
      <c r="A39" t="s">
        <v>162</v>
      </c>
      <c r="B39">
        <v>-0.032</v>
      </c>
      <c r="C39">
        <v>0.037</v>
      </c>
      <c r="D39">
        <v>0.073</v>
      </c>
      <c r="E39" s="16">
        <v>2</v>
      </c>
      <c r="F39">
        <v>0.056</v>
      </c>
      <c r="G39">
        <v>-0.42</v>
      </c>
      <c r="H39">
        <v>0.001</v>
      </c>
    </row>
    <row r="40" spans="1:8" ht="12.75">
      <c r="A40" t="s">
        <v>163</v>
      </c>
      <c r="B40">
        <v>-0.027</v>
      </c>
      <c r="C40">
        <v>0.044</v>
      </c>
      <c r="D40">
        <v>0.072</v>
      </c>
      <c r="E40" s="16">
        <v>2</v>
      </c>
      <c r="F40">
        <v>0.007</v>
      </c>
      <c r="G40">
        <v>0.229</v>
      </c>
      <c r="H40">
        <v>-0.003</v>
      </c>
    </row>
    <row r="41" spans="1:8" ht="12.75">
      <c r="A41" t="s">
        <v>304</v>
      </c>
      <c r="B41">
        <v>-0.042</v>
      </c>
      <c r="C41">
        <v>0.018</v>
      </c>
      <c r="D41">
        <v>0.009</v>
      </c>
      <c r="E41">
        <v>4</v>
      </c>
      <c r="F41">
        <v>-0.073</v>
      </c>
      <c r="G41">
        <v>2.214</v>
      </c>
      <c r="H41">
        <v>-0.013</v>
      </c>
    </row>
    <row r="42" spans="1:8" ht="12.75">
      <c r="A42" t="s">
        <v>164</v>
      </c>
      <c r="B42">
        <v>-0.001</v>
      </c>
      <c r="C42">
        <v>0.014</v>
      </c>
      <c r="D42">
        <v>0.015</v>
      </c>
      <c r="E42">
        <v>4</v>
      </c>
      <c r="F42">
        <v>0.021</v>
      </c>
      <c r="G42">
        <v>-1.4</v>
      </c>
      <c r="H42">
        <v>0</v>
      </c>
    </row>
    <row r="43" spans="1:8" ht="12.75">
      <c r="A43" t="s">
        <v>165</v>
      </c>
      <c r="B43">
        <v>-0.038</v>
      </c>
      <c r="C43">
        <v>0.02</v>
      </c>
      <c r="D43">
        <v>0.01</v>
      </c>
      <c r="E43">
        <v>4</v>
      </c>
      <c r="F43">
        <v>-0.038</v>
      </c>
      <c r="G43">
        <v>2.898</v>
      </c>
      <c r="H43">
        <v>-0.012</v>
      </c>
    </row>
    <row r="44" spans="1:8" ht="12.75">
      <c r="A44" t="s">
        <v>305</v>
      </c>
      <c r="B44">
        <v>-0.061</v>
      </c>
      <c r="C44">
        <v>0.058</v>
      </c>
      <c r="D44">
        <v>0.021</v>
      </c>
      <c r="E44" s="16">
        <v>3</v>
      </c>
      <c r="F44">
        <v>-0.086</v>
      </c>
      <c r="G44">
        <v>0.325</v>
      </c>
      <c r="H44">
        <v>-0.012</v>
      </c>
    </row>
    <row r="45" spans="1:8" ht="12.75">
      <c r="A45" t="s">
        <v>166</v>
      </c>
      <c r="B45">
        <v>-0.031</v>
      </c>
      <c r="C45">
        <v>0</v>
      </c>
      <c r="D45">
        <v>0.023</v>
      </c>
      <c r="E45">
        <v>4</v>
      </c>
      <c r="F45">
        <v>0.016</v>
      </c>
      <c r="G45">
        <v>-1.884</v>
      </c>
      <c r="H45">
        <v>-0.008</v>
      </c>
    </row>
    <row r="46" spans="1:8" ht="12.75">
      <c r="A46" t="s">
        <v>167</v>
      </c>
      <c r="B46">
        <v>-0.008</v>
      </c>
      <c r="C46">
        <v>0.003</v>
      </c>
      <c r="D46">
        <v>-0.024</v>
      </c>
      <c r="E46">
        <v>4</v>
      </c>
      <c r="F46">
        <v>-0.019</v>
      </c>
      <c r="G46">
        <v>-1.262</v>
      </c>
      <c r="H46">
        <v>0.005</v>
      </c>
    </row>
    <row r="47" spans="1:8" ht="12.75">
      <c r="A47" t="s">
        <v>168</v>
      </c>
      <c r="B47">
        <v>-0.044</v>
      </c>
      <c r="C47">
        <v>0.001</v>
      </c>
      <c r="D47">
        <v>-0.022</v>
      </c>
      <c r="E47">
        <v>4</v>
      </c>
      <c r="F47">
        <v>-0.053</v>
      </c>
      <c r="G47">
        <v>1.616</v>
      </c>
      <c r="H47">
        <v>-0.008</v>
      </c>
    </row>
    <row r="48" spans="1:8" ht="12.75">
      <c r="A48" t="s">
        <v>169</v>
      </c>
      <c r="B48">
        <v>-0.007</v>
      </c>
      <c r="C48">
        <v>0.005</v>
      </c>
      <c r="D48">
        <v>0.098</v>
      </c>
      <c r="E48">
        <v>4</v>
      </c>
      <c r="F48">
        <v>0.051</v>
      </c>
      <c r="G48">
        <v>-1.426</v>
      </c>
      <c r="H48">
        <v>0.002</v>
      </c>
    </row>
    <row r="49" spans="1:8" ht="12.75">
      <c r="A49" t="s">
        <v>306</v>
      </c>
      <c r="B49">
        <v>-0.053</v>
      </c>
      <c r="C49">
        <v>0.01</v>
      </c>
      <c r="D49" s="16">
        <v>0.101</v>
      </c>
      <c r="E49">
        <v>4</v>
      </c>
      <c r="F49">
        <v>-0.006</v>
      </c>
      <c r="G49">
        <v>-0.027</v>
      </c>
      <c r="H49">
        <v>-0.003</v>
      </c>
    </row>
    <row r="50" spans="1:8" ht="12.75">
      <c r="A50" t="s">
        <v>307</v>
      </c>
      <c r="B50">
        <v>-0.045</v>
      </c>
      <c r="C50">
        <v>0.003</v>
      </c>
      <c r="D50">
        <v>0.006</v>
      </c>
      <c r="E50">
        <v>4</v>
      </c>
      <c r="F50">
        <v>-0.043</v>
      </c>
      <c r="G50">
        <v>0.723</v>
      </c>
      <c r="H50">
        <v>-0.014</v>
      </c>
    </row>
    <row r="51" spans="1:8" ht="12.75">
      <c r="A51" t="s">
        <v>170</v>
      </c>
      <c r="B51">
        <v>-0.041</v>
      </c>
      <c r="C51">
        <v>-0.002</v>
      </c>
      <c r="D51">
        <v>0.006</v>
      </c>
      <c r="E51">
        <v>4</v>
      </c>
      <c r="F51">
        <v>-0.012</v>
      </c>
      <c r="G51">
        <v>-1.1320000000000001</v>
      </c>
      <c r="H51">
        <v>-0.007</v>
      </c>
    </row>
    <row r="52" spans="1:8" ht="12.75">
      <c r="A52" t="s">
        <v>308</v>
      </c>
      <c r="B52">
        <v>-0.049</v>
      </c>
      <c r="C52">
        <v>0.003</v>
      </c>
      <c r="D52">
        <v>0.012</v>
      </c>
      <c r="E52">
        <v>4</v>
      </c>
      <c r="F52">
        <v>0.074</v>
      </c>
      <c r="G52">
        <v>0.52</v>
      </c>
      <c r="H52">
        <v>-0.005</v>
      </c>
    </row>
    <row r="53" spans="1:8" ht="12.75">
      <c r="A53" t="s">
        <v>171</v>
      </c>
      <c r="B53">
        <v>-0.056</v>
      </c>
      <c r="C53">
        <v>0.007</v>
      </c>
      <c r="D53">
        <v>0.01</v>
      </c>
      <c r="E53">
        <v>4</v>
      </c>
      <c r="F53">
        <v>0.107</v>
      </c>
      <c r="G53">
        <v>-2.533</v>
      </c>
      <c r="H53">
        <v>0.009</v>
      </c>
    </row>
    <row r="54" spans="1:8" ht="12.75">
      <c r="A54" t="s">
        <v>172</v>
      </c>
      <c r="B54">
        <v>-0.037</v>
      </c>
      <c r="C54">
        <v>-0.002</v>
      </c>
      <c r="D54">
        <v>-0.007</v>
      </c>
      <c r="E54">
        <v>4</v>
      </c>
      <c r="F54">
        <v>0.021</v>
      </c>
      <c r="G54">
        <v>-2.066</v>
      </c>
      <c r="H54">
        <v>0.007</v>
      </c>
    </row>
    <row r="55" spans="1:8" ht="12.75">
      <c r="A55" t="s">
        <v>173</v>
      </c>
      <c r="B55">
        <v>-0.078</v>
      </c>
      <c r="C55">
        <v>0.002</v>
      </c>
      <c r="D55">
        <v>0.017</v>
      </c>
      <c r="E55">
        <v>4</v>
      </c>
      <c r="F55">
        <v>0.08</v>
      </c>
      <c r="G55">
        <v>-1.09</v>
      </c>
      <c r="H55">
        <v>0.003</v>
      </c>
    </row>
    <row r="56" spans="1:8" ht="12.75">
      <c r="A56" t="s">
        <v>174</v>
      </c>
      <c r="B56">
        <v>-0.021</v>
      </c>
      <c r="C56">
        <v>0.007</v>
      </c>
      <c r="D56">
        <v>-0.011</v>
      </c>
      <c r="E56">
        <v>4</v>
      </c>
      <c r="F56">
        <v>0.008</v>
      </c>
      <c r="G56">
        <v>0.772</v>
      </c>
      <c r="H56">
        <v>-0.012</v>
      </c>
    </row>
    <row r="57" spans="1:8" ht="12.75">
      <c r="A57" t="s">
        <v>309</v>
      </c>
      <c r="B57">
        <v>-0.052</v>
      </c>
      <c r="C57">
        <v>0</v>
      </c>
      <c r="D57">
        <v>0.018</v>
      </c>
      <c r="E57">
        <v>4</v>
      </c>
      <c r="F57">
        <v>0.017</v>
      </c>
      <c r="G57">
        <v>-1.903</v>
      </c>
      <c r="H57">
        <v>0.005</v>
      </c>
    </row>
    <row r="58" spans="1:8" ht="12.75">
      <c r="A58" t="s">
        <v>310</v>
      </c>
      <c r="B58">
        <v>-0.026</v>
      </c>
      <c r="C58">
        <v>0.003</v>
      </c>
      <c r="D58">
        <v>0.026</v>
      </c>
      <c r="E58">
        <v>4</v>
      </c>
      <c r="F58">
        <v>0.015</v>
      </c>
      <c r="G58">
        <v>-0.547</v>
      </c>
      <c r="H58">
        <v>-0.005</v>
      </c>
    </row>
    <row r="59" spans="1:8" ht="12.75">
      <c r="A59" t="s">
        <v>311</v>
      </c>
      <c r="B59">
        <v>-0.011</v>
      </c>
      <c r="C59">
        <v>0.003</v>
      </c>
      <c r="D59">
        <v>-0.001</v>
      </c>
      <c r="E59" s="16">
        <v>3</v>
      </c>
      <c r="F59">
        <v>0.026</v>
      </c>
      <c r="G59">
        <v>-1.643</v>
      </c>
      <c r="H59">
        <v>0.001</v>
      </c>
    </row>
    <row r="60" spans="1:8" ht="12.75">
      <c r="A60" t="s">
        <v>312</v>
      </c>
      <c r="B60">
        <v>-0.037</v>
      </c>
      <c r="C60">
        <v>0.025</v>
      </c>
      <c r="D60">
        <v>0.038</v>
      </c>
      <c r="E60">
        <v>4</v>
      </c>
      <c r="F60">
        <v>0.04</v>
      </c>
      <c r="G60">
        <v>-1.465</v>
      </c>
      <c r="H60">
        <v>0.004</v>
      </c>
    </row>
    <row r="61" spans="1:8" ht="12.75">
      <c r="A61" t="s">
        <v>313</v>
      </c>
      <c r="B61">
        <v>-0.011</v>
      </c>
      <c r="C61">
        <v>0.064</v>
      </c>
      <c r="D61">
        <v>0.018</v>
      </c>
      <c r="E61" s="16">
        <v>3</v>
      </c>
      <c r="F61">
        <v>-0.006</v>
      </c>
      <c r="G61">
        <v>-1.724</v>
      </c>
      <c r="H61">
        <v>0.001</v>
      </c>
    </row>
  </sheetData>
  <printOptions gridLines="1"/>
  <pageMargins left="0.75" right="0.75" top="1" bottom="1" header="0.5" footer="0.5"/>
  <pageSetup fitToHeight="2" fitToWidth="1" horizontalDpi="600" verticalDpi="600" orientation="landscape" scale="78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7"/>
  <sheetViews>
    <sheetView workbookViewId="0" topLeftCell="A1">
      <selection activeCell="B3" sqref="B3"/>
    </sheetView>
  </sheetViews>
  <sheetFormatPr defaultColWidth="9.140625" defaultRowHeight="12.75"/>
  <cols>
    <col min="1" max="1" width="2.8515625" style="0" customWidth="1"/>
    <col min="2" max="2" width="15.140625" style="0" bestFit="1" customWidth="1"/>
    <col min="3" max="3" width="2.8515625" style="0" customWidth="1"/>
    <col min="4" max="4" width="4.140625" style="0" customWidth="1"/>
    <col min="5" max="5" width="8.57421875" style="0" customWidth="1"/>
    <col min="6" max="6" width="7.421875" style="0" customWidth="1"/>
    <col min="7" max="7" width="6.8515625" style="0" customWidth="1"/>
    <col min="8" max="8" width="4.8515625" style="0" customWidth="1"/>
    <col min="9" max="9" width="5.00390625" style="0" customWidth="1"/>
    <col min="10" max="10" width="3.00390625" style="0" customWidth="1"/>
    <col min="11" max="11" width="7.7109375" style="0" customWidth="1"/>
    <col min="12" max="12" width="8.140625" style="0" customWidth="1"/>
    <col min="13" max="13" width="2.57421875" style="0" customWidth="1"/>
    <col min="14" max="14" width="6.140625" style="0" customWidth="1"/>
    <col min="15" max="15" width="2.57421875" style="0" customWidth="1"/>
    <col min="16" max="16" width="10.421875" style="0" customWidth="1"/>
    <col min="17" max="17" width="11.57421875" style="0" customWidth="1"/>
    <col min="18" max="18" width="10.00390625" style="0" customWidth="1"/>
    <col min="19" max="19" width="5.28125" style="0" customWidth="1"/>
    <col min="20" max="20" width="7.8515625" style="0" customWidth="1"/>
    <col min="21" max="21" width="7.7109375" style="0" customWidth="1"/>
  </cols>
  <sheetData>
    <row r="1" spans="1:22" ht="45">
      <c r="A1" s="17"/>
      <c r="B1" s="18" t="s">
        <v>175</v>
      </c>
      <c r="C1" s="19" t="s">
        <v>176</v>
      </c>
      <c r="D1" s="20" t="s">
        <v>177</v>
      </c>
      <c r="E1" s="20" t="s">
        <v>178</v>
      </c>
      <c r="F1" s="20" t="s">
        <v>179</v>
      </c>
      <c r="G1" s="20" t="s">
        <v>180</v>
      </c>
      <c r="H1" s="21" t="s">
        <v>181</v>
      </c>
      <c r="I1" s="22"/>
      <c r="J1" s="19" t="s">
        <v>176</v>
      </c>
      <c r="K1" s="20" t="s">
        <v>182</v>
      </c>
      <c r="L1" s="23" t="s">
        <v>183</v>
      </c>
      <c r="M1" s="19" t="s">
        <v>176</v>
      </c>
      <c r="N1" s="24" t="s">
        <v>0</v>
      </c>
      <c r="O1" s="19" t="s">
        <v>176</v>
      </c>
      <c r="P1" s="25" t="s">
        <v>276</v>
      </c>
      <c r="Q1" s="25" t="s">
        <v>277</v>
      </c>
      <c r="R1" s="25" t="s">
        <v>278</v>
      </c>
      <c r="S1" s="20" t="s">
        <v>184</v>
      </c>
      <c r="T1" s="20" t="s">
        <v>185</v>
      </c>
      <c r="U1" s="23" t="s">
        <v>186</v>
      </c>
      <c r="V1" s="19" t="s">
        <v>187</v>
      </c>
    </row>
    <row r="2" spans="1:22" ht="12.75">
      <c r="A2" s="17"/>
      <c r="B2" s="18"/>
      <c r="C2" s="26"/>
      <c r="D2" s="27"/>
      <c r="E2" s="20"/>
      <c r="F2" s="20"/>
      <c r="G2" s="20"/>
      <c r="H2" s="20" t="s">
        <v>188</v>
      </c>
      <c r="I2" s="20" t="s">
        <v>189</v>
      </c>
      <c r="J2" s="26"/>
      <c r="K2" s="20"/>
      <c r="L2" s="23"/>
      <c r="M2" s="26"/>
      <c r="N2" s="24"/>
      <c r="O2" s="26"/>
      <c r="P2" s="25"/>
      <c r="Q2" s="25"/>
      <c r="R2" s="25"/>
      <c r="S2" s="20"/>
      <c r="T2" s="20"/>
      <c r="U2" s="23"/>
      <c r="V2" s="28"/>
    </row>
    <row r="3" spans="1:22" ht="12.75">
      <c r="A3" s="17">
        <v>1</v>
      </c>
      <c r="B3" s="29" t="s">
        <v>190</v>
      </c>
      <c r="C3" s="17">
        <v>1</v>
      </c>
      <c r="D3" s="30"/>
      <c r="E3" s="27">
        <v>0</v>
      </c>
      <c r="F3" s="27"/>
      <c r="G3" s="27"/>
      <c r="H3" s="27">
        <v>0</v>
      </c>
      <c r="I3" s="27">
        <v>0</v>
      </c>
      <c r="J3" s="26">
        <v>1</v>
      </c>
      <c r="K3" s="27" t="s">
        <v>191</v>
      </c>
      <c r="L3" s="31">
        <f>E3+H3+G3+K3+I3+F3</f>
        <v>0</v>
      </c>
      <c r="M3" s="26">
        <v>1</v>
      </c>
      <c r="N3" s="32" t="s">
        <v>192</v>
      </c>
      <c r="O3" s="26">
        <v>1</v>
      </c>
      <c r="P3" s="33">
        <v>0.963</v>
      </c>
      <c r="Q3" s="33">
        <v>0.922</v>
      </c>
      <c r="R3" s="33">
        <v>0.092</v>
      </c>
      <c r="S3" s="33">
        <v>2</v>
      </c>
      <c r="T3" s="33">
        <v>9</v>
      </c>
      <c r="U3" s="34">
        <f>S3+T3</f>
        <v>11</v>
      </c>
      <c r="V3" s="28">
        <v>1</v>
      </c>
    </row>
    <row r="4" spans="1:22" ht="12.75">
      <c r="A4" s="17">
        <v>1</v>
      </c>
      <c r="B4" s="29" t="s">
        <v>193</v>
      </c>
      <c r="C4" s="17">
        <v>1</v>
      </c>
      <c r="D4" s="30"/>
      <c r="E4" s="27">
        <v>0</v>
      </c>
      <c r="F4" s="27"/>
      <c r="G4" s="27">
        <v>1</v>
      </c>
      <c r="H4" s="27">
        <v>0</v>
      </c>
      <c r="I4" s="27">
        <v>0</v>
      </c>
      <c r="J4" s="26">
        <v>1</v>
      </c>
      <c r="K4" s="27">
        <v>4</v>
      </c>
      <c r="L4" s="31">
        <f aca="true" t="shared" si="0" ref="L4:L27">E4+H4+G4+K4+I4+F4</f>
        <v>5</v>
      </c>
      <c r="M4" s="35">
        <v>1</v>
      </c>
      <c r="N4" s="32" t="s">
        <v>194</v>
      </c>
      <c r="O4" s="26">
        <v>1</v>
      </c>
      <c r="P4" s="33">
        <v>0.256</v>
      </c>
      <c r="Q4" s="33">
        <v>0.266</v>
      </c>
      <c r="R4" s="33">
        <v>0.072</v>
      </c>
      <c r="S4" s="33">
        <v>7</v>
      </c>
      <c r="T4" s="33">
        <v>7</v>
      </c>
      <c r="U4" s="34">
        <f aca="true" t="shared" si="1" ref="U4:U18">S4+T4</f>
        <v>14</v>
      </c>
      <c r="V4" s="28">
        <v>1</v>
      </c>
    </row>
    <row r="5" spans="1:22" ht="12.75">
      <c r="A5" s="17">
        <v>1</v>
      </c>
      <c r="B5" s="29" t="s">
        <v>195</v>
      </c>
      <c r="C5" s="17">
        <v>1</v>
      </c>
      <c r="D5" s="30"/>
      <c r="E5" s="27">
        <v>0</v>
      </c>
      <c r="F5" s="27"/>
      <c r="G5" s="27">
        <v>1</v>
      </c>
      <c r="H5" s="27">
        <v>0</v>
      </c>
      <c r="I5" s="27">
        <v>0</v>
      </c>
      <c r="J5" s="26">
        <v>1</v>
      </c>
      <c r="K5" s="27" t="s">
        <v>191</v>
      </c>
      <c r="L5" s="31">
        <f>E5+H5+G5+K5+I5+F5</f>
        <v>1</v>
      </c>
      <c r="M5" s="36">
        <v>1</v>
      </c>
      <c r="N5" s="32" t="s">
        <v>196</v>
      </c>
      <c r="O5" s="26">
        <v>1</v>
      </c>
      <c r="P5" s="33">
        <v>0.287</v>
      </c>
      <c r="Q5" s="33">
        <v>0.297</v>
      </c>
      <c r="R5" s="33">
        <v>0.092</v>
      </c>
      <c r="S5" s="33">
        <v>1</v>
      </c>
      <c r="T5" s="33">
        <v>1</v>
      </c>
      <c r="U5" s="34">
        <f t="shared" si="1"/>
        <v>2</v>
      </c>
      <c r="V5" s="28">
        <v>1</v>
      </c>
    </row>
    <row r="6" spans="1:22" ht="12.75">
      <c r="A6" s="17">
        <v>1</v>
      </c>
      <c r="B6" s="29" t="s">
        <v>197</v>
      </c>
      <c r="C6" s="17">
        <v>1</v>
      </c>
      <c r="D6" s="30">
        <v>1</v>
      </c>
      <c r="E6" s="27">
        <v>0</v>
      </c>
      <c r="F6" s="27"/>
      <c r="G6" s="27">
        <v>1</v>
      </c>
      <c r="H6" s="27">
        <v>0</v>
      </c>
      <c r="I6" s="27">
        <v>0</v>
      </c>
      <c r="J6" s="26">
        <v>1</v>
      </c>
      <c r="K6" s="27" t="s">
        <v>191</v>
      </c>
      <c r="L6" s="31">
        <f t="shared" si="0"/>
        <v>1</v>
      </c>
      <c r="M6" s="26">
        <v>1</v>
      </c>
      <c r="N6" s="32" t="s">
        <v>198</v>
      </c>
      <c r="O6" s="26">
        <v>1</v>
      </c>
      <c r="P6" s="33">
        <v>1.917</v>
      </c>
      <c r="Q6" s="33">
        <v>0.758</v>
      </c>
      <c r="R6" s="33">
        <v>0.307</v>
      </c>
      <c r="S6" s="33">
        <v>1</v>
      </c>
      <c r="T6" s="33">
        <v>21</v>
      </c>
      <c r="U6" s="34">
        <f t="shared" si="1"/>
        <v>22</v>
      </c>
      <c r="V6" s="28">
        <v>1</v>
      </c>
    </row>
    <row r="7" spans="1:22" ht="12.75">
      <c r="A7" s="17">
        <v>1</v>
      </c>
      <c r="B7" s="29" t="s">
        <v>199</v>
      </c>
      <c r="C7" s="17">
        <v>1</v>
      </c>
      <c r="D7" s="30"/>
      <c r="E7" s="27">
        <v>0</v>
      </c>
      <c r="F7" s="27"/>
      <c r="G7" s="27"/>
      <c r="H7" s="27">
        <v>0</v>
      </c>
      <c r="I7" s="27">
        <v>0</v>
      </c>
      <c r="J7" s="26">
        <v>1</v>
      </c>
      <c r="K7" s="27">
        <v>3</v>
      </c>
      <c r="L7" s="31">
        <f t="shared" si="0"/>
        <v>3</v>
      </c>
      <c r="M7" s="26">
        <v>1</v>
      </c>
      <c r="N7" s="32" t="s">
        <v>200</v>
      </c>
      <c r="O7" s="26">
        <v>1</v>
      </c>
      <c r="P7" s="33">
        <v>0.307</v>
      </c>
      <c r="Q7" s="33"/>
      <c r="R7" s="33"/>
      <c r="S7" s="33">
        <v>0</v>
      </c>
      <c r="T7" s="33">
        <v>16</v>
      </c>
      <c r="U7" s="34">
        <f t="shared" si="1"/>
        <v>16</v>
      </c>
      <c r="V7" s="28">
        <v>1</v>
      </c>
    </row>
    <row r="8" spans="1:22" ht="12.75">
      <c r="A8" s="17">
        <v>1</v>
      </c>
      <c r="B8" s="29" t="s">
        <v>201</v>
      </c>
      <c r="C8" s="17">
        <v>1</v>
      </c>
      <c r="D8" s="30">
        <v>1</v>
      </c>
      <c r="E8" s="27">
        <v>0</v>
      </c>
      <c r="F8" s="27"/>
      <c r="G8" s="27"/>
      <c r="H8" s="27">
        <v>0</v>
      </c>
      <c r="I8" s="27">
        <v>0</v>
      </c>
      <c r="J8" s="26">
        <v>1</v>
      </c>
      <c r="K8" s="27"/>
      <c r="L8" s="31"/>
      <c r="M8" s="26"/>
      <c r="N8" s="32"/>
      <c r="O8" s="26"/>
      <c r="P8" s="33"/>
      <c r="Q8" s="33"/>
      <c r="R8" s="33"/>
      <c r="S8" s="33"/>
      <c r="T8" s="33"/>
      <c r="U8" s="34"/>
      <c r="V8" s="28"/>
    </row>
    <row r="9" spans="1:22" ht="12.75">
      <c r="A9" s="17">
        <v>1</v>
      </c>
      <c r="B9" s="29" t="s">
        <v>202</v>
      </c>
      <c r="C9" s="17">
        <v>1</v>
      </c>
      <c r="D9" s="30"/>
      <c r="E9" s="27">
        <v>0</v>
      </c>
      <c r="F9" s="27"/>
      <c r="G9" s="27"/>
      <c r="H9" s="27">
        <v>0</v>
      </c>
      <c r="I9" s="27">
        <v>0</v>
      </c>
      <c r="J9" s="26">
        <v>1</v>
      </c>
      <c r="K9" s="27" t="s">
        <v>191</v>
      </c>
      <c r="L9" s="31">
        <f t="shared" si="0"/>
        <v>0</v>
      </c>
      <c r="M9" s="26">
        <v>1</v>
      </c>
      <c r="N9" s="32" t="s">
        <v>203</v>
      </c>
      <c r="O9" s="26">
        <v>1</v>
      </c>
      <c r="P9" s="33">
        <v>0.738</v>
      </c>
      <c r="Q9" s="33">
        <v>0.656</v>
      </c>
      <c r="R9" s="33">
        <v>0.348</v>
      </c>
      <c r="S9" s="33">
        <v>0</v>
      </c>
      <c r="T9" s="33">
        <v>16</v>
      </c>
      <c r="U9" s="34">
        <f t="shared" si="1"/>
        <v>16</v>
      </c>
      <c r="V9" s="28">
        <v>1</v>
      </c>
    </row>
    <row r="10" spans="1:22" s="46" customFormat="1" ht="12.75">
      <c r="A10" s="37">
        <v>1</v>
      </c>
      <c r="B10" s="38" t="s">
        <v>204</v>
      </c>
      <c r="C10" s="37">
        <v>1</v>
      </c>
      <c r="D10" s="39"/>
      <c r="E10" s="40">
        <v>1</v>
      </c>
      <c r="F10" s="40"/>
      <c r="G10" s="40"/>
      <c r="H10" s="40">
        <v>0</v>
      </c>
      <c r="I10" s="40">
        <v>0</v>
      </c>
      <c r="J10" s="41">
        <v>1</v>
      </c>
      <c r="K10" s="40" t="s">
        <v>191</v>
      </c>
      <c r="L10" s="42">
        <f t="shared" si="0"/>
        <v>1</v>
      </c>
      <c r="M10" s="41">
        <v>1</v>
      </c>
      <c r="N10" s="43" t="s">
        <v>205</v>
      </c>
      <c r="O10" s="41">
        <v>1</v>
      </c>
      <c r="P10" s="44">
        <v>0.482</v>
      </c>
      <c r="Q10" s="44"/>
      <c r="R10" s="44"/>
      <c r="S10" s="44">
        <v>1</v>
      </c>
      <c r="T10" s="44">
        <v>21</v>
      </c>
      <c r="U10" s="34">
        <f t="shared" si="1"/>
        <v>22</v>
      </c>
      <c r="V10" s="45"/>
    </row>
    <row r="11" spans="1:22" ht="12.75">
      <c r="A11" s="17">
        <v>1</v>
      </c>
      <c r="B11" s="29" t="s">
        <v>206</v>
      </c>
      <c r="C11" s="17">
        <v>1</v>
      </c>
      <c r="D11" s="30"/>
      <c r="E11" s="27">
        <v>0</v>
      </c>
      <c r="F11" s="27"/>
      <c r="G11" s="27"/>
      <c r="H11" s="27">
        <v>0</v>
      </c>
      <c r="I11" s="27">
        <v>0</v>
      </c>
      <c r="J11" s="26">
        <v>1</v>
      </c>
      <c r="K11" s="27" t="s">
        <v>191</v>
      </c>
      <c r="L11" s="31">
        <f t="shared" si="0"/>
        <v>0</v>
      </c>
      <c r="M11" s="26">
        <v>1</v>
      </c>
      <c r="N11" s="32" t="s">
        <v>207</v>
      </c>
      <c r="O11" s="26">
        <v>1</v>
      </c>
      <c r="P11" s="33">
        <v>0.287</v>
      </c>
      <c r="Q11" s="33"/>
      <c r="R11" s="33"/>
      <c r="S11" s="33"/>
      <c r="T11" s="33">
        <v>20</v>
      </c>
      <c r="U11" s="34">
        <f t="shared" si="1"/>
        <v>20</v>
      </c>
      <c r="V11" s="28">
        <v>1</v>
      </c>
    </row>
    <row r="12" spans="1:22" ht="12.75">
      <c r="A12" s="17">
        <v>1</v>
      </c>
      <c r="B12" s="29" t="s">
        <v>208</v>
      </c>
      <c r="C12" s="17">
        <v>1</v>
      </c>
      <c r="D12" s="30"/>
      <c r="E12" s="27">
        <v>0</v>
      </c>
      <c r="F12" s="27"/>
      <c r="G12" s="27"/>
      <c r="H12" s="27">
        <v>0</v>
      </c>
      <c r="I12" s="27">
        <v>0</v>
      </c>
      <c r="J12" s="26">
        <v>1</v>
      </c>
      <c r="K12" s="27" t="s">
        <v>191</v>
      </c>
      <c r="L12" s="31">
        <f t="shared" si="0"/>
        <v>0</v>
      </c>
      <c r="M12" s="26">
        <v>1</v>
      </c>
      <c r="N12" s="32" t="s">
        <v>209</v>
      </c>
      <c r="O12" s="26">
        <v>1</v>
      </c>
      <c r="P12" s="47">
        <v>0.43</v>
      </c>
      <c r="Q12" s="33">
        <v>0.512</v>
      </c>
      <c r="R12" s="33"/>
      <c r="S12" s="33">
        <v>1</v>
      </c>
      <c r="T12" s="33">
        <v>14</v>
      </c>
      <c r="U12" s="34">
        <f t="shared" si="1"/>
        <v>15</v>
      </c>
      <c r="V12" s="28">
        <v>1</v>
      </c>
    </row>
    <row r="13" spans="1:22" ht="12.75">
      <c r="A13" s="17">
        <v>1</v>
      </c>
      <c r="B13" s="29" t="s">
        <v>210</v>
      </c>
      <c r="C13" s="17">
        <v>1</v>
      </c>
      <c r="D13" s="30"/>
      <c r="E13" s="27">
        <v>0</v>
      </c>
      <c r="F13" s="27"/>
      <c r="G13" s="27"/>
      <c r="H13" s="27">
        <v>0</v>
      </c>
      <c r="I13" s="27">
        <v>0</v>
      </c>
      <c r="J13" s="26">
        <v>1</v>
      </c>
      <c r="K13" s="27">
        <v>2</v>
      </c>
      <c r="L13" s="31">
        <f t="shared" si="0"/>
        <v>2</v>
      </c>
      <c r="M13" s="26">
        <v>1</v>
      </c>
      <c r="N13" s="32" t="s">
        <v>211</v>
      </c>
      <c r="O13" s="26">
        <v>1</v>
      </c>
      <c r="P13" s="33">
        <v>0.328</v>
      </c>
      <c r="Q13" s="33">
        <v>0.748</v>
      </c>
      <c r="R13" s="33"/>
      <c r="S13" s="33">
        <v>0</v>
      </c>
      <c r="T13" s="33">
        <v>22</v>
      </c>
      <c r="U13" s="34">
        <f t="shared" si="1"/>
        <v>22</v>
      </c>
      <c r="V13" s="28">
        <v>1</v>
      </c>
    </row>
    <row r="14" spans="1:22" ht="12.75">
      <c r="A14" s="17">
        <v>1</v>
      </c>
      <c r="B14" s="29" t="s">
        <v>212</v>
      </c>
      <c r="C14" s="17">
        <v>1</v>
      </c>
      <c r="D14" s="30"/>
      <c r="E14" s="27">
        <v>1</v>
      </c>
      <c r="F14" s="27"/>
      <c r="G14" s="27"/>
      <c r="H14" s="27">
        <v>0</v>
      </c>
      <c r="I14" s="27">
        <v>0</v>
      </c>
      <c r="J14" s="26">
        <v>1</v>
      </c>
      <c r="K14" s="27" t="s">
        <v>191</v>
      </c>
      <c r="L14" s="31">
        <f t="shared" si="0"/>
        <v>1</v>
      </c>
      <c r="M14" s="26">
        <v>1</v>
      </c>
      <c r="N14" s="32" t="s">
        <v>213</v>
      </c>
      <c r="O14" s="26">
        <v>1</v>
      </c>
      <c r="P14" s="33">
        <v>0.605</v>
      </c>
      <c r="Q14" s="33"/>
      <c r="R14" s="33"/>
      <c r="S14" s="33">
        <v>2</v>
      </c>
      <c r="T14" s="33">
        <v>9</v>
      </c>
      <c r="U14" s="34">
        <f t="shared" si="1"/>
        <v>11</v>
      </c>
      <c r="V14" s="28"/>
    </row>
    <row r="15" spans="1:22" ht="12.75">
      <c r="A15" s="17">
        <v>1</v>
      </c>
      <c r="B15" s="29" t="s">
        <v>214</v>
      </c>
      <c r="C15" s="17">
        <v>1</v>
      </c>
      <c r="D15" s="30">
        <v>1</v>
      </c>
      <c r="E15" s="27">
        <v>0</v>
      </c>
      <c r="F15" s="27"/>
      <c r="G15" s="27"/>
      <c r="H15" s="27">
        <v>0</v>
      </c>
      <c r="I15" s="27">
        <v>0</v>
      </c>
      <c r="J15" s="26">
        <v>1</v>
      </c>
      <c r="K15" s="27">
        <v>0</v>
      </c>
      <c r="L15" s="31">
        <f t="shared" si="0"/>
        <v>0</v>
      </c>
      <c r="M15" s="26">
        <v>1</v>
      </c>
      <c r="N15" s="32" t="s">
        <v>215</v>
      </c>
      <c r="O15" s="26">
        <v>1</v>
      </c>
      <c r="P15" s="48">
        <v>0.307</v>
      </c>
      <c r="Q15" s="33"/>
      <c r="R15" s="33"/>
      <c r="S15" s="33">
        <v>0</v>
      </c>
      <c r="T15" s="33">
        <v>22</v>
      </c>
      <c r="U15" s="34">
        <f t="shared" si="1"/>
        <v>22</v>
      </c>
      <c r="V15" s="28"/>
    </row>
    <row r="16" spans="1:22" ht="12.75">
      <c r="A16" s="17">
        <v>1</v>
      </c>
      <c r="B16" s="49" t="s">
        <v>216</v>
      </c>
      <c r="C16" s="75"/>
      <c r="D16" s="76">
        <v>1</v>
      </c>
      <c r="E16" s="27">
        <v>0</v>
      </c>
      <c r="F16" s="27"/>
      <c r="G16" s="27"/>
      <c r="H16" s="27"/>
      <c r="I16" s="27"/>
      <c r="J16" s="26"/>
      <c r="K16" s="27"/>
      <c r="L16" s="31"/>
      <c r="M16" s="26"/>
      <c r="N16" s="32"/>
      <c r="O16" s="26"/>
      <c r="P16" s="33"/>
      <c r="Q16" s="33"/>
      <c r="R16" s="33"/>
      <c r="S16" s="33"/>
      <c r="T16" s="33"/>
      <c r="U16" s="34"/>
      <c r="V16" s="28"/>
    </row>
    <row r="17" spans="1:22" s="46" customFormat="1" ht="12.75">
      <c r="A17" s="17">
        <v>1</v>
      </c>
      <c r="B17" s="50" t="s">
        <v>217</v>
      </c>
      <c r="C17" s="51"/>
      <c r="D17" s="52">
        <v>1</v>
      </c>
      <c r="E17" s="40">
        <v>0</v>
      </c>
      <c r="F17" s="40"/>
      <c r="G17" s="40"/>
      <c r="H17" s="40"/>
      <c r="I17" s="40"/>
      <c r="J17" s="41"/>
      <c r="K17" s="40"/>
      <c r="L17" s="42"/>
      <c r="M17" s="41"/>
      <c r="N17" s="43"/>
      <c r="O17" s="41"/>
      <c r="P17" s="44"/>
      <c r="Q17" s="44"/>
      <c r="R17" s="44"/>
      <c r="S17" s="44"/>
      <c r="T17" s="44"/>
      <c r="U17" s="54"/>
      <c r="V17" s="45"/>
    </row>
    <row r="18" spans="1:22" s="46" customFormat="1" ht="12.75">
      <c r="A18" s="17">
        <v>1</v>
      </c>
      <c r="B18" s="29" t="s">
        <v>218</v>
      </c>
      <c r="C18" s="17">
        <v>1</v>
      </c>
      <c r="D18" s="30"/>
      <c r="E18" s="27">
        <v>1</v>
      </c>
      <c r="F18" s="27"/>
      <c r="G18" s="27"/>
      <c r="H18" s="27">
        <v>0</v>
      </c>
      <c r="I18" s="27">
        <v>0</v>
      </c>
      <c r="J18" s="26">
        <v>1</v>
      </c>
      <c r="K18" s="27" t="s">
        <v>191</v>
      </c>
      <c r="L18" s="31">
        <f t="shared" si="0"/>
        <v>1</v>
      </c>
      <c r="M18" s="26">
        <v>1</v>
      </c>
      <c r="N18" s="32" t="s">
        <v>219</v>
      </c>
      <c r="O18" s="26">
        <v>1</v>
      </c>
      <c r="P18" s="47">
        <v>0.4</v>
      </c>
      <c r="Q18" s="33">
        <v>1.681</v>
      </c>
      <c r="R18" s="33"/>
      <c r="S18" s="33">
        <v>3</v>
      </c>
      <c r="T18" s="33">
        <v>20</v>
      </c>
      <c r="U18" s="34">
        <f t="shared" si="1"/>
        <v>23</v>
      </c>
      <c r="V18" s="28">
        <v>1</v>
      </c>
    </row>
    <row r="19" spans="1:22" s="46" customFormat="1" ht="12.75">
      <c r="A19" s="17">
        <v>1</v>
      </c>
      <c r="B19" s="29" t="s">
        <v>220</v>
      </c>
      <c r="C19" s="17">
        <v>1</v>
      </c>
      <c r="D19" s="30"/>
      <c r="E19" s="27">
        <v>0</v>
      </c>
      <c r="F19" s="27"/>
      <c r="G19" s="27"/>
      <c r="H19" s="27">
        <v>0</v>
      </c>
      <c r="I19" s="27">
        <v>1</v>
      </c>
      <c r="J19" s="26">
        <v>1</v>
      </c>
      <c r="K19" s="27">
        <v>0</v>
      </c>
      <c r="L19" s="31">
        <f t="shared" si="0"/>
        <v>1</v>
      </c>
      <c r="M19" s="26">
        <v>1</v>
      </c>
      <c r="N19" s="32"/>
      <c r="O19" s="26"/>
      <c r="P19" s="33"/>
      <c r="Q19" s="33"/>
      <c r="R19" s="33"/>
      <c r="S19" s="33"/>
      <c r="T19" s="33"/>
      <c r="U19" s="34"/>
      <c r="V19" s="28"/>
    </row>
    <row r="20" spans="1:22" s="46" customFormat="1" ht="12.75">
      <c r="A20" s="37">
        <v>1</v>
      </c>
      <c r="B20" s="38" t="s">
        <v>221</v>
      </c>
      <c r="C20" s="37">
        <v>1</v>
      </c>
      <c r="D20" s="39"/>
      <c r="E20" s="40">
        <v>1</v>
      </c>
      <c r="F20" s="40"/>
      <c r="G20" s="40">
        <v>1</v>
      </c>
      <c r="H20" s="40">
        <v>1</v>
      </c>
      <c r="I20" s="40">
        <v>0</v>
      </c>
      <c r="J20" s="41">
        <v>1</v>
      </c>
      <c r="K20" s="40" t="s">
        <v>191</v>
      </c>
      <c r="L20" s="42">
        <f t="shared" si="0"/>
        <v>3</v>
      </c>
      <c r="M20" s="41">
        <v>1</v>
      </c>
      <c r="N20" s="43"/>
      <c r="O20" s="41"/>
      <c r="P20" s="44"/>
      <c r="Q20" s="44"/>
      <c r="R20" s="44"/>
      <c r="S20" s="44"/>
      <c r="T20" s="44"/>
      <c r="U20" s="54"/>
      <c r="V20" s="45"/>
    </row>
    <row r="21" spans="1:22" s="46" customFormat="1" ht="12.75">
      <c r="A21" s="17">
        <v>1</v>
      </c>
      <c r="B21" s="29" t="s">
        <v>222</v>
      </c>
      <c r="C21" s="17">
        <v>1</v>
      </c>
      <c r="D21" s="30"/>
      <c r="E21" s="27">
        <v>0</v>
      </c>
      <c r="F21" s="27"/>
      <c r="G21" s="27"/>
      <c r="H21" s="27">
        <v>0</v>
      </c>
      <c r="I21" s="27">
        <v>0</v>
      </c>
      <c r="J21" s="26">
        <v>1</v>
      </c>
      <c r="K21" s="27"/>
      <c r="L21" s="31"/>
      <c r="M21" s="26"/>
      <c r="N21" s="32"/>
      <c r="O21" s="26"/>
      <c r="P21" s="33"/>
      <c r="Q21" s="33"/>
      <c r="R21" s="33"/>
      <c r="S21" s="33"/>
      <c r="T21" s="33"/>
      <c r="U21" s="34"/>
      <c r="V21" s="28"/>
    </row>
    <row r="22" spans="1:22" s="46" customFormat="1" ht="12.75">
      <c r="A22" s="17">
        <v>1</v>
      </c>
      <c r="B22" s="38" t="s">
        <v>223</v>
      </c>
      <c r="C22" s="37">
        <v>1</v>
      </c>
      <c r="D22" s="39"/>
      <c r="E22" s="40">
        <v>0</v>
      </c>
      <c r="F22" s="40"/>
      <c r="G22" s="40"/>
      <c r="H22" s="40">
        <v>0</v>
      </c>
      <c r="I22" s="40">
        <v>0</v>
      </c>
      <c r="J22" s="41">
        <v>1</v>
      </c>
      <c r="K22" s="40" t="s">
        <v>191</v>
      </c>
      <c r="L22" s="42">
        <f t="shared" si="0"/>
        <v>0</v>
      </c>
      <c r="M22" s="41">
        <v>1</v>
      </c>
      <c r="N22" s="43"/>
      <c r="O22" s="41"/>
      <c r="P22" s="44"/>
      <c r="Q22" s="44"/>
      <c r="R22" s="44"/>
      <c r="S22" s="44"/>
      <c r="T22" s="44"/>
      <c r="U22" s="54"/>
      <c r="V22" s="45"/>
    </row>
    <row r="23" spans="1:22" s="46" customFormat="1" ht="12.75">
      <c r="A23" s="17">
        <v>1</v>
      </c>
      <c r="B23" s="29" t="s">
        <v>224</v>
      </c>
      <c r="C23" s="17">
        <v>1</v>
      </c>
      <c r="D23" s="30"/>
      <c r="E23" s="27">
        <v>0</v>
      </c>
      <c r="F23" s="27"/>
      <c r="G23" s="27"/>
      <c r="H23" s="27">
        <v>0</v>
      </c>
      <c r="I23" s="27">
        <v>0</v>
      </c>
      <c r="J23" s="26">
        <v>1</v>
      </c>
      <c r="K23" s="27">
        <v>0</v>
      </c>
      <c r="L23" s="42">
        <f t="shared" si="0"/>
        <v>0</v>
      </c>
      <c r="M23" s="26">
        <v>1</v>
      </c>
      <c r="N23" s="32"/>
      <c r="O23" s="26"/>
      <c r="P23" s="33"/>
      <c r="Q23" s="33"/>
      <c r="R23" s="33"/>
      <c r="S23" s="33"/>
      <c r="T23" s="33"/>
      <c r="U23" s="34"/>
      <c r="V23" s="28"/>
    </row>
    <row r="24" spans="1:22" s="46" customFormat="1" ht="12.75">
      <c r="A24" s="17">
        <v>1</v>
      </c>
      <c r="B24" s="29" t="s">
        <v>225</v>
      </c>
      <c r="C24" s="17">
        <v>1</v>
      </c>
      <c r="D24" s="30"/>
      <c r="E24" s="27">
        <v>0</v>
      </c>
      <c r="F24" s="27"/>
      <c r="G24" s="27"/>
      <c r="H24" s="27">
        <v>0</v>
      </c>
      <c r="I24" s="27">
        <v>0</v>
      </c>
      <c r="J24" s="26">
        <v>1</v>
      </c>
      <c r="K24" s="27">
        <v>0</v>
      </c>
      <c r="L24" s="42">
        <f t="shared" si="0"/>
        <v>0</v>
      </c>
      <c r="M24" s="26">
        <v>1</v>
      </c>
      <c r="N24" s="32"/>
      <c r="O24" s="26"/>
      <c r="P24" s="33"/>
      <c r="Q24" s="33"/>
      <c r="R24" s="33"/>
      <c r="S24" s="33"/>
      <c r="T24" s="33"/>
      <c r="U24" s="34"/>
      <c r="V24" s="28"/>
    </row>
    <row r="25" spans="1:22" s="46" customFormat="1" ht="12.75">
      <c r="A25" s="17">
        <v>1</v>
      </c>
      <c r="B25" s="29" t="s">
        <v>226</v>
      </c>
      <c r="C25" s="17">
        <v>1</v>
      </c>
      <c r="D25" s="30"/>
      <c r="E25" s="27">
        <v>1</v>
      </c>
      <c r="F25" s="27"/>
      <c r="G25" s="27"/>
      <c r="H25" s="27">
        <v>0</v>
      </c>
      <c r="I25" s="27">
        <v>0</v>
      </c>
      <c r="J25" s="26">
        <v>1</v>
      </c>
      <c r="K25" s="27">
        <v>0</v>
      </c>
      <c r="L25" s="42">
        <f t="shared" si="0"/>
        <v>1</v>
      </c>
      <c r="M25" s="26">
        <v>1</v>
      </c>
      <c r="N25" s="32"/>
      <c r="O25" s="26"/>
      <c r="P25" s="33"/>
      <c r="Q25" s="33"/>
      <c r="R25" s="33"/>
      <c r="S25" s="33"/>
      <c r="T25" s="33"/>
      <c r="U25" s="34"/>
      <c r="V25" s="28"/>
    </row>
    <row r="26" spans="1:22" s="46" customFormat="1" ht="12.75">
      <c r="A26" s="17">
        <v>1</v>
      </c>
      <c r="B26" s="29" t="s">
        <v>227</v>
      </c>
      <c r="C26" s="17">
        <v>1</v>
      </c>
      <c r="D26" s="30"/>
      <c r="E26" s="27">
        <v>0</v>
      </c>
      <c r="F26" s="27"/>
      <c r="G26" s="27"/>
      <c r="H26" s="27">
        <v>0</v>
      </c>
      <c r="I26" s="27">
        <v>0</v>
      </c>
      <c r="J26" s="26">
        <v>1</v>
      </c>
      <c r="K26" s="27"/>
      <c r="L26" s="42"/>
      <c r="M26" s="26"/>
      <c r="N26" s="32"/>
      <c r="O26" s="26"/>
      <c r="P26" s="33"/>
      <c r="Q26" s="33"/>
      <c r="R26" s="33"/>
      <c r="S26" s="33"/>
      <c r="T26" s="33"/>
      <c r="U26" s="34"/>
      <c r="V26" s="28"/>
    </row>
    <row r="27" spans="1:22" s="46" customFormat="1" ht="12.75">
      <c r="A27" s="17">
        <v>1</v>
      </c>
      <c r="B27" s="29" t="s">
        <v>228</v>
      </c>
      <c r="C27" s="17">
        <v>1</v>
      </c>
      <c r="D27" s="30"/>
      <c r="E27" s="27">
        <v>0</v>
      </c>
      <c r="F27" s="27"/>
      <c r="G27" s="27"/>
      <c r="H27" s="27">
        <v>0</v>
      </c>
      <c r="I27" s="27">
        <v>0</v>
      </c>
      <c r="J27" s="26">
        <v>1</v>
      </c>
      <c r="K27" s="27">
        <v>0</v>
      </c>
      <c r="L27" s="42">
        <f t="shared" si="0"/>
        <v>0</v>
      </c>
      <c r="M27" s="26">
        <v>1</v>
      </c>
      <c r="N27" s="32"/>
      <c r="O27" s="26"/>
      <c r="P27" s="33"/>
      <c r="Q27" s="33"/>
      <c r="R27" s="33"/>
      <c r="S27" s="33"/>
      <c r="T27" s="33"/>
      <c r="U27" s="34"/>
      <c r="V27" s="28"/>
    </row>
    <row r="28" spans="1:22" s="46" customFormat="1" ht="12.75">
      <c r="A28" s="17">
        <v>1</v>
      </c>
      <c r="B28" s="29" t="s">
        <v>229</v>
      </c>
      <c r="C28" s="17">
        <v>1</v>
      </c>
      <c r="D28" s="30"/>
      <c r="E28" s="27">
        <v>0</v>
      </c>
      <c r="F28" s="27"/>
      <c r="G28" s="27"/>
      <c r="H28" s="27">
        <v>0</v>
      </c>
      <c r="I28" s="27">
        <v>0</v>
      </c>
      <c r="J28" s="26">
        <v>1</v>
      </c>
      <c r="K28" s="27"/>
      <c r="L28" s="31"/>
      <c r="M28" s="26"/>
      <c r="N28" s="32"/>
      <c r="O28" s="26"/>
      <c r="P28" s="33"/>
      <c r="Q28" s="33"/>
      <c r="R28" s="33"/>
      <c r="S28" s="33"/>
      <c r="T28" s="33"/>
      <c r="U28" s="34"/>
      <c r="V28" s="28"/>
    </row>
    <row r="29" spans="1:22" s="46" customFormat="1" ht="12.75">
      <c r="A29" s="17">
        <v>1</v>
      </c>
      <c r="B29" s="29" t="s">
        <v>230</v>
      </c>
      <c r="C29" s="17">
        <v>1</v>
      </c>
      <c r="D29" s="30"/>
      <c r="E29" s="27">
        <v>0</v>
      </c>
      <c r="F29" s="27">
        <v>1</v>
      </c>
      <c r="G29" s="27"/>
      <c r="H29" s="27">
        <v>0</v>
      </c>
      <c r="I29" s="27">
        <v>0</v>
      </c>
      <c r="J29" s="26">
        <v>1</v>
      </c>
      <c r="K29" s="27"/>
      <c r="L29" s="31"/>
      <c r="M29" s="26"/>
      <c r="N29" s="32"/>
      <c r="O29" s="26"/>
      <c r="P29" s="33"/>
      <c r="Q29" s="33"/>
      <c r="R29" s="33"/>
      <c r="S29" s="33"/>
      <c r="T29" s="33"/>
      <c r="U29" s="34"/>
      <c r="V29" s="28"/>
    </row>
    <row r="30" spans="1:22" s="46" customFormat="1" ht="12.75">
      <c r="A30" s="17">
        <v>1</v>
      </c>
      <c r="B30" s="77" t="s">
        <v>231</v>
      </c>
      <c r="C30" s="75"/>
      <c r="D30" s="76">
        <v>1</v>
      </c>
      <c r="E30" s="78"/>
      <c r="F30" s="78"/>
      <c r="G30" s="78"/>
      <c r="H30" s="78"/>
      <c r="I30" s="78"/>
      <c r="J30" s="41"/>
      <c r="K30" s="78"/>
      <c r="L30" s="79"/>
      <c r="M30" s="41"/>
      <c r="N30" s="80"/>
      <c r="O30" s="41"/>
      <c r="P30" s="81"/>
      <c r="Q30" s="81"/>
      <c r="R30" s="81"/>
      <c r="S30" s="81"/>
      <c r="T30" s="81"/>
      <c r="U30" s="82"/>
      <c r="V30" s="45"/>
    </row>
    <row r="31" spans="1:22" s="46" customFormat="1" ht="12.75">
      <c r="A31" s="17">
        <v>1</v>
      </c>
      <c r="B31" s="29" t="s">
        <v>232</v>
      </c>
      <c r="C31" s="17">
        <v>1</v>
      </c>
      <c r="D31" s="30"/>
      <c r="E31" s="27">
        <v>0</v>
      </c>
      <c r="F31" s="27"/>
      <c r="G31" s="27"/>
      <c r="H31" s="27">
        <v>0</v>
      </c>
      <c r="I31" s="27">
        <v>0</v>
      </c>
      <c r="J31" s="26">
        <v>1</v>
      </c>
      <c r="K31" s="27"/>
      <c r="L31" s="31"/>
      <c r="M31" s="26"/>
      <c r="N31" s="32"/>
      <c r="O31" s="26"/>
      <c r="P31" s="33"/>
      <c r="Q31" s="33"/>
      <c r="R31" s="33"/>
      <c r="S31" s="33"/>
      <c r="T31" s="33"/>
      <c r="U31" s="34"/>
      <c r="V31" s="28"/>
    </row>
    <row r="32" spans="1:22" s="46" customFormat="1" ht="12.75">
      <c r="A32" s="17">
        <v>1</v>
      </c>
      <c r="B32" s="55" t="s">
        <v>233</v>
      </c>
      <c r="C32" s="17">
        <v>1</v>
      </c>
      <c r="D32" s="56"/>
      <c r="E32" s="57">
        <v>1</v>
      </c>
      <c r="F32" s="57"/>
      <c r="G32" s="57"/>
      <c r="H32" s="57">
        <v>-1</v>
      </c>
      <c r="I32" s="57">
        <v>0</v>
      </c>
      <c r="J32" s="58">
        <v>1</v>
      </c>
      <c r="K32" s="57">
        <v>0</v>
      </c>
      <c r="L32" s="31">
        <v>0</v>
      </c>
      <c r="M32" s="26">
        <v>1</v>
      </c>
      <c r="N32" s="59" t="s">
        <v>234</v>
      </c>
      <c r="O32" s="26">
        <v>1</v>
      </c>
      <c r="P32" s="57">
        <v>0.451</v>
      </c>
      <c r="Q32" s="57"/>
      <c r="R32" s="57"/>
      <c r="S32" s="57"/>
      <c r="T32" s="57">
        <v>6</v>
      </c>
      <c r="U32" s="34">
        <f>S32+T32</f>
        <v>6</v>
      </c>
      <c r="V32" s="28"/>
    </row>
    <row r="33" spans="1:22" s="46" customFormat="1" ht="12.75">
      <c r="A33" s="17">
        <v>1</v>
      </c>
      <c r="B33" s="55" t="s">
        <v>235</v>
      </c>
      <c r="C33" s="17">
        <v>1</v>
      </c>
      <c r="D33" s="30"/>
      <c r="E33" s="33">
        <v>0</v>
      </c>
      <c r="F33" s="33"/>
      <c r="G33" s="33"/>
      <c r="H33" s="33">
        <v>1</v>
      </c>
      <c r="I33" s="33">
        <v>0</v>
      </c>
      <c r="J33" s="58">
        <v>1</v>
      </c>
      <c r="K33" s="33">
        <v>0</v>
      </c>
      <c r="L33" s="31">
        <v>0</v>
      </c>
      <c r="M33" s="26">
        <v>1</v>
      </c>
      <c r="N33" s="32" t="s">
        <v>322</v>
      </c>
      <c r="O33" s="26">
        <v>1</v>
      </c>
      <c r="P33" s="33">
        <v>0.225</v>
      </c>
      <c r="Q33" s="33"/>
      <c r="R33" s="33"/>
      <c r="S33" s="33">
        <v>3</v>
      </c>
      <c r="T33" s="33">
        <v>4</v>
      </c>
      <c r="U33" s="34">
        <f>S33+T33</f>
        <v>7</v>
      </c>
      <c r="V33" s="28"/>
    </row>
    <row r="34" spans="1:22" s="46" customFormat="1" ht="12.75">
      <c r="A34" s="17">
        <v>1</v>
      </c>
      <c r="B34" s="60" t="s">
        <v>236</v>
      </c>
      <c r="C34" s="51"/>
      <c r="D34" s="52">
        <v>1</v>
      </c>
      <c r="E34" s="44">
        <v>0</v>
      </c>
      <c r="F34" s="44"/>
      <c r="G34" s="44"/>
      <c r="H34" s="44">
        <v>3</v>
      </c>
      <c r="I34" s="44">
        <v>0</v>
      </c>
      <c r="J34" s="48"/>
      <c r="K34" s="44">
        <v>0</v>
      </c>
      <c r="L34" s="83">
        <v>0</v>
      </c>
      <c r="M34" s="51"/>
      <c r="N34" s="43"/>
      <c r="O34" s="48"/>
      <c r="P34" s="44"/>
      <c r="Q34" s="44"/>
      <c r="R34" s="44"/>
      <c r="S34" s="44"/>
      <c r="T34" s="44"/>
      <c r="U34" s="54"/>
      <c r="V34" s="45"/>
    </row>
    <row r="35" spans="1:22" s="46" customFormat="1" ht="12.75">
      <c r="A35" s="17">
        <v>1</v>
      </c>
      <c r="B35" s="55" t="s">
        <v>237</v>
      </c>
      <c r="C35" s="17">
        <v>1</v>
      </c>
      <c r="D35" s="30"/>
      <c r="E35" s="33">
        <v>0</v>
      </c>
      <c r="F35" s="33"/>
      <c r="G35" s="33"/>
      <c r="H35" s="33">
        <v>0</v>
      </c>
      <c r="I35" s="33">
        <v>0</v>
      </c>
      <c r="J35" s="58">
        <v>1</v>
      </c>
      <c r="K35" s="33">
        <v>0</v>
      </c>
      <c r="L35" s="61">
        <v>0</v>
      </c>
      <c r="M35" s="58">
        <v>1</v>
      </c>
      <c r="N35" s="32"/>
      <c r="O35" s="58"/>
      <c r="P35" s="33"/>
      <c r="Q35" s="33"/>
      <c r="R35" s="33"/>
      <c r="S35" s="33"/>
      <c r="T35" s="33"/>
      <c r="U35" s="34"/>
      <c r="V35" s="28"/>
    </row>
    <row r="36" spans="1:22" s="46" customFormat="1" ht="12.75">
      <c r="A36" s="17">
        <v>1</v>
      </c>
      <c r="B36" s="29" t="s">
        <v>238</v>
      </c>
      <c r="C36" s="17">
        <v>1</v>
      </c>
      <c r="D36" s="30"/>
      <c r="E36" s="33">
        <v>1</v>
      </c>
      <c r="F36" s="33"/>
      <c r="G36" s="33"/>
      <c r="H36" s="33">
        <v>0</v>
      </c>
      <c r="I36" s="33">
        <v>0</v>
      </c>
      <c r="J36" s="58">
        <v>1</v>
      </c>
      <c r="K36" s="33">
        <v>0</v>
      </c>
      <c r="L36" s="61">
        <v>0</v>
      </c>
      <c r="M36" s="58">
        <v>1</v>
      </c>
      <c r="N36" s="32"/>
      <c r="O36" s="58"/>
      <c r="P36" s="33"/>
      <c r="Q36" s="33"/>
      <c r="R36" s="33"/>
      <c r="S36" s="33"/>
      <c r="T36" s="33"/>
      <c r="U36" s="34"/>
      <c r="V36" s="28"/>
    </row>
    <row r="37" spans="1:22" s="46" customFormat="1" ht="12.75">
      <c r="A37" s="17">
        <v>1</v>
      </c>
      <c r="B37" s="29" t="s">
        <v>239</v>
      </c>
      <c r="C37" s="17">
        <v>1</v>
      </c>
      <c r="D37" s="30"/>
      <c r="E37" s="33">
        <v>0</v>
      </c>
      <c r="F37" s="33"/>
      <c r="G37" s="33"/>
      <c r="H37" s="33">
        <v>1</v>
      </c>
      <c r="I37" s="33">
        <v>0</v>
      </c>
      <c r="J37" s="58">
        <v>1</v>
      </c>
      <c r="K37" s="33">
        <v>0</v>
      </c>
      <c r="L37" s="61">
        <v>0</v>
      </c>
      <c r="M37" s="58">
        <v>1</v>
      </c>
      <c r="N37" s="32"/>
      <c r="O37" s="58"/>
      <c r="P37" s="33"/>
      <c r="Q37" s="33"/>
      <c r="R37" s="33"/>
      <c r="S37" s="33"/>
      <c r="T37" s="33"/>
      <c r="U37" s="34"/>
      <c r="V37" s="28"/>
    </row>
    <row r="38" spans="1:22" s="46" customFormat="1" ht="12.75">
      <c r="A38" s="17">
        <v>1</v>
      </c>
      <c r="B38" s="29" t="s">
        <v>240</v>
      </c>
      <c r="C38" s="17">
        <v>1</v>
      </c>
      <c r="D38" s="30"/>
      <c r="E38" s="33">
        <v>0</v>
      </c>
      <c r="F38" s="33"/>
      <c r="G38" s="33"/>
      <c r="H38" s="33">
        <v>0</v>
      </c>
      <c r="I38" s="33">
        <v>0</v>
      </c>
      <c r="J38" s="58">
        <v>1</v>
      </c>
      <c r="K38" s="33"/>
      <c r="L38" s="61"/>
      <c r="M38" s="58"/>
      <c r="N38" s="32"/>
      <c r="O38" s="58"/>
      <c r="P38" s="33"/>
      <c r="Q38" s="33"/>
      <c r="R38" s="33"/>
      <c r="S38" s="33"/>
      <c r="T38" s="33"/>
      <c r="U38" s="34"/>
      <c r="V38" s="28"/>
    </row>
    <row r="39" spans="1:22" s="46" customFormat="1" ht="12.75">
      <c r="A39" s="17">
        <v>1</v>
      </c>
      <c r="B39" s="29" t="s">
        <v>241</v>
      </c>
      <c r="C39" s="17">
        <v>1</v>
      </c>
      <c r="D39" s="30"/>
      <c r="E39" s="33">
        <v>0</v>
      </c>
      <c r="F39" s="33"/>
      <c r="G39" s="33"/>
      <c r="H39" s="33">
        <v>0</v>
      </c>
      <c r="I39" s="33">
        <v>0</v>
      </c>
      <c r="J39" s="58">
        <v>1</v>
      </c>
      <c r="K39" s="33"/>
      <c r="L39" s="61"/>
      <c r="M39" s="58"/>
      <c r="N39" s="32"/>
      <c r="O39" s="58"/>
      <c r="P39" s="33"/>
      <c r="Q39" s="33"/>
      <c r="R39" s="33"/>
      <c r="S39" s="33"/>
      <c r="T39" s="33"/>
      <c r="U39" s="34"/>
      <c r="V39" s="28"/>
    </row>
    <row r="40" spans="1:22" s="46" customFormat="1" ht="12.75">
      <c r="A40" s="17">
        <v>1</v>
      </c>
      <c r="B40" s="29" t="s">
        <v>242</v>
      </c>
      <c r="C40" s="17">
        <v>1</v>
      </c>
      <c r="D40" s="30"/>
      <c r="E40" s="33">
        <v>0</v>
      </c>
      <c r="F40" s="33"/>
      <c r="G40" s="33"/>
      <c r="H40" s="33">
        <v>0</v>
      </c>
      <c r="I40" s="33">
        <v>0</v>
      </c>
      <c r="J40" s="58">
        <v>1</v>
      </c>
      <c r="K40" s="33"/>
      <c r="L40" s="61"/>
      <c r="M40" s="58"/>
      <c r="N40" s="32"/>
      <c r="O40" s="58"/>
      <c r="P40" s="33"/>
      <c r="Q40" s="33"/>
      <c r="R40" s="33"/>
      <c r="S40" s="33"/>
      <c r="T40" s="33"/>
      <c r="U40" s="34"/>
      <c r="V40" s="28"/>
    </row>
    <row r="41" spans="1:22" s="46" customFormat="1" ht="12.75">
      <c r="A41" s="17">
        <v>1</v>
      </c>
      <c r="B41" s="29" t="s">
        <v>323</v>
      </c>
      <c r="C41" s="17"/>
      <c r="D41" s="30"/>
      <c r="E41" s="33"/>
      <c r="F41" s="33"/>
      <c r="G41" s="33"/>
      <c r="H41" s="33"/>
      <c r="I41" s="33"/>
      <c r="J41" s="58"/>
      <c r="K41" s="33"/>
      <c r="L41" s="61"/>
      <c r="M41" s="58"/>
      <c r="N41" s="32"/>
      <c r="O41" s="58"/>
      <c r="P41" s="33"/>
      <c r="Q41" s="33"/>
      <c r="R41" s="33"/>
      <c r="S41" s="33"/>
      <c r="T41" s="33"/>
      <c r="U41" s="34"/>
      <c r="V41" s="28"/>
    </row>
    <row r="42" spans="1:22" s="46" customFormat="1" ht="12.75">
      <c r="A42" s="17">
        <v>1</v>
      </c>
      <c r="B42" s="50" t="s">
        <v>243</v>
      </c>
      <c r="C42" s="51"/>
      <c r="D42" s="52">
        <v>1</v>
      </c>
      <c r="E42" s="44"/>
      <c r="F42" s="44"/>
      <c r="G42" s="44"/>
      <c r="H42" s="44"/>
      <c r="I42" s="44"/>
      <c r="J42" s="48"/>
      <c r="K42" s="44"/>
      <c r="L42" s="83"/>
      <c r="M42" s="48"/>
      <c r="N42" s="43"/>
      <c r="O42" s="48"/>
      <c r="P42" s="44"/>
      <c r="Q42" s="44"/>
      <c r="R42" s="44"/>
      <c r="S42" s="44"/>
      <c r="T42" s="44"/>
      <c r="U42" s="54"/>
      <c r="V42" s="45"/>
    </row>
    <row r="43" spans="1:22" s="46" customFormat="1" ht="12.75">
      <c r="A43" s="17">
        <v>1</v>
      </c>
      <c r="B43" s="29" t="s">
        <v>324</v>
      </c>
      <c r="C43" s="37"/>
      <c r="D43" s="39"/>
      <c r="E43" s="44"/>
      <c r="F43" s="44"/>
      <c r="G43" s="44"/>
      <c r="H43" s="44"/>
      <c r="I43" s="44"/>
      <c r="J43" s="48"/>
      <c r="K43" s="44"/>
      <c r="L43" s="83"/>
      <c r="M43" s="48"/>
      <c r="N43" s="43"/>
      <c r="O43" s="48"/>
      <c r="P43" s="44"/>
      <c r="Q43" s="44"/>
      <c r="R43" s="44"/>
      <c r="S43" s="44"/>
      <c r="T43" s="44"/>
      <c r="U43" s="54"/>
      <c r="V43" s="45"/>
    </row>
    <row r="44" spans="1:22" ht="12.75">
      <c r="A44" s="17">
        <v>1</v>
      </c>
      <c r="B44" s="29" t="s">
        <v>244</v>
      </c>
      <c r="C44" s="17">
        <v>1</v>
      </c>
      <c r="D44" s="30"/>
      <c r="E44" s="33">
        <v>0</v>
      </c>
      <c r="F44" s="33"/>
      <c r="G44" s="33"/>
      <c r="H44" s="33">
        <v>0</v>
      </c>
      <c r="I44" s="33">
        <v>0</v>
      </c>
      <c r="J44" s="58">
        <v>1</v>
      </c>
      <c r="K44" s="33"/>
      <c r="L44" s="61"/>
      <c r="M44" s="58"/>
      <c r="N44" s="32"/>
      <c r="O44" s="58"/>
      <c r="P44" s="33"/>
      <c r="Q44" s="33"/>
      <c r="R44" s="33"/>
      <c r="S44" s="33"/>
      <c r="T44" s="33"/>
      <c r="U44" s="34"/>
      <c r="V44" s="28"/>
    </row>
    <row r="45" spans="1:22" s="46" customFormat="1" ht="45">
      <c r="A45" s="17"/>
      <c r="B45" s="18" t="s">
        <v>175</v>
      </c>
      <c r="C45" s="17"/>
      <c r="D45" s="20" t="s">
        <v>177</v>
      </c>
      <c r="E45" s="20" t="s">
        <v>246</v>
      </c>
      <c r="F45" s="20" t="s">
        <v>179</v>
      </c>
      <c r="G45" s="20" t="s">
        <v>180</v>
      </c>
      <c r="H45" s="21" t="s">
        <v>247</v>
      </c>
      <c r="I45" s="22"/>
      <c r="J45" s="19"/>
      <c r="K45" s="20" t="s">
        <v>248</v>
      </c>
      <c r="L45" s="23" t="s">
        <v>183</v>
      </c>
      <c r="M45" s="19"/>
      <c r="N45" s="24" t="s">
        <v>249</v>
      </c>
      <c r="O45" s="19"/>
      <c r="P45" s="25" t="s">
        <v>279</v>
      </c>
      <c r="Q45" s="25" t="s">
        <v>277</v>
      </c>
      <c r="R45" s="25"/>
      <c r="S45" s="20" t="s">
        <v>184</v>
      </c>
      <c r="T45" s="20" t="s">
        <v>185</v>
      </c>
      <c r="U45" s="23" t="s">
        <v>186</v>
      </c>
      <c r="V45" s="19" t="s">
        <v>187</v>
      </c>
    </row>
    <row r="46" spans="1:22" s="46" customFormat="1" ht="12.75">
      <c r="A46" s="17"/>
      <c r="B46" s="18"/>
      <c r="C46" s="17"/>
      <c r="D46" s="27"/>
      <c r="E46" s="20"/>
      <c r="F46" s="20"/>
      <c r="G46" s="20"/>
      <c r="H46" s="20" t="s">
        <v>188</v>
      </c>
      <c r="I46" s="20" t="s">
        <v>189</v>
      </c>
      <c r="J46" s="19"/>
      <c r="K46" s="20"/>
      <c r="L46" s="23"/>
      <c r="M46" s="19"/>
      <c r="N46" s="24"/>
      <c r="O46" s="19"/>
      <c r="P46" s="25"/>
      <c r="Q46" s="25"/>
      <c r="R46" s="25"/>
      <c r="S46" s="20"/>
      <c r="T46" s="20"/>
      <c r="U46" s="23"/>
      <c r="V46" s="28"/>
    </row>
    <row r="47" spans="1:22" s="46" customFormat="1" ht="12.75">
      <c r="A47" s="17">
        <v>1</v>
      </c>
      <c r="B47" s="38" t="s">
        <v>245</v>
      </c>
      <c r="C47" s="37">
        <v>1</v>
      </c>
      <c r="D47" s="39"/>
      <c r="E47" s="44">
        <v>0</v>
      </c>
      <c r="F47" s="44"/>
      <c r="G47" s="44"/>
      <c r="H47" s="44">
        <v>1</v>
      </c>
      <c r="I47" s="44">
        <v>1</v>
      </c>
      <c r="J47" s="48">
        <v>1</v>
      </c>
      <c r="K47" s="44"/>
      <c r="L47" s="83"/>
      <c r="M47" s="48"/>
      <c r="N47" s="43"/>
      <c r="O47" s="48"/>
      <c r="P47" s="44"/>
      <c r="Q47" s="44"/>
      <c r="R47" s="44"/>
      <c r="S47" s="44"/>
      <c r="T47" s="44"/>
      <c r="U47" s="54"/>
      <c r="V47" s="45"/>
    </row>
    <row r="48" spans="1:22" ht="12.75">
      <c r="A48" s="17">
        <v>1</v>
      </c>
      <c r="B48" s="29" t="s">
        <v>250</v>
      </c>
      <c r="C48" s="17">
        <v>1</v>
      </c>
      <c r="D48" s="30"/>
      <c r="E48" s="33">
        <v>0</v>
      </c>
      <c r="F48" s="33"/>
      <c r="G48" s="33"/>
      <c r="H48" s="33">
        <v>0</v>
      </c>
      <c r="I48" s="33">
        <v>0</v>
      </c>
      <c r="J48" s="58">
        <v>1</v>
      </c>
      <c r="K48" s="33"/>
      <c r="L48" s="61"/>
      <c r="M48" s="58"/>
      <c r="N48" s="32"/>
      <c r="O48" s="58"/>
      <c r="P48" s="33"/>
      <c r="Q48" s="33"/>
      <c r="R48" s="33"/>
      <c r="S48" s="33"/>
      <c r="T48" s="33"/>
      <c r="U48" s="34"/>
      <c r="V48" s="28"/>
    </row>
    <row r="49" spans="1:22" ht="12.75">
      <c r="A49" s="17">
        <v>1</v>
      </c>
      <c r="B49" s="38" t="s">
        <v>251</v>
      </c>
      <c r="C49" s="17">
        <v>1</v>
      </c>
      <c r="D49" s="30"/>
      <c r="E49" s="33">
        <v>0</v>
      </c>
      <c r="F49" s="33">
        <v>1</v>
      </c>
      <c r="G49" s="33"/>
      <c r="H49" s="33">
        <v>1</v>
      </c>
      <c r="I49" s="33"/>
      <c r="J49" s="58"/>
      <c r="K49" s="33"/>
      <c r="L49" s="61"/>
      <c r="M49" s="58"/>
      <c r="N49" s="32"/>
      <c r="O49" s="58"/>
      <c r="P49" s="33"/>
      <c r="Q49" s="33"/>
      <c r="R49" s="33"/>
      <c r="S49" s="33"/>
      <c r="T49" s="33"/>
      <c r="U49" s="34"/>
      <c r="V49" s="28"/>
    </row>
    <row r="50" spans="1:22" ht="12.75">
      <c r="A50" s="17">
        <v>1</v>
      </c>
      <c r="B50" s="29" t="s">
        <v>252</v>
      </c>
      <c r="C50" s="17">
        <v>1</v>
      </c>
      <c r="D50" s="30"/>
      <c r="E50" s="33">
        <v>0</v>
      </c>
      <c r="F50" s="33"/>
      <c r="G50" s="33"/>
      <c r="H50" s="33">
        <v>0</v>
      </c>
      <c r="I50" s="33">
        <v>0</v>
      </c>
      <c r="J50" s="58">
        <v>1</v>
      </c>
      <c r="K50" s="33"/>
      <c r="L50" s="61"/>
      <c r="M50" s="58"/>
      <c r="N50" s="32"/>
      <c r="O50" s="58"/>
      <c r="P50" s="33"/>
      <c r="Q50" s="33"/>
      <c r="R50" s="33"/>
      <c r="S50" s="33"/>
      <c r="T50" s="33"/>
      <c r="U50" s="61"/>
      <c r="V50" s="28"/>
    </row>
    <row r="51" spans="1:22" ht="12.75">
      <c r="A51" s="17">
        <v>1</v>
      </c>
      <c r="B51" s="29" t="s">
        <v>325</v>
      </c>
      <c r="C51" s="17"/>
      <c r="D51" s="30"/>
      <c r="E51" s="33"/>
      <c r="F51" s="33"/>
      <c r="G51" s="33"/>
      <c r="H51" s="33"/>
      <c r="I51" s="33"/>
      <c r="J51" s="58"/>
      <c r="K51" s="33"/>
      <c r="L51" s="61"/>
      <c r="M51" s="58"/>
      <c r="N51" s="32"/>
      <c r="O51" s="58"/>
      <c r="P51" s="33"/>
      <c r="Q51" s="33"/>
      <c r="R51" s="33"/>
      <c r="S51" s="33"/>
      <c r="T51" s="33"/>
      <c r="U51" s="61"/>
      <c r="V51" s="28"/>
    </row>
    <row r="52" spans="1:22" ht="12.75">
      <c r="A52" s="17">
        <v>1</v>
      </c>
      <c r="B52" s="29" t="s">
        <v>326</v>
      </c>
      <c r="C52" s="17"/>
      <c r="D52" s="30"/>
      <c r="E52" s="33"/>
      <c r="F52" s="33"/>
      <c r="G52" s="33"/>
      <c r="H52" s="33"/>
      <c r="I52" s="33"/>
      <c r="J52" s="58"/>
      <c r="K52" s="33"/>
      <c r="L52" s="61"/>
      <c r="M52" s="58"/>
      <c r="N52" s="32"/>
      <c r="O52" s="58"/>
      <c r="P52" s="33"/>
      <c r="Q52" s="33"/>
      <c r="R52" s="33"/>
      <c r="S52" s="33"/>
      <c r="T52" s="33"/>
      <c r="U52" s="61"/>
      <c r="V52" s="28"/>
    </row>
    <row r="53" spans="1:22" ht="12.75">
      <c r="A53" s="17">
        <v>1</v>
      </c>
      <c r="B53" s="29" t="s">
        <v>327</v>
      </c>
      <c r="C53" s="17"/>
      <c r="D53" s="30"/>
      <c r="E53" s="33"/>
      <c r="F53" s="33"/>
      <c r="G53" s="33"/>
      <c r="H53" s="33"/>
      <c r="I53" s="33"/>
      <c r="J53" s="58"/>
      <c r="K53" s="33"/>
      <c r="L53" s="61"/>
      <c r="M53" s="58"/>
      <c r="N53" s="32"/>
      <c r="O53" s="58"/>
      <c r="P53" s="33"/>
      <c r="Q53" s="33"/>
      <c r="R53" s="33"/>
      <c r="S53" s="33"/>
      <c r="T53" s="33"/>
      <c r="U53" s="61"/>
      <c r="V53" s="28"/>
    </row>
    <row r="54" spans="1:22" ht="12.75">
      <c r="A54" s="17">
        <v>1</v>
      </c>
      <c r="B54" s="38" t="s">
        <v>253</v>
      </c>
      <c r="C54" s="37">
        <v>1</v>
      </c>
      <c r="D54" s="39"/>
      <c r="E54" s="33">
        <v>0</v>
      </c>
      <c r="F54" s="33">
        <v>2</v>
      </c>
      <c r="G54" s="33"/>
      <c r="H54" s="33">
        <v>1</v>
      </c>
      <c r="I54" s="33"/>
      <c r="J54" s="58"/>
      <c r="K54" s="33"/>
      <c r="L54" s="61"/>
      <c r="M54" s="58"/>
      <c r="N54" s="32"/>
      <c r="O54" s="58"/>
      <c r="P54" s="33"/>
      <c r="Q54" s="33"/>
      <c r="R54" s="33"/>
      <c r="S54" s="33"/>
      <c r="T54" s="33"/>
      <c r="U54" s="61"/>
      <c r="V54" s="28"/>
    </row>
    <row r="55" spans="1:22" ht="12.75">
      <c r="A55" s="17">
        <v>1</v>
      </c>
      <c r="B55" s="50" t="s">
        <v>328</v>
      </c>
      <c r="C55" s="51"/>
      <c r="D55" s="39"/>
      <c r="E55" s="33"/>
      <c r="F55" s="33"/>
      <c r="G55" s="33"/>
      <c r="H55" s="33"/>
      <c r="I55" s="33"/>
      <c r="J55" s="58"/>
      <c r="K55" s="33"/>
      <c r="L55" s="61"/>
      <c r="M55" s="58"/>
      <c r="N55" s="32"/>
      <c r="O55" s="58"/>
      <c r="P55" s="33"/>
      <c r="Q55" s="33"/>
      <c r="R55" s="33"/>
      <c r="S55" s="33"/>
      <c r="T55" s="33"/>
      <c r="U55" s="61"/>
      <c r="V55" s="28"/>
    </row>
    <row r="56" spans="1:22" ht="12.75">
      <c r="A56" s="17">
        <v>1</v>
      </c>
      <c r="B56" s="50" t="s">
        <v>329</v>
      </c>
      <c r="C56" s="51"/>
      <c r="D56" s="39"/>
      <c r="E56" s="33"/>
      <c r="F56" s="33"/>
      <c r="G56" s="33"/>
      <c r="H56" s="33"/>
      <c r="I56" s="33"/>
      <c r="J56" s="58"/>
      <c r="K56" s="33"/>
      <c r="L56" s="61"/>
      <c r="M56" s="58"/>
      <c r="N56" s="32"/>
      <c r="O56" s="58"/>
      <c r="P56" s="33"/>
      <c r="Q56" s="33"/>
      <c r="R56" s="33"/>
      <c r="S56" s="33"/>
      <c r="T56" s="33"/>
      <c r="U56" s="61"/>
      <c r="V56" s="28"/>
    </row>
    <row r="57" spans="1:22" ht="12.75">
      <c r="A57" s="17">
        <v>1</v>
      </c>
      <c r="B57" s="50" t="s">
        <v>330</v>
      </c>
      <c r="C57" s="51"/>
      <c r="D57" s="39"/>
      <c r="E57" s="33"/>
      <c r="F57" s="33"/>
      <c r="G57" s="33"/>
      <c r="H57" s="33"/>
      <c r="I57" s="33"/>
      <c r="J57" s="58"/>
      <c r="K57" s="33"/>
      <c r="L57" s="61"/>
      <c r="M57" s="58"/>
      <c r="N57" s="32"/>
      <c r="O57" s="58"/>
      <c r="P57" s="33"/>
      <c r="Q57" s="33"/>
      <c r="R57" s="33"/>
      <c r="S57" s="33"/>
      <c r="T57" s="33"/>
      <c r="U57" s="61"/>
      <c r="V57" s="28"/>
    </row>
    <row r="58" spans="1:22" ht="12.75">
      <c r="A58" s="17">
        <v>1</v>
      </c>
      <c r="B58" s="29" t="s">
        <v>254</v>
      </c>
      <c r="C58" s="17">
        <v>1</v>
      </c>
      <c r="D58" s="30"/>
      <c r="E58" s="33">
        <v>0</v>
      </c>
      <c r="F58" s="33"/>
      <c r="G58" s="33"/>
      <c r="H58" s="33">
        <v>0</v>
      </c>
      <c r="I58" s="33">
        <v>0</v>
      </c>
      <c r="J58" s="58">
        <v>1</v>
      </c>
      <c r="K58" s="33"/>
      <c r="L58" s="61"/>
      <c r="M58" s="58"/>
      <c r="N58" s="32"/>
      <c r="O58" s="58"/>
      <c r="P58" s="33"/>
      <c r="Q58" s="33"/>
      <c r="R58" s="33"/>
      <c r="S58" s="33"/>
      <c r="T58" s="33"/>
      <c r="U58" s="61"/>
      <c r="V58" s="28"/>
    </row>
    <row r="59" spans="1:22" ht="12.75">
      <c r="A59" s="17">
        <v>1</v>
      </c>
      <c r="B59" s="38" t="s">
        <v>255</v>
      </c>
      <c r="C59" s="37">
        <v>1</v>
      </c>
      <c r="D59" s="30"/>
      <c r="E59" s="33">
        <v>0</v>
      </c>
      <c r="F59" s="33"/>
      <c r="G59" s="33"/>
      <c r="H59" s="33">
        <v>0</v>
      </c>
      <c r="I59" s="33">
        <v>0</v>
      </c>
      <c r="J59" s="58">
        <v>1</v>
      </c>
      <c r="K59" s="33"/>
      <c r="L59" s="61"/>
      <c r="M59" s="58"/>
      <c r="N59" s="32"/>
      <c r="O59" s="58"/>
      <c r="P59" s="33"/>
      <c r="Q59" s="33"/>
      <c r="R59" s="33"/>
      <c r="S59" s="33"/>
      <c r="T59" s="33"/>
      <c r="U59" s="61"/>
      <c r="V59" s="28"/>
    </row>
    <row r="60" spans="1:22" ht="12.75">
      <c r="A60" s="17">
        <v>1</v>
      </c>
      <c r="B60" s="29" t="s">
        <v>256</v>
      </c>
      <c r="C60" s="17">
        <v>1</v>
      </c>
      <c r="D60" s="39"/>
      <c r="E60" s="33">
        <v>0</v>
      </c>
      <c r="F60" s="33"/>
      <c r="G60" s="33">
        <v>2</v>
      </c>
      <c r="H60" s="33">
        <v>0</v>
      </c>
      <c r="I60" s="33">
        <v>0</v>
      </c>
      <c r="J60" s="58">
        <v>1</v>
      </c>
      <c r="K60" s="33"/>
      <c r="L60" s="61"/>
      <c r="M60" s="58"/>
      <c r="N60" s="32"/>
      <c r="O60" s="58"/>
      <c r="P60" s="33"/>
      <c r="Q60" s="33"/>
      <c r="R60" s="33"/>
      <c r="S60" s="33"/>
      <c r="T60" s="33"/>
      <c r="U60" s="61"/>
      <c r="V60" s="28"/>
    </row>
    <row r="61" spans="1:22" ht="12.75">
      <c r="A61" s="17">
        <v>1</v>
      </c>
      <c r="B61" s="38" t="s">
        <v>257</v>
      </c>
      <c r="C61" s="37">
        <v>1</v>
      </c>
      <c r="D61" s="30"/>
      <c r="E61" s="33">
        <v>0</v>
      </c>
      <c r="F61" s="33"/>
      <c r="G61" s="33"/>
      <c r="H61" s="33">
        <v>1</v>
      </c>
      <c r="I61" s="33">
        <v>0</v>
      </c>
      <c r="J61" s="58">
        <v>1</v>
      </c>
      <c r="K61" s="33"/>
      <c r="L61" s="61"/>
      <c r="M61" s="58"/>
      <c r="N61" s="32"/>
      <c r="O61" s="58"/>
      <c r="P61" s="33"/>
      <c r="Q61" s="33"/>
      <c r="R61" s="33"/>
      <c r="S61" s="33"/>
      <c r="T61" s="33"/>
      <c r="U61" s="61"/>
      <c r="V61" s="28"/>
    </row>
    <row r="62" spans="1:22" ht="12.75">
      <c r="A62" s="17">
        <v>1</v>
      </c>
      <c r="B62" s="38" t="s">
        <v>258</v>
      </c>
      <c r="C62" s="37">
        <v>1</v>
      </c>
      <c r="D62" s="30"/>
      <c r="E62" s="33">
        <v>0</v>
      </c>
      <c r="F62" s="33"/>
      <c r="G62" s="33"/>
      <c r="H62" s="33">
        <v>0</v>
      </c>
      <c r="I62" s="33">
        <v>0</v>
      </c>
      <c r="J62" s="58">
        <v>1</v>
      </c>
      <c r="K62" s="33"/>
      <c r="L62" s="61"/>
      <c r="M62" s="58"/>
      <c r="N62" s="32"/>
      <c r="O62" s="58"/>
      <c r="P62" s="33"/>
      <c r="Q62" s="33"/>
      <c r="R62" s="33"/>
      <c r="S62" s="33"/>
      <c r="T62" s="33"/>
      <c r="U62" s="61"/>
      <c r="V62" s="28"/>
    </row>
    <row r="63" spans="1:22" ht="12.75">
      <c r="A63" s="17">
        <v>1</v>
      </c>
      <c r="B63" s="38" t="s">
        <v>259</v>
      </c>
      <c r="C63" s="37">
        <v>1</v>
      </c>
      <c r="D63" s="39"/>
      <c r="E63" s="33">
        <v>0</v>
      </c>
      <c r="F63" s="33"/>
      <c r="G63" s="33">
        <v>1</v>
      </c>
      <c r="H63" s="33"/>
      <c r="I63" s="33"/>
      <c r="J63" s="58"/>
      <c r="K63" s="33"/>
      <c r="L63" s="61"/>
      <c r="M63" s="58"/>
      <c r="N63" s="32"/>
      <c r="O63" s="58"/>
      <c r="P63" s="33"/>
      <c r="Q63" s="33"/>
      <c r="R63" s="33"/>
      <c r="S63" s="33"/>
      <c r="T63" s="33"/>
      <c r="U63" s="61"/>
      <c r="V63" s="28"/>
    </row>
    <row r="64" spans="1:22" ht="12.75">
      <c r="A64" s="17">
        <v>1</v>
      </c>
      <c r="B64" s="29" t="s">
        <v>260</v>
      </c>
      <c r="C64" s="17">
        <v>1</v>
      </c>
      <c r="D64" s="30"/>
      <c r="E64" s="33">
        <v>1</v>
      </c>
      <c r="F64" s="33"/>
      <c r="G64" s="33"/>
      <c r="H64" s="33">
        <v>0</v>
      </c>
      <c r="I64" s="33"/>
      <c r="J64" s="58"/>
      <c r="K64" s="33"/>
      <c r="L64" s="61"/>
      <c r="M64" s="58"/>
      <c r="N64" s="32"/>
      <c r="O64" s="58"/>
      <c r="P64" s="33"/>
      <c r="Q64" s="33"/>
      <c r="R64" s="33"/>
      <c r="S64" s="33"/>
      <c r="T64" s="33"/>
      <c r="U64" s="61"/>
      <c r="V64" s="28"/>
    </row>
    <row r="65" spans="1:22" ht="12.75">
      <c r="A65" s="17">
        <v>1</v>
      </c>
      <c r="B65" s="29" t="s">
        <v>261</v>
      </c>
      <c r="C65" s="17">
        <v>1</v>
      </c>
      <c r="D65" s="30"/>
      <c r="E65" s="33">
        <v>1</v>
      </c>
      <c r="F65" s="33"/>
      <c r="G65" s="33"/>
      <c r="H65" s="53"/>
      <c r="I65" s="33"/>
      <c r="J65" s="58"/>
      <c r="K65" s="33"/>
      <c r="L65" s="61"/>
      <c r="M65" s="58"/>
      <c r="N65" s="32"/>
      <c r="O65" s="58"/>
      <c r="P65" s="33"/>
      <c r="Q65" s="33"/>
      <c r="R65" s="33"/>
      <c r="S65" s="33"/>
      <c r="T65" s="33"/>
      <c r="U65" s="61"/>
      <c r="V65" s="28"/>
    </row>
    <row r="66" spans="1:22" ht="12.75">
      <c r="A66" s="17">
        <v>1</v>
      </c>
      <c r="B66" s="29" t="s">
        <v>262</v>
      </c>
      <c r="C66" s="17">
        <v>1</v>
      </c>
      <c r="D66" s="30"/>
      <c r="E66" s="33">
        <v>0</v>
      </c>
      <c r="F66" s="33"/>
      <c r="G66" s="33"/>
      <c r="H66" s="33">
        <v>0</v>
      </c>
      <c r="I66" s="33"/>
      <c r="J66" s="58"/>
      <c r="K66" s="33"/>
      <c r="L66" s="61"/>
      <c r="M66" s="58"/>
      <c r="N66" s="32"/>
      <c r="O66" s="58"/>
      <c r="P66" s="33"/>
      <c r="Q66" s="33"/>
      <c r="R66" s="33"/>
      <c r="S66" s="33"/>
      <c r="T66" s="33"/>
      <c r="U66" s="61"/>
      <c r="V66" s="28"/>
    </row>
    <row r="67" spans="1:22" ht="12.75">
      <c r="A67" s="17">
        <v>1</v>
      </c>
      <c r="B67" s="29" t="s">
        <v>263</v>
      </c>
      <c r="C67" s="17">
        <v>1</v>
      </c>
      <c r="D67" s="30"/>
      <c r="E67" s="33">
        <v>0</v>
      </c>
      <c r="F67" s="33"/>
      <c r="G67" s="33"/>
      <c r="H67" s="33"/>
      <c r="I67" s="33"/>
      <c r="J67" s="58"/>
      <c r="K67" s="33"/>
      <c r="L67" s="61"/>
      <c r="M67" s="58"/>
      <c r="N67" s="32"/>
      <c r="O67" s="58"/>
      <c r="P67" s="33"/>
      <c r="Q67" s="33"/>
      <c r="R67" s="33"/>
      <c r="S67" s="33"/>
      <c r="T67" s="33"/>
      <c r="U67" s="61"/>
      <c r="V67" s="28"/>
    </row>
    <row r="68" spans="1:22" ht="12.75">
      <c r="A68" s="17">
        <v>1</v>
      </c>
      <c r="B68" s="29" t="s">
        <v>264</v>
      </c>
      <c r="C68" s="17">
        <v>1</v>
      </c>
      <c r="D68" s="30"/>
      <c r="E68" s="33">
        <v>0</v>
      </c>
      <c r="F68" s="33"/>
      <c r="G68" s="33"/>
      <c r="H68" s="33"/>
      <c r="I68" s="33"/>
      <c r="J68" s="58"/>
      <c r="K68" s="33"/>
      <c r="L68" s="61"/>
      <c r="M68" s="58"/>
      <c r="N68" s="32"/>
      <c r="O68" s="58"/>
      <c r="P68" s="33"/>
      <c r="Q68" s="33"/>
      <c r="R68" s="33"/>
      <c r="S68" s="33"/>
      <c r="T68" s="33"/>
      <c r="U68" s="61"/>
      <c r="V68" s="28"/>
    </row>
    <row r="69" spans="1:22" ht="12.75">
      <c r="A69" s="17">
        <v>1</v>
      </c>
      <c r="B69" s="29" t="s">
        <v>265</v>
      </c>
      <c r="C69" s="17">
        <v>1</v>
      </c>
      <c r="D69" s="30"/>
      <c r="E69" s="33">
        <v>0</v>
      </c>
      <c r="F69" s="33"/>
      <c r="G69" s="33"/>
      <c r="H69" s="33"/>
      <c r="I69" s="33"/>
      <c r="J69" s="58"/>
      <c r="K69" s="33"/>
      <c r="L69" s="61"/>
      <c r="M69" s="58"/>
      <c r="N69" s="32"/>
      <c r="O69" s="58"/>
      <c r="P69" s="33"/>
      <c r="Q69" s="33"/>
      <c r="R69" s="33"/>
      <c r="S69" s="33"/>
      <c r="T69" s="33"/>
      <c r="U69" s="61"/>
      <c r="V69" s="28"/>
    </row>
    <row r="70" spans="1:22" ht="12.75">
      <c r="A70" s="17">
        <v>1</v>
      </c>
      <c r="B70" s="49" t="s">
        <v>266</v>
      </c>
      <c r="C70" s="75"/>
      <c r="D70" s="76">
        <v>1</v>
      </c>
      <c r="E70" s="44"/>
      <c r="F70" s="44"/>
      <c r="G70" s="44"/>
      <c r="H70" s="44"/>
      <c r="I70" s="44"/>
      <c r="J70" s="48"/>
      <c r="K70" s="44"/>
      <c r="L70" s="83"/>
      <c r="M70" s="48"/>
      <c r="N70" s="43"/>
      <c r="O70" s="48"/>
      <c r="P70" s="44"/>
      <c r="Q70" s="44"/>
      <c r="R70" s="44"/>
      <c r="S70" s="44"/>
      <c r="T70" s="44"/>
      <c r="U70" s="83"/>
      <c r="V70" s="45"/>
    </row>
    <row r="71" spans="1:22" ht="12.75">
      <c r="A71" s="17">
        <v>1</v>
      </c>
      <c r="B71" s="29" t="s">
        <v>267</v>
      </c>
      <c r="C71" s="17">
        <v>1</v>
      </c>
      <c r="D71" s="30"/>
      <c r="E71" s="33">
        <v>0</v>
      </c>
      <c r="F71" s="33"/>
      <c r="G71" s="33"/>
      <c r="H71" s="33"/>
      <c r="I71" s="33"/>
      <c r="J71" s="58"/>
      <c r="K71" s="33"/>
      <c r="L71" s="61"/>
      <c r="M71" s="58"/>
      <c r="N71" s="32"/>
      <c r="O71" s="58"/>
      <c r="P71" s="33"/>
      <c r="Q71" s="33"/>
      <c r="R71" s="33"/>
      <c r="S71" s="33"/>
      <c r="T71" s="33"/>
      <c r="U71" s="61"/>
      <c r="V71" s="28"/>
    </row>
    <row r="72" spans="1:22" ht="12.75">
      <c r="A72" s="17">
        <v>1</v>
      </c>
      <c r="B72" s="29" t="s">
        <v>268</v>
      </c>
      <c r="C72" s="17"/>
      <c r="D72" s="30"/>
      <c r="E72" s="33"/>
      <c r="F72" s="33"/>
      <c r="G72" s="33"/>
      <c r="H72" s="33"/>
      <c r="I72" s="33"/>
      <c r="J72" s="58"/>
      <c r="K72" s="33"/>
      <c r="L72" s="61"/>
      <c r="M72" s="58"/>
      <c r="N72" s="32"/>
      <c r="O72" s="58"/>
      <c r="P72" s="33"/>
      <c r="Q72" s="33"/>
      <c r="R72" s="33"/>
      <c r="S72" s="33"/>
      <c r="T72" s="33"/>
      <c r="U72" s="61"/>
      <c r="V72" s="28"/>
    </row>
    <row r="73" spans="1:22" ht="12.75">
      <c r="A73" s="17">
        <v>1</v>
      </c>
      <c r="B73" s="29" t="s">
        <v>269</v>
      </c>
      <c r="C73" s="17"/>
      <c r="D73" s="30"/>
      <c r="E73" s="33"/>
      <c r="F73" s="33"/>
      <c r="G73" s="33"/>
      <c r="H73" s="33"/>
      <c r="I73" s="33"/>
      <c r="J73" s="58"/>
      <c r="K73" s="33"/>
      <c r="L73" s="61"/>
      <c r="M73" s="58"/>
      <c r="N73" s="32"/>
      <c r="O73" s="58"/>
      <c r="P73" s="33"/>
      <c r="Q73" s="33"/>
      <c r="R73" s="33"/>
      <c r="S73" s="33"/>
      <c r="T73" s="33"/>
      <c r="U73" s="61"/>
      <c r="V73" s="28"/>
    </row>
    <row r="74" spans="1:22" ht="12.75">
      <c r="A74" s="17">
        <v>1</v>
      </c>
      <c r="B74" s="29" t="s">
        <v>270</v>
      </c>
      <c r="C74" s="17"/>
      <c r="D74" s="30"/>
      <c r="E74" s="33"/>
      <c r="F74" s="33"/>
      <c r="G74" s="33"/>
      <c r="H74" s="33"/>
      <c r="I74" s="33"/>
      <c r="J74" s="58"/>
      <c r="K74" s="33"/>
      <c r="L74" s="61"/>
      <c r="M74" s="58"/>
      <c r="N74" s="32"/>
      <c r="O74" s="58"/>
      <c r="P74" s="33"/>
      <c r="Q74" s="33"/>
      <c r="R74" s="33"/>
      <c r="S74" s="33"/>
      <c r="T74" s="33"/>
      <c r="U74" s="61"/>
      <c r="V74" s="28"/>
    </row>
    <row r="75" spans="1:22" ht="12.75">
      <c r="A75" s="17">
        <v>1</v>
      </c>
      <c r="B75" s="29" t="s">
        <v>331</v>
      </c>
      <c r="C75" s="17"/>
      <c r="D75" s="30"/>
      <c r="E75" s="33"/>
      <c r="F75" s="33"/>
      <c r="G75" s="33"/>
      <c r="H75" s="33"/>
      <c r="I75" s="33"/>
      <c r="J75" s="58"/>
      <c r="K75" s="33"/>
      <c r="L75" s="61"/>
      <c r="M75" s="58"/>
      <c r="N75" s="32"/>
      <c r="O75" s="58"/>
      <c r="P75" s="33"/>
      <c r="Q75" s="33"/>
      <c r="R75" s="33"/>
      <c r="S75" s="33"/>
      <c r="T75" s="33"/>
      <c r="U75" s="61"/>
      <c r="V75" s="28"/>
    </row>
    <row r="76" spans="1:22" ht="12.75">
      <c r="A76" s="17"/>
      <c r="B76" s="29" t="s">
        <v>331</v>
      </c>
      <c r="C76" s="17"/>
      <c r="D76" s="30"/>
      <c r="E76" s="33"/>
      <c r="F76" s="33"/>
      <c r="G76" s="33"/>
      <c r="H76" s="33"/>
      <c r="I76" s="33"/>
      <c r="J76" s="58"/>
      <c r="K76" s="33"/>
      <c r="L76" s="61"/>
      <c r="M76" s="58"/>
      <c r="N76" s="32"/>
      <c r="O76" s="58"/>
      <c r="P76" s="33"/>
      <c r="Q76" s="33"/>
      <c r="R76" s="33"/>
      <c r="S76" s="33"/>
      <c r="T76" s="33"/>
      <c r="U76" s="61"/>
      <c r="V76" s="28"/>
    </row>
    <row r="77" spans="1:22" ht="12.75">
      <c r="A77" s="17"/>
      <c r="B77" s="29" t="s">
        <v>332</v>
      </c>
      <c r="C77" s="17"/>
      <c r="D77" s="30"/>
      <c r="E77" s="33"/>
      <c r="F77" s="33"/>
      <c r="G77" s="33"/>
      <c r="H77" s="33"/>
      <c r="I77" s="33"/>
      <c r="J77" s="58"/>
      <c r="K77" s="33"/>
      <c r="L77" s="61"/>
      <c r="M77" s="58"/>
      <c r="N77" s="32"/>
      <c r="O77" s="58"/>
      <c r="P77" s="33"/>
      <c r="Q77" s="33"/>
      <c r="R77" s="33"/>
      <c r="S77" s="33"/>
      <c r="T77" s="33"/>
      <c r="U77" s="61"/>
      <c r="V77" s="28"/>
    </row>
    <row r="78" spans="1:22" ht="12.75">
      <c r="A78" s="17"/>
      <c r="B78" s="29" t="s">
        <v>333</v>
      </c>
      <c r="C78" s="17"/>
      <c r="D78" s="30"/>
      <c r="E78" s="33"/>
      <c r="F78" s="33"/>
      <c r="G78" s="33"/>
      <c r="H78" s="33"/>
      <c r="I78" s="33"/>
      <c r="J78" s="58"/>
      <c r="K78" s="33"/>
      <c r="L78" s="61"/>
      <c r="M78" s="58"/>
      <c r="N78" s="32"/>
      <c r="O78" s="58"/>
      <c r="P78" s="33"/>
      <c r="Q78" s="33"/>
      <c r="R78" s="33"/>
      <c r="S78" s="33"/>
      <c r="T78" s="33"/>
      <c r="U78" s="61"/>
      <c r="V78" s="28"/>
    </row>
    <row r="79" spans="1:22" ht="12.75">
      <c r="A79" s="17"/>
      <c r="B79" s="29" t="s">
        <v>334</v>
      </c>
      <c r="C79" s="17"/>
      <c r="D79" s="30"/>
      <c r="E79" s="33"/>
      <c r="F79" s="33"/>
      <c r="G79" s="33"/>
      <c r="H79" s="33"/>
      <c r="I79" s="33"/>
      <c r="J79" s="58"/>
      <c r="K79" s="33"/>
      <c r="L79" s="61"/>
      <c r="M79" s="58"/>
      <c r="N79" s="32"/>
      <c r="O79" s="58"/>
      <c r="P79" s="33"/>
      <c r="Q79" s="33"/>
      <c r="R79" s="33"/>
      <c r="S79" s="33"/>
      <c r="T79" s="33"/>
      <c r="U79" s="61"/>
      <c r="V79" s="28"/>
    </row>
    <row r="80" spans="1:22" ht="12.75">
      <c r="A80" s="17"/>
      <c r="B80" s="29" t="s">
        <v>335</v>
      </c>
      <c r="C80" s="17"/>
      <c r="D80" s="30"/>
      <c r="E80" s="33"/>
      <c r="F80" s="33"/>
      <c r="G80" s="33"/>
      <c r="H80" s="33"/>
      <c r="I80" s="33"/>
      <c r="J80" s="58"/>
      <c r="K80" s="33"/>
      <c r="L80" s="61"/>
      <c r="M80" s="58"/>
      <c r="N80" s="32"/>
      <c r="O80" s="58"/>
      <c r="P80" s="33"/>
      <c r="Q80" s="33"/>
      <c r="R80" s="33"/>
      <c r="S80" s="33"/>
      <c r="T80" s="33"/>
      <c r="U80" s="61"/>
      <c r="V80" s="28"/>
    </row>
    <row r="81" spans="1:22" ht="12.75">
      <c r="A81" s="17"/>
      <c r="B81" s="29" t="s">
        <v>336</v>
      </c>
      <c r="C81" s="17"/>
      <c r="D81" s="30"/>
      <c r="E81" s="33"/>
      <c r="F81" s="33"/>
      <c r="G81" s="33"/>
      <c r="H81" s="33"/>
      <c r="I81" s="33"/>
      <c r="J81" s="58"/>
      <c r="K81" s="33"/>
      <c r="L81" s="61"/>
      <c r="M81" s="58"/>
      <c r="N81" s="32"/>
      <c r="O81" s="58"/>
      <c r="P81" s="33"/>
      <c r="Q81" s="33"/>
      <c r="R81" s="33"/>
      <c r="S81" s="33"/>
      <c r="T81" s="33"/>
      <c r="U81" s="61"/>
      <c r="V81" s="28"/>
    </row>
    <row r="82" spans="1:22" ht="12.75">
      <c r="A82" s="17"/>
      <c r="B82" s="29" t="s">
        <v>337</v>
      </c>
      <c r="C82" s="17"/>
      <c r="D82" s="30"/>
      <c r="E82" s="33"/>
      <c r="F82" s="33"/>
      <c r="G82" s="33"/>
      <c r="H82" s="33"/>
      <c r="I82" s="33"/>
      <c r="J82" s="58"/>
      <c r="K82" s="33"/>
      <c r="L82" s="61"/>
      <c r="M82" s="58"/>
      <c r="N82" s="32"/>
      <c r="O82" s="58"/>
      <c r="P82" s="33"/>
      <c r="Q82" s="33"/>
      <c r="R82" s="33"/>
      <c r="S82" s="33"/>
      <c r="T82" s="33"/>
      <c r="U82" s="61"/>
      <c r="V82" s="28"/>
    </row>
    <row r="83" spans="1:22" ht="12.75">
      <c r="A83" s="17"/>
      <c r="B83" s="29" t="s">
        <v>338</v>
      </c>
      <c r="C83" s="17"/>
      <c r="D83" s="30"/>
      <c r="E83" s="33"/>
      <c r="F83" s="33"/>
      <c r="G83" s="33"/>
      <c r="H83" s="33"/>
      <c r="I83" s="33"/>
      <c r="J83" s="58"/>
      <c r="K83" s="33"/>
      <c r="L83" s="61"/>
      <c r="M83" s="58"/>
      <c r="N83" s="32"/>
      <c r="O83" s="58"/>
      <c r="P83" s="33"/>
      <c r="Q83" s="33"/>
      <c r="R83" s="33"/>
      <c r="S83" s="33"/>
      <c r="T83" s="33"/>
      <c r="U83" s="61"/>
      <c r="V83" s="28"/>
    </row>
    <row r="84" spans="1:22" ht="12.75">
      <c r="A84" s="17"/>
      <c r="B84" s="29" t="s">
        <v>339</v>
      </c>
      <c r="C84" s="17"/>
      <c r="D84" s="30"/>
      <c r="E84" s="33"/>
      <c r="F84" s="33"/>
      <c r="G84" s="33"/>
      <c r="H84" s="33"/>
      <c r="I84" s="33"/>
      <c r="J84" s="58"/>
      <c r="K84" s="33"/>
      <c r="L84" s="61"/>
      <c r="M84" s="58"/>
      <c r="N84" s="32"/>
      <c r="O84" s="58"/>
      <c r="P84" s="33"/>
      <c r="Q84" s="33"/>
      <c r="R84" s="33"/>
      <c r="S84" s="33"/>
      <c r="T84" s="33"/>
      <c r="U84" s="61"/>
      <c r="V84" s="28"/>
    </row>
    <row r="85" spans="1:22" ht="12.75">
      <c r="A85" s="17"/>
      <c r="B85" s="29" t="s">
        <v>340</v>
      </c>
      <c r="C85" s="17"/>
      <c r="D85" s="30"/>
      <c r="E85" s="33"/>
      <c r="F85" s="33"/>
      <c r="G85" s="33"/>
      <c r="H85" s="33"/>
      <c r="I85" s="33"/>
      <c r="J85" s="58"/>
      <c r="K85" s="33"/>
      <c r="L85" s="61"/>
      <c r="M85" s="58"/>
      <c r="N85" s="32"/>
      <c r="O85" s="58"/>
      <c r="P85" s="33"/>
      <c r="Q85" s="33"/>
      <c r="R85" s="33"/>
      <c r="S85" s="33"/>
      <c r="T85" s="33"/>
      <c r="U85" s="61"/>
      <c r="V85" s="28"/>
    </row>
    <row r="86" spans="1:22" ht="12.75">
      <c r="A86" s="17"/>
      <c r="B86" s="64"/>
      <c r="C86" s="17"/>
      <c r="D86" s="65"/>
      <c r="E86" s="66"/>
      <c r="F86" s="66"/>
      <c r="G86" s="66"/>
      <c r="H86" s="66"/>
      <c r="I86" s="66"/>
      <c r="J86" s="67"/>
      <c r="K86" s="66"/>
      <c r="L86" s="66"/>
      <c r="M86" s="67"/>
      <c r="N86" s="64"/>
      <c r="O86" s="62"/>
      <c r="P86" s="66"/>
      <c r="Q86" s="66"/>
      <c r="R86" s="66"/>
      <c r="S86" s="66"/>
      <c r="T86" s="66"/>
      <c r="U86" s="66"/>
      <c r="V86" s="63"/>
    </row>
    <row r="87" spans="1:22" ht="12.75">
      <c r="A87" s="17" t="s">
        <v>271</v>
      </c>
      <c r="B87" s="64"/>
      <c r="C87" s="17" t="s">
        <v>341</v>
      </c>
      <c r="D87" s="65"/>
      <c r="E87" s="66"/>
      <c r="F87" s="66" t="s">
        <v>342</v>
      </c>
      <c r="G87" s="66"/>
      <c r="H87" s="66"/>
      <c r="I87" s="66" t="s">
        <v>272</v>
      </c>
      <c r="J87" s="62"/>
      <c r="K87" s="66"/>
      <c r="L87" s="66" t="s">
        <v>273</v>
      </c>
      <c r="M87" s="62"/>
      <c r="N87" s="64"/>
      <c r="O87" s="67" t="s">
        <v>274</v>
      </c>
      <c r="P87" s="66"/>
      <c r="Q87" s="66"/>
      <c r="R87" s="66"/>
      <c r="S87" s="66"/>
      <c r="T87" s="66"/>
      <c r="U87" s="17" t="s">
        <v>275</v>
      </c>
      <c r="V87" s="63"/>
    </row>
    <row r="88" spans="1:22" ht="12.75">
      <c r="A88" s="68">
        <f>SUM(A3:A87)</f>
        <v>71</v>
      </c>
      <c r="B88" s="68"/>
      <c r="C88" s="68">
        <f>SUM(C3:C87)</f>
        <v>53</v>
      </c>
      <c r="D88" s="65"/>
      <c r="E88" s="66"/>
      <c r="F88" s="68">
        <f>SUM(D3:D85)</f>
        <v>9</v>
      </c>
      <c r="G88" s="66"/>
      <c r="H88" s="66"/>
      <c r="I88" s="66"/>
      <c r="J88" s="67">
        <f>SUM(J3:J87)</f>
        <v>43</v>
      </c>
      <c r="K88" s="66"/>
      <c r="L88" s="66"/>
      <c r="M88" s="67">
        <f>SUM(M3:M87)</f>
        <v>25</v>
      </c>
      <c r="N88" s="64"/>
      <c r="O88" s="67">
        <f>SUM(O3:O87)</f>
        <v>15</v>
      </c>
      <c r="P88" s="66"/>
      <c r="Q88" s="66"/>
      <c r="R88" s="66"/>
      <c r="S88" s="66"/>
      <c r="T88" s="66"/>
      <c r="U88" s="66"/>
      <c r="V88" s="63">
        <f>SUM(V3:V70)</f>
        <v>10</v>
      </c>
    </row>
    <row r="89" spans="1:22" ht="12.75">
      <c r="A89" s="17"/>
      <c r="B89" s="64"/>
      <c r="C89" s="17"/>
      <c r="D89" s="65"/>
      <c r="E89" s="66"/>
      <c r="F89" s="66"/>
      <c r="G89" s="66"/>
      <c r="H89" s="66"/>
      <c r="I89" s="66"/>
      <c r="J89" s="62"/>
      <c r="K89" s="66"/>
      <c r="L89" s="66"/>
      <c r="M89" s="62"/>
      <c r="N89" s="64"/>
      <c r="O89" s="62"/>
      <c r="P89" s="66"/>
      <c r="Q89" s="66"/>
      <c r="R89" s="66"/>
      <c r="S89" s="66"/>
      <c r="T89" s="66"/>
      <c r="U89" s="66"/>
      <c r="V89" s="69"/>
    </row>
    <row r="90" spans="1:22" ht="12.75">
      <c r="A90" s="17"/>
      <c r="B90" s="64"/>
      <c r="C90" s="17"/>
      <c r="D90" s="84"/>
      <c r="E90" s="66" t="s">
        <v>343</v>
      </c>
      <c r="F90" s="66"/>
      <c r="G90" s="66"/>
      <c r="H90" s="66"/>
      <c r="I90" s="66"/>
      <c r="J90" s="62"/>
      <c r="K90" s="66"/>
      <c r="L90" s="66"/>
      <c r="M90" s="62"/>
      <c r="N90" s="64"/>
      <c r="O90" s="62"/>
      <c r="P90" s="66"/>
      <c r="Q90" s="66"/>
      <c r="R90" s="66"/>
      <c r="S90" s="66"/>
      <c r="T90" s="66"/>
      <c r="U90" s="66"/>
      <c r="V90" s="69"/>
    </row>
    <row r="91" spans="1:22" ht="12.75">
      <c r="A91" s="17"/>
      <c r="B91" s="64"/>
      <c r="C91" s="17"/>
      <c r="D91" s="85"/>
      <c r="E91" s="66" t="s">
        <v>344</v>
      </c>
      <c r="F91" s="66"/>
      <c r="G91" s="66"/>
      <c r="H91" s="66"/>
      <c r="I91" s="66"/>
      <c r="J91" s="62"/>
      <c r="K91" s="66"/>
      <c r="L91" s="66"/>
      <c r="M91" s="62"/>
      <c r="N91" s="64"/>
      <c r="O91" s="62"/>
      <c r="P91" s="66"/>
      <c r="Q91" s="66"/>
      <c r="R91" s="66"/>
      <c r="S91" s="66"/>
      <c r="T91" s="66"/>
      <c r="U91" s="66"/>
      <c r="V91" s="69"/>
    </row>
    <row r="92" spans="1:22" ht="12.75">
      <c r="A92" s="17"/>
      <c r="B92" s="64"/>
      <c r="C92" s="17"/>
      <c r="D92" s="70"/>
      <c r="E92" s="66"/>
      <c r="F92" s="66"/>
      <c r="G92" s="66"/>
      <c r="H92" s="66"/>
      <c r="I92" s="66"/>
      <c r="J92" s="62"/>
      <c r="K92" s="66"/>
      <c r="L92" s="66"/>
      <c r="M92" s="62"/>
      <c r="N92" s="64"/>
      <c r="O92" s="62"/>
      <c r="P92" s="66">
        <v>1</v>
      </c>
      <c r="Q92" s="66"/>
      <c r="R92" s="66"/>
      <c r="S92" s="66"/>
      <c r="T92" s="66"/>
      <c r="U92" s="66"/>
      <c r="V92" s="69"/>
    </row>
    <row r="93" spans="1:22" ht="12.75">
      <c r="A93" s="17"/>
      <c r="B93" s="64"/>
      <c r="C93" s="17"/>
      <c r="D93" s="70"/>
      <c r="E93" s="66"/>
      <c r="F93" s="66"/>
      <c r="G93" s="66"/>
      <c r="H93" s="66"/>
      <c r="I93" s="66"/>
      <c r="J93" s="62"/>
      <c r="K93" s="66"/>
      <c r="L93" s="66"/>
      <c r="M93" s="62"/>
      <c r="N93" s="64"/>
      <c r="O93" s="62"/>
      <c r="P93" s="66"/>
      <c r="Q93" s="66"/>
      <c r="R93" s="66"/>
      <c r="S93" s="66"/>
      <c r="T93" s="66"/>
      <c r="U93" s="66"/>
      <c r="V93" s="69"/>
    </row>
    <row r="94" spans="1:22" ht="12.75">
      <c r="A94" s="17"/>
      <c r="B94" s="64"/>
      <c r="C94" s="17"/>
      <c r="D94" s="70"/>
      <c r="E94" s="66"/>
      <c r="F94" s="66"/>
      <c r="G94" s="66"/>
      <c r="H94" s="66"/>
      <c r="I94" s="66"/>
      <c r="J94" s="62"/>
      <c r="K94" s="66"/>
      <c r="L94" s="66"/>
      <c r="M94" s="62"/>
      <c r="N94" s="64"/>
      <c r="O94" s="62"/>
      <c r="P94" s="66"/>
      <c r="Q94" s="66"/>
      <c r="R94" s="66"/>
      <c r="S94" s="66"/>
      <c r="T94" s="66"/>
      <c r="U94" s="66"/>
      <c r="V94" s="69"/>
    </row>
    <row r="95" spans="1:22" ht="12.75">
      <c r="A95" s="17"/>
      <c r="B95" s="64"/>
      <c r="C95" s="17"/>
      <c r="D95" s="70"/>
      <c r="E95" s="66"/>
      <c r="F95" s="66"/>
      <c r="G95" s="66"/>
      <c r="H95" s="66"/>
      <c r="I95" s="66"/>
      <c r="J95" s="62"/>
      <c r="K95" s="66"/>
      <c r="L95" s="66"/>
      <c r="M95" s="62"/>
      <c r="N95" s="64"/>
      <c r="O95" s="62"/>
      <c r="P95" s="66"/>
      <c r="Q95" s="66"/>
      <c r="R95" s="66"/>
      <c r="S95" s="66"/>
      <c r="T95" s="66"/>
      <c r="U95" s="66"/>
      <c r="V95" s="69"/>
    </row>
    <row r="96" spans="1:22" ht="12.75">
      <c r="A96" s="17"/>
      <c r="B96" s="64"/>
      <c r="C96" s="17"/>
      <c r="D96" s="70"/>
      <c r="E96" s="66"/>
      <c r="F96" s="66"/>
      <c r="G96" s="66"/>
      <c r="H96" s="66"/>
      <c r="I96" s="66"/>
      <c r="J96" s="62"/>
      <c r="K96" s="66"/>
      <c r="L96" s="66"/>
      <c r="M96" s="62"/>
      <c r="N96" s="64"/>
      <c r="O96" s="62"/>
      <c r="P96" s="66"/>
      <c r="Q96" s="66"/>
      <c r="R96" s="66"/>
      <c r="S96" s="66"/>
      <c r="T96" s="66"/>
      <c r="U96" s="66"/>
      <c r="V96" s="69"/>
    </row>
    <row r="97" spans="1:22" ht="12.75">
      <c r="A97" s="17"/>
      <c r="B97" s="64"/>
      <c r="C97" s="17"/>
      <c r="D97" s="70"/>
      <c r="E97" s="66"/>
      <c r="F97" s="66"/>
      <c r="G97" s="66"/>
      <c r="H97" s="66"/>
      <c r="I97" s="66"/>
      <c r="J97" s="62"/>
      <c r="K97" s="66"/>
      <c r="L97" s="66"/>
      <c r="M97" s="62"/>
      <c r="N97" s="64"/>
      <c r="O97" s="62"/>
      <c r="P97" s="66"/>
      <c r="Q97" s="66"/>
      <c r="R97" s="66"/>
      <c r="S97" s="66"/>
      <c r="T97" s="66"/>
      <c r="U97" s="66"/>
      <c r="V97" s="69"/>
    </row>
    <row r="98" spans="1:22" ht="12.75">
      <c r="A98" s="17"/>
      <c r="B98" s="64"/>
      <c r="C98" s="17"/>
      <c r="D98" s="70"/>
      <c r="E98" s="66"/>
      <c r="F98" s="66"/>
      <c r="G98" s="66"/>
      <c r="H98" s="66"/>
      <c r="I98" s="66"/>
      <c r="J98" s="62"/>
      <c r="K98" s="66"/>
      <c r="L98" s="66"/>
      <c r="M98" s="62"/>
      <c r="N98" s="64"/>
      <c r="O98" s="62"/>
      <c r="P98" s="66"/>
      <c r="Q98" s="66"/>
      <c r="R98" s="66"/>
      <c r="S98" s="66"/>
      <c r="T98" s="66"/>
      <c r="U98" s="66"/>
      <c r="V98" s="69"/>
    </row>
    <row r="99" spans="1:22" ht="12.75">
      <c r="A99" s="17"/>
      <c r="B99" s="64"/>
      <c r="C99" s="17"/>
      <c r="D99" s="70"/>
      <c r="E99" s="66"/>
      <c r="F99" s="66"/>
      <c r="G99" s="66"/>
      <c r="H99" s="66"/>
      <c r="I99" s="66"/>
      <c r="J99" s="62"/>
      <c r="K99" s="66"/>
      <c r="L99" s="66"/>
      <c r="M99" s="62"/>
      <c r="N99" s="64"/>
      <c r="O99" s="62"/>
      <c r="P99" s="66"/>
      <c r="Q99" s="66"/>
      <c r="R99" s="66"/>
      <c r="S99" s="66"/>
      <c r="T99" s="66"/>
      <c r="U99" s="66"/>
      <c r="V99" s="69"/>
    </row>
    <row r="100" spans="1:22" ht="12.75">
      <c r="A100" s="17"/>
      <c r="B100" s="64"/>
      <c r="C100" s="17"/>
      <c r="D100" s="70"/>
      <c r="E100" s="66"/>
      <c r="F100" s="66"/>
      <c r="G100" s="66"/>
      <c r="H100" s="66"/>
      <c r="I100" s="66"/>
      <c r="J100" s="62"/>
      <c r="K100" s="66"/>
      <c r="L100" s="66"/>
      <c r="M100" s="62"/>
      <c r="N100" s="64"/>
      <c r="O100" s="62"/>
      <c r="P100" s="66"/>
      <c r="Q100" s="66"/>
      <c r="R100" s="66"/>
      <c r="S100" s="66"/>
      <c r="T100" s="66"/>
      <c r="U100" s="66"/>
      <c r="V100" s="69"/>
    </row>
    <row r="101" spans="1:22" ht="12.75">
      <c r="A101" s="17"/>
      <c r="B101" s="64"/>
      <c r="C101" s="17"/>
      <c r="D101" s="70"/>
      <c r="E101" s="66"/>
      <c r="F101" s="66"/>
      <c r="G101" s="66"/>
      <c r="H101" s="66"/>
      <c r="I101" s="66"/>
      <c r="J101" s="62"/>
      <c r="K101" s="66"/>
      <c r="L101" s="66"/>
      <c r="M101" s="62"/>
      <c r="N101" s="64"/>
      <c r="O101" s="62"/>
      <c r="P101" s="66"/>
      <c r="Q101" s="66"/>
      <c r="R101" s="66"/>
      <c r="S101" s="66"/>
      <c r="T101" s="66"/>
      <c r="U101" s="66"/>
      <c r="V101" s="69"/>
    </row>
    <row r="102" spans="1:22" ht="12.75">
      <c r="A102" s="17"/>
      <c r="B102" s="64"/>
      <c r="C102" s="17"/>
      <c r="D102" s="70"/>
      <c r="E102" s="66"/>
      <c r="F102" s="66"/>
      <c r="G102" s="66"/>
      <c r="H102" s="66"/>
      <c r="I102" s="66"/>
      <c r="J102" s="62"/>
      <c r="K102" s="66"/>
      <c r="L102" s="66"/>
      <c r="M102" s="62"/>
      <c r="N102" s="64"/>
      <c r="O102" s="62"/>
      <c r="P102" s="66"/>
      <c r="Q102" s="66"/>
      <c r="R102" s="66"/>
      <c r="S102" s="66"/>
      <c r="T102" s="66"/>
      <c r="U102" s="66"/>
      <c r="V102" s="69"/>
    </row>
    <row r="103" spans="1:22" ht="12.75">
      <c r="A103" s="17"/>
      <c r="B103" s="64"/>
      <c r="C103" s="17"/>
      <c r="D103" s="70"/>
      <c r="E103" s="66"/>
      <c r="F103" s="66"/>
      <c r="G103" s="66"/>
      <c r="H103" s="66"/>
      <c r="I103" s="66"/>
      <c r="J103" s="62"/>
      <c r="K103" s="66"/>
      <c r="L103" s="66"/>
      <c r="M103" s="62"/>
      <c r="N103" s="64"/>
      <c r="O103" s="62"/>
      <c r="P103" s="66"/>
      <c r="Q103" s="66"/>
      <c r="R103" s="66"/>
      <c r="S103" s="66"/>
      <c r="T103" s="66"/>
      <c r="U103" s="66"/>
      <c r="V103" s="69"/>
    </row>
    <row r="104" spans="1:22" ht="12.75">
      <c r="A104" s="17"/>
      <c r="B104" s="64"/>
      <c r="C104" s="17"/>
      <c r="D104" s="70"/>
      <c r="E104" s="66"/>
      <c r="F104" s="66"/>
      <c r="G104" s="66"/>
      <c r="H104" s="66"/>
      <c r="I104" s="66"/>
      <c r="J104" s="62"/>
      <c r="K104" s="66"/>
      <c r="L104" s="66"/>
      <c r="M104" s="62"/>
      <c r="N104" s="64"/>
      <c r="O104" s="62"/>
      <c r="P104" s="66"/>
      <c r="Q104" s="66"/>
      <c r="R104" s="66"/>
      <c r="S104" s="66"/>
      <c r="T104" s="66"/>
      <c r="U104" s="66"/>
      <c r="V104" s="69"/>
    </row>
    <row r="105" spans="1:22" ht="12.75">
      <c r="A105" s="17"/>
      <c r="B105" s="64"/>
      <c r="C105" s="17"/>
      <c r="D105" s="70"/>
      <c r="E105" s="66"/>
      <c r="F105" s="66"/>
      <c r="G105" s="66"/>
      <c r="H105" s="66"/>
      <c r="I105" s="66"/>
      <c r="J105" s="62"/>
      <c r="K105" s="66"/>
      <c r="L105" s="66"/>
      <c r="M105" s="62"/>
      <c r="N105" s="64"/>
      <c r="O105" s="62"/>
      <c r="P105" s="66"/>
      <c r="Q105" s="66"/>
      <c r="R105" s="66"/>
      <c r="S105" s="66"/>
      <c r="T105" s="66"/>
      <c r="U105" s="66"/>
      <c r="V105" s="69"/>
    </row>
    <row r="106" spans="1:22" ht="12.75">
      <c r="A106" s="17"/>
      <c r="B106" s="64"/>
      <c r="C106" s="17"/>
      <c r="D106" s="70"/>
      <c r="E106" s="66"/>
      <c r="F106" s="66"/>
      <c r="G106" s="66"/>
      <c r="H106" s="66"/>
      <c r="I106" s="66"/>
      <c r="J106" s="62"/>
      <c r="K106" s="66"/>
      <c r="L106" s="66"/>
      <c r="M106" s="62"/>
      <c r="N106" s="64"/>
      <c r="O106" s="62"/>
      <c r="P106" s="66"/>
      <c r="Q106" s="66"/>
      <c r="R106" s="66"/>
      <c r="S106" s="66"/>
      <c r="T106" s="66"/>
      <c r="U106" s="66"/>
      <c r="V106" s="69"/>
    </row>
    <row r="107" spans="1:22" ht="12.75">
      <c r="A107" s="17"/>
      <c r="B107" s="64"/>
      <c r="C107" s="17"/>
      <c r="D107" s="70"/>
      <c r="E107" s="66"/>
      <c r="F107" s="66"/>
      <c r="G107" s="66"/>
      <c r="H107" s="66"/>
      <c r="I107" s="66"/>
      <c r="J107" s="62"/>
      <c r="K107" s="66"/>
      <c r="L107" s="66"/>
      <c r="M107" s="62"/>
      <c r="N107" s="64"/>
      <c r="O107" s="62"/>
      <c r="P107" s="66"/>
      <c r="Q107" s="66"/>
      <c r="R107" s="66"/>
      <c r="S107" s="66"/>
      <c r="T107" s="66"/>
      <c r="U107" s="66"/>
      <c r="V107" s="69"/>
    </row>
  </sheetData>
  <printOptions/>
  <pageMargins left="0.75" right="0.75" top="1" bottom="1" header="0.5" footer="0.5"/>
  <pageSetup fitToHeight="2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2003-02-10T10:37:54Z</cp:lastPrinted>
  <dcterms:created xsi:type="dcterms:W3CDTF">2003-02-04T20:04:37Z</dcterms:created>
  <dcterms:modified xsi:type="dcterms:W3CDTF">2003-02-10T18:24:00Z</dcterms:modified>
  <cp:category/>
  <cp:version/>
  <cp:contentType/>
  <cp:contentStatus/>
</cp:coreProperties>
</file>