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<sst xmlns="http://schemas.openxmlformats.org/spreadsheetml/2006/main" count="14" uniqueCount="13">
  <si>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</si>
  <si>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</si>
  <si>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</si>
  <si>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</si>
  <si>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</si>
  <si>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</si>
  <si>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</si>
  <si>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</si>
  <si>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</si>
  <si>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per Week</t>
  </si>
  <si>
    <t>Extrapolated Modules Started</t>
  </si>
  <si>
    <t>Extrapolated Modules Screened</t>
  </si>
  <si>
    <t>Actual Modules Screened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</si>
</sst>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[$-409]dddd\,\ mmmm\ dd\,\ yyyy"/>
    <numFmt numFmtId="172" formatCode="[$-409]d\-mmm;@"/>
    <numFmt numFmtId="173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1725"/>
          <c:w val="0.877"/>
          <c:h val="0.92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18</c:v>
                </c:pt>
                <c:pt idx="28">
                  <c:v>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11</c:v>
                </c:pt>
                <c:pt idx="21">
                  <c:v>4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4</c:v>
                </c:pt>
                <c:pt idx="28">
                  <c:v>2</c:v>
                </c:pt>
              </c:numCache>
            </c:numRef>
          </c:yVal>
          <c:smooth val="1"/>
        </c:ser>
        <c:axId val="34857857"/>
        <c:axId val="45285258"/>
      </c:scatterChart>
      <c:valAx>
        <c:axId val="34857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5258"/>
        <c:crosses val="autoZero"/>
        <c:crossBetween val="midCat"/>
        <c:dispUnits/>
      </c:valAx>
      <c:valAx>
        <c:axId val="45285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78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10.542857142857143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  <c:pt idx="24">
                  <c:v>10.741935483870968</c:v>
                </c:pt>
                <c:pt idx="25">
                  <c:v>10.766666666666667</c:v>
                </c:pt>
                <c:pt idx="26">
                  <c:v>10.827586206896552</c:v>
                </c:pt>
                <c:pt idx="27">
                  <c:v>10.821428571428571</c:v>
                </c:pt>
                <c:pt idx="28">
                  <c:v>10.851851851851851</c:v>
                </c:pt>
                <c:pt idx="29">
                  <c:v>11.038461538461538</c:v>
                </c:pt>
                <c:pt idx="30">
                  <c:v>11</c:v>
                </c:pt>
                <c:pt idx="31">
                  <c:v>11</c:v>
                </c:pt>
                <c:pt idx="32">
                  <c:v>11.173913043478262</c:v>
                </c:pt>
                <c:pt idx="33">
                  <c:v>11</c:v>
                </c:pt>
                <c:pt idx="34">
                  <c:v>10.952380952380953</c:v>
                </c:pt>
                <c:pt idx="35">
                  <c:v>10.9</c:v>
                </c:pt>
                <c:pt idx="36">
                  <c:v>10.526315789473685</c:v>
                </c:pt>
                <c:pt idx="37">
                  <c:v>10.777777777777779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10.891891891891891</c:v>
                </c:pt>
                <c:pt idx="24">
                  <c:v>11.055555555555555</c:v>
                </c:pt>
                <c:pt idx="25">
                  <c:v>11.114285714285714</c:v>
                </c:pt>
                <c:pt idx="26">
                  <c:v>11.264705882352942</c:v>
                </c:pt>
                <c:pt idx="27">
                  <c:v>11.393939393939394</c:v>
                </c:pt>
                <c:pt idx="28">
                  <c:v>11.5</c:v>
                </c:pt>
                <c:pt idx="29">
                  <c:v>11.516129032258064</c:v>
                </c:pt>
                <c:pt idx="30">
                  <c:v>11.766666666666667</c:v>
                </c:pt>
                <c:pt idx="31">
                  <c:v>12.172413793103448</c:v>
                </c:pt>
                <c:pt idx="32">
                  <c:v>12.321428571428571</c:v>
                </c:pt>
                <c:pt idx="33">
                  <c:v>12.518518518518519</c:v>
                </c:pt>
                <c:pt idx="34">
                  <c:v>12.461538461538462</c:v>
                </c:pt>
                <c:pt idx="35">
                  <c:v>12.6</c:v>
                </c:pt>
                <c:pt idx="36">
                  <c:v>12.958333333333334</c:v>
                </c:pt>
                <c:pt idx="37">
                  <c:v>13.434782608695652</c:v>
                </c:pt>
              </c:numCache>
            </c:numRef>
          </c:yVal>
          <c:smooth val="1"/>
        </c:ser>
        <c:axId val="4914139"/>
        <c:axId val="44227252"/>
      </c:scatterChart>
      <c:valAx>
        <c:axId val="4914139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27252"/>
        <c:crosses val="autoZero"/>
        <c:crossBetween val="midCat"/>
        <c:dispUnits/>
      </c:valAx>
      <c:valAx>
        <c:axId val="44227252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4139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6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Extrapolated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319</c:v>
                </c:pt>
                <c:pt idx="39">
                  <c:v>332</c:v>
                </c:pt>
                <c:pt idx="40">
                  <c:v>345</c:v>
                </c:pt>
                <c:pt idx="41">
                  <c:v>345</c:v>
                </c:pt>
                <c:pt idx="42">
                  <c:v>345</c:v>
                </c:pt>
                <c:pt idx="43">
                  <c:v>358</c:v>
                </c:pt>
                <c:pt idx="44">
                  <c:v>371</c:v>
                </c:pt>
                <c:pt idx="45">
                  <c:v>384</c:v>
                </c:pt>
                <c:pt idx="46">
                  <c:v>397</c:v>
                </c:pt>
                <c:pt idx="47">
                  <c:v>410</c:v>
                </c:pt>
                <c:pt idx="48">
                  <c:v>424</c:v>
                </c:pt>
                <c:pt idx="49">
                  <c:v>438</c:v>
                </c:pt>
                <c:pt idx="50">
                  <c:v>452</c:v>
                </c:pt>
                <c:pt idx="51">
                  <c:v>466</c:v>
                </c:pt>
                <c:pt idx="52">
                  <c:v>480</c:v>
                </c:pt>
                <c:pt idx="53">
                  <c:v>494</c:v>
                </c:pt>
                <c:pt idx="54">
                  <c:v>508</c:v>
                </c:pt>
                <c:pt idx="55">
                  <c:v>522</c:v>
                </c:pt>
                <c:pt idx="56">
                  <c:v>536</c:v>
                </c:pt>
                <c:pt idx="57">
                  <c:v>550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Extrapolated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Modules!$A$2:$A$69</c:f>
              <c:strCache>
                <c:ptCount val="6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</c:strCache>
            </c:strRef>
          </c:xVal>
          <c:yVal>
            <c:numRef>
              <c:f>Modules!$M$2:$M$69</c:f>
              <c:numCache>
                <c:ptCount val="6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201</c:v>
                </c:pt>
                <c:pt idx="39">
                  <c:v>211</c:v>
                </c:pt>
                <c:pt idx="40">
                  <c:v>221</c:v>
                </c:pt>
                <c:pt idx="41">
                  <c:v>221</c:v>
                </c:pt>
                <c:pt idx="42">
                  <c:v>221</c:v>
                </c:pt>
                <c:pt idx="43">
                  <c:v>231</c:v>
                </c:pt>
                <c:pt idx="44">
                  <c:v>242</c:v>
                </c:pt>
                <c:pt idx="45">
                  <c:v>253</c:v>
                </c:pt>
                <c:pt idx="46">
                  <c:v>264</c:v>
                </c:pt>
                <c:pt idx="47">
                  <c:v>275</c:v>
                </c:pt>
                <c:pt idx="48">
                  <c:v>286</c:v>
                </c:pt>
                <c:pt idx="49">
                  <c:v>297</c:v>
                </c:pt>
                <c:pt idx="50">
                  <c:v>308</c:v>
                </c:pt>
                <c:pt idx="51">
                  <c:v>319</c:v>
                </c:pt>
                <c:pt idx="52">
                  <c:v>330</c:v>
                </c:pt>
                <c:pt idx="53">
                  <c:v>341</c:v>
                </c:pt>
                <c:pt idx="54">
                  <c:v>352</c:v>
                </c:pt>
                <c:pt idx="55">
                  <c:v>363</c:v>
                </c:pt>
                <c:pt idx="56">
                  <c:v>374</c:v>
                </c:pt>
                <c:pt idx="57">
                  <c:v>385</c:v>
                </c:pt>
                <c:pt idx="58">
                  <c:v>396</c:v>
                </c:pt>
                <c:pt idx="59">
                  <c:v>407</c:v>
                </c:pt>
                <c:pt idx="60">
                  <c:v>418</c:v>
                </c:pt>
                <c:pt idx="61">
                  <c:v>429</c:v>
                </c:pt>
                <c:pt idx="62">
                  <c:v>440</c:v>
                </c:pt>
                <c:pt idx="63">
                  <c:v>452</c:v>
                </c:pt>
                <c:pt idx="64">
                  <c:v>464</c:v>
                </c:pt>
                <c:pt idx="65">
                  <c:v>476</c:v>
                </c:pt>
                <c:pt idx="66">
                  <c:v>488</c:v>
                </c:pt>
                <c:pt idx="67">
                  <c:v>500</c:v>
                </c:pt>
              </c:numCache>
            </c:numRef>
          </c:yVal>
          <c:smooth val="1"/>
        </c:ser>
        <c:axId val="62500949"/>
        <c:axId val="25637630"/>
      </c:scatterChart>
      <c:valAx>
        <c:axId val="62500949"/>
        <c:scaling>
          <c:orientation val="minMax"/>
          <c:max val="38200"/>
          <c:min val="376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25637630"/>
        <c:crosses val="autoZero"/>
        <c:crossBetween val="midCat"/>
        <c:dispUnits/>
      </c:valAx>
      <c:valAx>
        <c:axId val="25637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009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25"/>
          <c:y val="0.19075"/>
          <c:w val="0.2925"/>
          <c:h val="0.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0.0935</cdr:x>
      <cdr:y>0.17025</cdr:y>
    </cdr:from>
    <cdr:to>
      <cdr:x>0.2125</cdr:x>
      <cdr:y>0.2045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0.0805</cdr:x>
      <cdr:y>0.69325</cdr:y>
    </cdr:from>
    <cdr:to>
      <cdr:x>0.22375</cdr:x>
      <cdr:y>0.7275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" y="410527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0.5015</cdr:x>
      <cdr:y>0.51975</cdr:y>
    </cdr:from>
    <cdr:to>
      <cdr:x>0.51025</cdr:x>
      <cdr:y>0.5535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3076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2">
      <pane ySplit="510" topLeftCell="BM20" activePane="bottomLeft" state="split"/>
      <selection pane="topLeft" activeCell="K2" sqref="K2"/>
      <selection pane="bottomLeft" activeCell="N60" sqref="N60:N64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61.25">
      <c r="A1" s="2" t="s">
        <v>0</v>
      </c>
      <c r="B1" s="2" t="s">
        <v>7</v>
      </c>
      <c r="C1" s="2" t="s">
        <v>8</v>
      </c>
      <c r="D1" s="2" t="s">
        <v>1</v>
      </c>
      <c r="E1" s="2" t="s">
        <v>12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10</v>
      </c>
      <c r="L1" s="2" t="s">
        <v>9</v>
      </c>
      <c r="M1" s="2" t="s">
        <v>11</v>
      </c>
      <c r="N1" s="2" t="s">
        <v>9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40">(500-D23)/($F$57-F23)</f>
        <v>10.529411764705882</v>
      </c>
      <c r="J23" s="3">
        <f aca="true" t="shared" si="13" ref="J23:J40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D34">
        <v>243</v>
      </c>
      <c r="E34">
        <v>155</v>
      </c>
      <c r="F34">
        <v>32</v>
      </c>
      <c r="G34">
        <f aca="true" t="shared" si="17" ref="G34:H36">(D34-D33)</f>
        <v>7</v>
      </c>
      <c r="H34">
        <f t="shared" si="17"/>
        <v>8</v>
      </c>
      <c r="I34" s="3">
        <f t="shared" si="12"/>
        <v>11.173913043478262</v>
      </c>
      <c r="J34" s="3">
        <f t="shared" si="13"/>
        <v>12.321428571428571</v>
      </c>
      <c r="K34">
        <f t="shared" si="10"/>
        <v>243</v>
      </c>
      <c r="L34">
        <v>7</v>
      </c>
      <c r="M34">
        <f t="shared" si="11"/>
        <v>155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D35">
        <v>258</v>
      </c>
      <c r="E35">
        <v>162</v>
      </c>
      <c r="F35">
        <v>33</v>
      </c>
      <c r="G35">
        <f t="shared" si="17"/>
        <v>15</v>
      </c>
      <c r="H35">
        <f t="shared" si="17"/>
        <v>7</v>
      </c>
      <c r="I35" s="3">
        <f t="shared" si="12"/>
        <v>11</v>
      </c>
      <c r="J35" s="3">
        <f t="shared" si="13"/>
        <v>12.518518518518519</v>
      </c>
      <c r="K35">
        <f t="shared" si="10"/>
        <v>258</v>
      </c>
      <c r="L35">
        <v>15</v>
      </c>
      <c r="M35">
        <f t="shared" si="11"/>
        <v>162</v>
      </c>
      <c r="N35">
        <v>7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D36">
        <v>270</v>
      </c>
      <c r="E36">
        <v>176</v>
      </c>
      <c r="F36">
        <v>34</v>
      </c>
      <c r="G36">
        <f t="shared" si="17"/>
        <v>12</v>
      </c>
      <c r="H36">
        <f t="shared" si="17"/>
        <v>14</v>
      </c>
      <c r="I36" s="3">
        <f t="shared" si="12"/>
        <v>10.952380952380953</v>
      </c>
      <c r="J36" s="3">
        <f t="shared" si="13"/>
        <v>12.461538461538462</v>
      </c>
      <c r="K36">
        <f t="shared" si="10"/>
        <v>270</v>
      </c>
      <c r="L36">
        <v>12</v>
      </c>
      <c r="M36">
        <f t="shared" si="11"/>
        <v>176</v>
      </c>
      <c r="N36">
        <v>14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D37">
        <v>282</v>
      </c>
      <c r="E37">
        <v>185</v>
      </c>
      <c r="F37">
        <v>35</v>
      </c>
      <c r="G37">
        <f aca="true" t="shared" si="18" ref="G37:H39">(D37-D36)</f>
        <v>12</v>
      </c>
      <c r="H37">
        <f t="shared" si="18"/>
        <v>9</v>
      </c>
      <c r="I37" s="3">
        <f t="shared" si="12"/>
        <v>10.9</v>
      </c>
      <c r="J37" s="3">
        <f t="shared" si="13"/>
        <v>12.6</v>
      </c>
      <c r="K37">
        <f t="shared" si="10"/>
        <v>282</v>
      </c>
      <c r="L37">
        <v>12</v>
      </c>
      <c r="M37">
        <f t="shared" si="11"/>
        <v>185</v>
      </c>
      <c r="N37">
        <v>9</v>
      </c>
    </row>
    <row r="38" spans="1:14" ht="12.75">
      <c r="A38" s="1">
        <v>37949</v>
      </c>
      <c r="B38">
        <f>B37+5</f>
        <v>337</v>
      </c>
      <c r="C38">
        <f>C37+5</f>
        <v>277</v>
      </c>
      <c r="D38">
        <v>300</v>
      </c>
      <c r="E38">
        <v>189</v>
      </c>
      <c r="F38">
        <v>36</v>
      </c>
      <c r="G38">
        <f t="shared" si="18"/>
        <v>18</v>
      </c>
      <c r="H38">
        <f t="shared" si="18"/>
        <v>4</v>
      </c>
      <c r="I38" s="3">
        <f t="shared" si="12"/>
        <v>10.526315789473685</v>
      </c>
      <c r="J38" s="3">
        <f t="shared" si="13"/>
        <v>12.958333333333334</v>
      </c>
      <c r="K38">
        <f t="shared" si="10"/>
        <v>300</v>
      </c>
      <c r="L38">
        <v>18</v>
      </c>
      <c r="M38">
        <f t="shared" si="11"/>
        <v>189</v>
      </c>
      <c r="N38">
        <v>4</v>
      </c>
    </row>
    <row r="39" spans="1:14" ht="12.75">
      <c r="A39" s="1">
        <v>37956</v>
      </c>
      <c r="B39">
        <f aca="true" t="shared" si="19" ref="B39:B57">B38+10</f>
        <v>347</v>
      </c>
      <c r="C39">
        <f aca="true" t="shared" si="20" ref="C39:C63">C38+10</f>
        <v>287</v>
      </c>
      <c r="D39">
        <v>306</v>
      </c>
      <c r="E39">
        <v>191</v>
      </c>
      <c r="F39">
        <v>37</v>
      </c>
      <c r="G39">
        <f t="shared" si="18"/>
        <v>6</v>
      </c>
      <c r="H39">
        <f t="shared" si="18"/>
        <v>2</v>
      </c>
      <c r="I39" s="3">
        <f t="shared" si="12"/>
        <v>10.777777777777779</v>
      </c>
      <c r="J39" s="3">
        <f t="shared" si="13"/>
        <v>13.434782608695652</v>
      </c>
      <c r="K39">
        <f t="shared" si="10"/>
        <v>306</v>
      </c>
      <c r="L39">
        <v>6</v>
      </c>
      <c r="M39">
        <f t="shared" si="11"/>
        <v>191</v>
      </c>
      <c r="N39">
        <v>2</v>
      </c>
    </row>
    <row r="40" spans="1:14" ht="12.75">
      <c r="A40" s="1">
        <v>37963</v>
      </c>
      <c r="B40">
        <f t="shared" si="19"/>
        <v>357</v>
      </c>
      <c r="C40">
        <f t="shared" si="20"/>
        <v>297</v>
      </c>
      <c r="D40">
        <v>324</v>
      </c>
      <c r="E40">
        <v>196</v>
      </c>
      <c r="F40">
        <v>38</v>
      </c>
      <c r="G40">
        <f>(D40-D39)</f>
        <v>18</v>
      </c>
      <c r="H40">
        <f>(E40-E39)</f>
        <v>5</v>
      </c>
      <c r="I40" s="3">
        <f t="shared" si="12"/>
        <v>10.352941176470589</v>
      </c>
      <c r="J40" s="3">
        <f t="shared" si="13"/>
        <v>13.818181818181818</v>
      </c>
      <c r="K40">
        <f t="shared" si="10"/>
        <v>324</v>
      </c>
      <c r="L40">
        <v>18</v>
      </c>
      <c r="M40">
        <f t="shared" si="11"/>
        <v>196</v>
      </c>
      <c r="N40">
        <v>5</v>
      </c>
    </row>
    <row r="41" spans="1:14" ht="12.75">
      <c r="A41" s="1">
        <v>37970</v>
      </c>
      <c r="B41">
        <f t="shared" si="19"/>
        <v>367</v>
      </c>
      <c r="C41">
        <f t="shared" si="20"/>
        <v>307</v>
      </c>
      <c r="F41">
        <v>39</v>
      </c>
      <c r="K41">
        <f t="shared" si="10"/>
        <v>336</v>
      </c>
      <c r="L41">
        <v>12</v>
      </c>
      <c r="M41">
        <f t="shared" si="11"/>
        <v>206</v>
      </c>
      <c r="N41">
        <v>10</v>
      </c>
    </row>
    <row r="42" spans="1:14" ht="12.75">
      <c r="A42" s="1">
        <v>37977</v>
      </c>
      <c r="B42">
        <f>B41+10</f>
        <v>377</v>
      </c>
      <c r="C42">
        <f t="shared" si="20"/>
        <v>317</v>
      </c>
      <c r="F42">
        <v>40</v>
      </c>
      <c r="K42">
        <f t="shared" si="10"/>
        <v>350</v>
      </c>
      <c r="L42">
        <v>14</v>
      </c>
      <c r="M42">
        <f t="shared" si="11"/>
        <v>216</v>
      </c>
      <c r="N42"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10"/>
        <v>350</v>
      </c>
      <c r="L43">
        <v>0</v>
      </c>
      <c r="M43">
        <f t="shared" si="11"/>
        <v>216</v>
      </c>
      <c r="N43">
        <f>L43</f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10"/>
        <v>350</v>
      </c>
      <c r="L44">
        <v>0</v>
      </c>
      <c r="M44">
        <f t="shared" si="11"/>
        <v>216</v>
      </c>
      <c r="N44">
        <f>L44</f>
        <v>0</v>
      </c>
    </row>
    <row r="45" spans="1:14" ht="12.75">
      <c r="A45" s="1">
        <v>37998</v>
      </c>
      <c r="B45">
        <f t="shared" si="19"/>
        <v>387</v>
      </c>
      <c r="C45">
        <f t="shared" si="20"/>
        <v>327</v>
      </c>
      <c r="F45">
        <v>43</v>
      </c>
      <c r="K45">
        <f t="shared" si="10"/>
        <v>364</v>
      </c>
      <c r="L45">
        <v>14</v>
      </c>
      <c r="M45">
        <f t="shared" si="11"/>
        <v>226</v>
      </c>
      <c r="N45">
        <v>10</v>
      </c>
    </row>
    <row r="46" spans="1:14" ht="12.75">
      <c r="A46" s="1">
        <v>38005</v>
      </c>
      <c r="B46">
        <f t="shared" si="19"/>
        <v>397</v>
      </c>
      <c r="C46">
        <f t="shared" si="20"/>
        <v>337</v>
      </c>
      <c r="F46">
        <v>44</v>
      </c>
      <c r="K46">
        <f t="shared" si="10"/>
        <v>376</v>
      </c>
      <c r="L46">
        <v>12</v>
      </c>
      <c r="M46">
        <f t="shared" si="11"/>
        <v>237</v>
      </c>
      <c r="N46">
        <v>11</v>
      </c>
    </row>
    <row r="47" spans="1:14" ht="12.75">
      <c r="A47" s="1">
        <v>38012</v>
      </c>
      <c r="B47">
        <f t="shared" si="19"/>
        <v>407</v>
      </c>
      <c r="C47">
        <f t="shared" si="20"/>
        <v>347</v>
      </c>
      <c r="F47">
        <v>45</v>
      </c>
      <c r="K47">
        <f t="shared" si="10"/>
        <v>390</v>
      </c>
      <c r="L47">
        <v>14</v>
      </c>
      <c r="M47">
        <f t="shared" si="11"/>
        <v>248</v>
      </c>
      <c r="N47">
        <v>11</v>
      </c>
    </row>
    <row r="48" spans="1:14" ht="12.75">
      <c r="A48" s="1">
        <v>38019</v>
      </c>
      <c r="B48">
        <f t="shared" si="19"/>
        <v>417</v>
      </c>
      <c r="C48">
        <f t="shared" si="20"/>
        <v>357</v>
      </c>
      <c r="F48">
        <v>46</v>
      </c>
      <c r="K48">
        <f t="shared" si="10"/>
        <v>404</v>
      </c>
      <c r="L48">
        <v>14</v>
      </c>
      <c r="M48">
        <f t="shared" si="11"/>
        <v>259</v>
      </c>
      <c r="N48">
        <v>11</v>
      </c>
    </row>
    <row r="49" spans="1:14" ht="12.75">
      <c r="A49" s="1">
        <v>38026</v>
      </c>
      <c r="B49">
        <f t="shared" si="19"/>
        <v>427</v>
      </c>
      <c r="C49">
        <f t="shared" si="20"/>
        <v>367</v>
      </c>
      <c r="F49">
        <v>47</v>
      </c>
      <c r="K49">
        <f t="shared" si="10"/>
        <v>418</v>
      </c>
      <c r="L49">
        <v>14</v>
      </c>
      <c r="M49">
        <f t="shared" si="11"/>
        <v>270</v>
      </c>
      <c r="N49">
        <v>11</v>
      </c>
    </row>
    <row r="50" spans="1:14" ht="12.75">
      <c r="A50" s="1">
        <v>38033</v>
      </c>
      <c r="B50">
        <f t="shared" si="19"/>
        <v>437</v>
      </c>
      <c r="C50">
        <f t="shared" si="20"/>
        <v>377</v>
      </c>
      <c r="F50">
        <v>48</v>
      </c>
      <c r="K50">
        <f t="shared" si="10"/>
        <v>432</v>
      </c>
      <c r="L50">
        <v>14</v>
      </c>
      <c r="M50">
        <f t="shared" si="11"/>
        <v>281</v>
      </c>
      <c r="N50">
        <v>11</v>
      </c>
    </row>
    <row r="51" spans="1:14" ht="12.75">
      <c r="A51" s="1">
        <v>38040</v>
      </c>
      <c r="B51">
        <f t="shared" si="19"/>
        <v>447</v>
      </c>
      <c r="C51">
        <f t="shared" si="20"/>
        <v>387</v>
      </c>
      <c r="F51">
        <v>49</v>
      </c>
      <c r="K51">
        <f t="shared" si="10"/>
        <v>446</v>
      </c>
      <c r="L51">
        <v>14</v>
      </c>
      <c r="M51">
        <f t="shared" si="11"/>
        <v>292</v>
      </c>
      <c r="N51">
        <v>11</v>
      </c>
    </row>
    <row r="52" spans="1:14" ht="12.75">
      <c r="A52" s="1">
        <v>38047</v>
      </c>
      <c r="B52">
        <f t="shared" si="19"/>
        <v>457</v>
      </c>
      <c r="C52">
        <f t="shared" si="20"/>
        <v>397</v>
      </c>
      <c r="F52">
        <v>50</v>
      </c>
      <c r="K52">
        <f t="shared" si="10"/>
        <v>460</v>
      </c>
      <c r="L52">
        <v>14</v>
      </c>
      <c r="M52">
        <f t="shared" si="11"/>
        <v>303</v>
      </c>
      <c r="N52">
        <v>11</v>
      </c>
    </row>
    <row r="53" spans="1:14" ht="12.75">
      <c r="A53" s="1">
        <v>38054</v>
      </c>
      <c r="B53">
        <f t="shared" si="19"/>
        <v>467</v>
      </c>
      <c r="C53">
        <f t="shared" si="20"/>
        <v>407</v>
      </c>
      <c r="F53">
        <v>51</v>
      </c>
      <c r="K53">
        <f t="shared" si="10"/>
        <v>474</v>
      </c>
      <c r="L53">
        <v>14</v>
      </c>
      <c r="M53">
        <f t="shared" si="11"/>
        <v>314</v>
      </c>
      <c r="N53">
        <v>11</v>
      </c>
    </row>
    <row r="54" spans="1:14" ht="12.75">
      <c r="A54" s="1">
        <v>38061</v>
      </c>
      <c r="B54">
        <f t="shared" si="19"/>
        <v>477</v>
      </c>
      <c r="C54">
        <f t="shared" si="20"/>
        <v>417</v>
      </c>
      <c r="F54">
        <v>52</v>
      </c>
      <c r="K54">
        <f t="shared" si="10"/>
        <v>488</v>
      </c>
      <c r="L54">
        <v>14</v>
      </c>
      <c r="M54">
        <f t="shared" si="11"/>
        <v>325</v>
      </c>
      <c r="N54">
        <v>11</v>
      </c>
    </row>
    <row r="55" spans="1:14" ht="12.75">
      <c r="A55" s="1">
        <v>38068</v>
      </c>
      <c r="B55">
        <f t="shared" si="19"/>
        <v>487</v>
      </c>
      <c r="C55">
        <f t="shared" si="20"/>
        <v>427</v>
      </c>
      <c r="F55">
        <v>53</v>
      </c>
      <c r="K55">
        <f t="shared" si="10"/>
        <v>502</v>
      </c>
      <c r="L55">
        <v>14</v>
      </c>
      <c r="M55">
        <f t="shared" si="11"/>
        <v>336</v>
      </c>
      <c r="N55">
        <v>11</v>
      </c>
    </row>
    <row r="56" spans="1:14" ht="12.75">
      <c r="A56" s="1">
        <v>38075</v>
      </c>
      <c r="B56">
        <f t="shared" si="19"/>
        <v>497</v>
      </c>
      <c r="C56">
        <f t="shared" si="20"/>
        <v>437</v>
      </c>
      <c r="F56">
        <v>54</v>
      </c>
      <c r="K56">
        <f>K55+L56</f>
        <v>514</v>
      </c>
      <c r="L56">
        <v>12</v>
      </c>
      <c r="M56">
        <f t="shared" si="11"/>
        <v>347</v>
      </c>
      <c r="N56">
        <v>11</v>
      </c>
    </row>
    <row r="57" spans="1:14" ht="12.75">
      <c r="A57" s="1">
        <v>38082</v>
      </c>
      <c r="B57">
        <f t="shared" si="19"/>
        <v>507</v>
      </c>
      <c r="C57">
        <f t="shared" si="20"/>
        <v>447</v>
      </c>
      <c r="F57">
        <v>55</v>
      </c>
      <c r="K57">
        <f>K56+L57</f>
        <v>528</v>
      </c>
      <c r="L57">
        <v>14</v>
      </c>
      <c r="M57">
        <f t="shared" si="11"/>
        <v>358</v>
      </c>
      <c r="N57">
        <v>11</v>
      </c>
    </row>
    <row r="58" spans="1:14" ht="12.75">
      <c r="A58" s="1">
        <v>38089</v>
      </c>
      <c r="C58">
        <f t="shared" si="20"/>
        <v>457</v>
      </c>
      <c r="F58">
        <v>56</v>
      </c>
      <c r="K58">
        <f>K57+L58</f>
        <v>542</v>
      </c>
      <c r="L58">
        <v>14</v>
      </c>
      <c r="M58">
        <f t="shared" si="11"/>
        <v>369</v>
      </c>
      <c r="N58">
        <v>11</v>
      </c>
    </row>
    <row r="59" spans="1:14" ht="12.75">
      <c r="A59" s="1">
        <v>38096</v>
      </c>
      <c r="C59">
        <f t="shared" si="20"/>
        <v>467</v>
      </c>
      <c r="F59">
        <v>57</v>
      </c>
      <c r="K59">
        <f>K58+L59</f>
        <v>550</v>
      </c>
      <c r="L59">
        <v>8</v>
      </c>
      <c r="M59">
        <f t="shared" si="11"/>
        <v>380</v>
      </c>
      <c r="N59">
        <v>11</v>
      </c>
    </row>
    <row r="60" spans="1:14" ht="12.75">
      <c r="A60" s="1">
        <v>38103</v>
      </c>
      <c r="C60">
        <f t="shared" si="20"/>
        <v>477</v>
      </c>
      <c r="F60">
        <v>58</v>
      </c>
      <c r="M60">
        <f t="shared" si="11"/>
        <v>392</v>
      </c>
      <c r="N60">
        <v>12</v>
      </c>
    </row>
    <row r="61" spans="1:14" ht="12.75">
      <c r="A61" s="1">
        <v>38110</v>
      </c>
      <c r="C61">
        <f t="shared" si="20"/>
        <v>487</v>
      </c>
      <c r="F61">
        <v>59</v>
      </c>
      <c r="M61">
        <f aca="true" t="shared" si="21" ref="M61:M66">M60+N61</f>
        <v>404</v>
      </c>
      <c r="N61">
        <v>12</v>
      </c>
    </row>
    <row r="62" spans="1:14" ht="12.75">
      <c r="A62" s="1">
        <v>38117</v>
      </c>
      <c r="C62">
        <f t="shared" si="20"/>
        <v>497</v>
      </c>
      <c r="F62">
        <v>60</v>
      </c>
      <c r="M62">
        <f t="shared" si="21"/>
        <v>416</v>
      </c>
      <c r="N62">
        <v>12</v>
      </c>
    </row>
    <row r="63" spans="1:14" ht="12.75">
      <c r="A63" s="1">
        <v>38124</v>
      </c>
      <c r="C63">
        <f t="shared" si="20"/>
        <v>507</v>
      </c>
      <c r="F63">
        <v>61</v>
      </c>
      <c r="M63">
        <f t="shared" si="21"/>
        <v>428</v>
      </c>
      <c r="N63">
        <v>12</v>
      </c>
    </row>
    <row r="64" spans="1:14" ht="12.75">
      <c r="A64" s="1">
        <v>38131</v>
      </c>
      <c r="F64">
        <v>62</v>
      </c>
      <c r="M64">
        <f t="shared" si="21"/>
        <v>440</v>
      </c>
      <c r="N64">
        <v>12</v>
      </c>
    </row>
    <row r="65" spans="1:14" ht="12.75">
      <c r="A65" s="1">
        <v>38138</v>
      </c>
      <c r="F65">
        <v>63</v>
      </c>
      <c r="M65">
        <f t="shared" si="21"/>
        <v>452</v>
      </c>
      <c r="N65">
        <v>12</v>
      </c>
    </row>
    <row r="66" spans="1:14" ht="12.75">
      <c r="A66" s="1">
        <v>38145</v>
      </c>
      <c r="F66">
        <v>64</v>
      </c>
      <c r="M66">
        <f t="shared" si="21"/>
        <v>464</v>
      </c>
      <c r="N66">
        <v>12</v>
      </c>
    </row>
    <row r="67" spans="1:14" ht="12.75">
      <c r="A67" s="1">
        <v>38152</v>
      </c>
      <c r="F67">
        <v>65</v>
      </c>
      <c r="M67">
        <f>M66+N67</f>
        <v>476</v>
      </c>
      <c r="N67">
        <v>12</v>
      </c>
    </row>
    <row r="68" spans="1:14" ht="12.75">
      <c r="A68" s="1">
        <v>38159</v>
      </c>
      <c r="M68">
        <f>M67+N68</f>
        <v>488</v>
      </c>
      <c r="N68">
        <v>12</v>
      </c>
    </row>
    <row r="69" spans="1:14" ht="12.75">
      <c r="A69" s="1">
        <v>38166</v>
      </c>
      <c r="M69">
        <f>M68+N69</f>
        <v>500</v>
      </c>
      <c r="N69">
        <v>12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2003-12-10T17:29:32Z</dcterms:modified>
  <cp:category/>
  <cp:version/>
  <cp:contentType/>
  <cp:contentStatus/>
</cp:coreProperties>
</file>