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1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LeakageCurrent" sheetId="6" r:id="rId6"/>
    <sheet name="I of 4Detectors" sheetId="7" r:id="rId7"/>
    <sheet name="ModulesperWeek" sheetId="8" r:id="rId8"/>
  </sheets>
  <externalReferences>
    <externalReference r:id="rId11"/>
  </externalReferences>
  <definedNames>
    <definedName name="_xlnm.Print_Area" localSheetId="1">'ModuleSummary'!$A$1:$P$170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J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E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H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J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E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E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C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E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H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J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K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K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</commentList>
</comments>
</file>

<file path=xl/sharedStrings.xml><?xml version="1.0" encoding="utf-8"?>
<sst xmlns="http://schemas.openxmlformats.org/spreadsheetml/2006/main" count="1674" uniqueCount="1074">
  <si>
    <t>surveyZ-241-P126-July30-clear.xls</t>
  </si>
  <si>
    <t>surveyZ-241-P127-July31-clear.xls</t>
  </si>
  <si>
    <t>surveyZ-241-P128-Aug01-clear.xls</t>
  </si>
  <si>
    <t>surveyZ-241-P129-Aug01-clear.xls</t>
  </si>
  <si>
    <t>surveyZ-241-P130-Aug04-clear.xls</t>
  </si>
  <si>
    <t>surveyZ-241-P131-Aug06-clear.xls</t>
  </si>
  <si>
    <t>surveyZ-241-P132-Aug05-clear.xls</t>
  </si>
  <si>
    <t>surveyZ-241-P133-Aug05-clear.xls</t>
  </si>
  <si>
    <t>surveyZ-241-P134-Aug08-clear.xls</t>
  </si>
  <si>
    <t>surveyZ-241-P135-Aug06-clear.xls</t>
  </si>
  <si>
    <t>surveyZ-241-P136-Aug08-clear.xls</t>
  </si>
  <si>
    <t>surveyZ-241-P137-Aug08-clear.xls</t>
  </si>
  <si>
    <t>surveyZ-241-P139-Aug11-clear.xls</t>
  </si>
  <si>
    <t>surveyZ-241-P140-Aug14-clear.xls</t>
  </si>
  <si>
    <t>surveyZ-241-P141-Aug14-clear.xls</t>
  </si>
  <si>
    <t>surveyZ-241-P142-Aug14-clear.xls</t>
  </si>
  <si>
    <t>surveyZ-241-P143-Aug15-clear.xls</t>
  </si>
  <si>
    <t>surveyZ-241-P144-Aug18-clear.xls</t>
  </si>
  <si>
    <t>surveyZ-241-P145-Aug18-clear.xls</t>
  </si>
  <si>
    <t>surveyZ-241-P146-Aug18-clear.xls</t>
  </si>
  <si>
    <t>surveyZ-241-P147-Aug19-clear.xls</t>
  </si>
  <si>
    <t>surveyZ-241-P148-Aug20-clear.xls</t>
  </si>
  <si>
    <t>surveyZ-241-P148-Aug20-clear2.xls</t>
  </si>
  <si>
    <t>surveyZ-241-P149-Aug20-clear.xls</t>
  </si>
  <si>
    <t>surveyZ-241-P149-Aug21-SS1-clear.xls</t>
  </si>
  <si>
    <t>surveyZ-241-P150-Aug20-clear.xls</t>
  </si>
  <si>
    <t>surveyZ-241-P151-Aug21-clear.xls</t>
  </si>
  <si>
    <t>surveyZ-241-P152-Aug22-clear.xls</t>
  </si>
  <si>
    <t>surveyZ-241-P153-Aug22-clear.xls</t>
  </si>
  <si>
    <t>surveyZ-241-P154-Aug22-clear.xls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</si>
  <si>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</si>
  <si>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</si>
  <si>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</si>
  <si>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</si>
  <si>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</si>
  <si>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</si>
  <si>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</si>
  <si>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</si>
  <si>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</si>
  <si>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</si>
  <si>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</si>
  <si>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</si>
  <si>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</si>
  <si>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</si>
  <si>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</si>
  <si>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</si>
  <si>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</si>
  <si>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</si>
  <si>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</si>
  <si>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</si>
  <si>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</si>
  <si>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</si>
  <si>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</si>
  <si>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</si>
  <si>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</si>
  <si>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</si>
  <si>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</si>
  <si>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</si>
  <si>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</si>
  <si>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</si>
  <si>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</si>
  <si>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</si>
  <si>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</si>
  <si>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</si>
  <si>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</si>
  <si>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</si>
  <si>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</si>
  <si>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</si>
  <si>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</si>
  <si>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</si>
  <si>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</si>
  <si>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</si>
  <si>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</si>
  <si>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</si>
  <si>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</si>
  <si>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</si>
  <si>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</si>
  <si>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</si>
  <si>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</si>
  <si>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</si>
  <si>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</si>
  <si>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</si>
  <si>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</si>
  <si>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</si>
  <si>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</si>
  <si>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</si>
  <si>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</si>
  <si>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</si>
  <si>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</si>
  <si>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</si>
  <si>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</si>
  <si>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</si>
  <si>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</si>
  <si>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</si>
  <si>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</si>
  <si>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</si>
  <si>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</si>
  <si>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</si>
  <si>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</si>
  <si>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</si>
  <si>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</si>
  <si>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</si>
  <si>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</si>
  <si>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</si>
  <si>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</si>
  <si>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</si>
  <si>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</si>
  <si>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</si>
  <si>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</si>
  <si>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</si>
  <si>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</si>
  <si>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</si>
  <si>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CU-FF-H-Survey-P112-Aug19-after_hybrid-test.xls</t>
  </si>
  <si>
    <t>CU-FF-H-Survey-P118-2-Aug19-after_hybrid-test.xls</t>
  </si>
  <si>
    <t>CU-FF-H-Survey-P119-Aug19-after_hybrid-test.xls</t>
  </si>
  <si>
    <t>CU-FF-H-Survey-P120-Aug19-after_hybrid-test.xls</t>
  </si>
  <si>
    <t>CU-FF-H-Survey-P121-Aug19-after_hybrid-test.xls</t>
  </si>
  <si>
    <t>CU-FF-H-Survey-P121-Aug20-SS#1-after_hybrid-test.xls</t>
  </si>
  <si>
    <t>CU-FF-H-Survey-P122-Aug20-after_hybrid-test.xls</t>
  </si>
  <si>
    <t>CU-FF-H-Survey-P123-Aug21-after_hybrid-test.xls</t>
  </si>
  <si>
    <t>CU-FF-H-Survey-P124-Aug21-after_hybrid-test.xls</t>
  </si>
  <si>
    <t>CU-FF-Survey-P144-Aug18-clear.xls</t>
  </si>
  <si>
    <t>CU-FF-Survey-P145-Aug18-clear.xls</t>
  </si>
  <si>
    <t>CU-FF-Survey-P146-Aug18-clear.xls</t>
  </si>
  <si>
    <t>CU-FF-Survey-P147-Aug19-clear.xls</t>
  </si>
  <si>
    <t>CU-FF-Survey-P147-Aug19-clear2.xls</t>
  </si>
  <si>
    <t>CU-FF-Survey-P148-Aug20-clear.xls</t>
  </si>
  <si>
    <t>CU-FF-Survey-P149-Aug20-clear.xls</t>
  </si>
  <si>
    <t>CU-FF-Survey-P150-Aug20-clear.xls</t>
  </si>
  <si>
    <t>CU-FF-Survey-P151-Aug21-clear.xls</t>
  </si>
  <si>
    <t>CU-FF-Survey-P152-Aug22-clear.xls</t>
  </si>
  <si>
    <t>CU-FF-Survey-P152-Aug22-clearSS1.xls</t>
  </si>
  <si>
    <t>CU-FF-Survey-P153-Aug22-clear.xls</t>
  </si>
  <si>
    <t>CU-FF-Survey-P154-Aug22-clear.xls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</si>
  <si>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</si>
  <si>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</si>
  <si>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</si>
  <si>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</si>
  <si>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</si>
  <si>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</si>
  <si>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</si>
  <si>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</si>
  <si>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</si>
  <si>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</si>
  <si>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</si>
  <si>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</si>
  <si>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</si>
  <si>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</si>
  <si>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</si>
  <si>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</si>
  <si>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</si>
  <si>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</si>
  <si>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</si>
  <si>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</si>
  <si>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</si>
  <si>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</si>
  <si>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</si>
  <si>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</si>
  <si>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</si>
  <si>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</si>
  <si>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</si>
  <si>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</si>
  <si>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</si>
  <si>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</si>
  <si>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</si>
  <si>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</si>
  <si>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</si>
  <si>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</si>
  <si>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</si>
  <si>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</si>
  <si>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</si>
  <si>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</si>
  <si>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</si>
  <si>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</si>
  <si>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</si>
  <si>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</si>
  <si>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</si>
  <si>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</si>
  <si>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</si>
  <si>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</si>
  <si>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</si>
  <si>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</si>
  <si>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</si>
  <si>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CU-FF-H-Survey-P118-Aug15-after_hybrid-test.xls</t>
  </si>
  <si>
    <t>CU-FF-Survey-P118-June23-clear.xls</t>
  </si>
  <si>
    <t>CU-FF-Survey-P119-June23-clear.xls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</si>
  <si>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</si>
  <si>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</si>
  <si>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</si>
  <si>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</si>
  <si>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</si>
  <si>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</si>
  <si>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</si>
  <si>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</si>
  <si>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CU-FF-Survey-P122-July28-clear.xls</t>
  </si>
  <si>
    <t>CU-FF-Survey-P123-July28-clear.xls</t>
  </si>
  <si>
    <t>CU-FF-Survey-P124-July29-clear.xls</t>
  </si>
  <si>
    <t>CU-FF-Survey-P125-July30-clear.xls</t>
  </si>
  <si>
    <t>CU-FF-Survey-P126-July30-clear.xls</t>
  </si>
  <si>
    <t>CU-FF-Survey-P126-kane-July31-clear.xls</t>
  </si>
  <si>
    <t>CU-FF-Survey-P127-July31-clear.xls</t>
  </si>
  <si>
    <t>CU-FF-Survey-P128-Aug01-clear.xls</t>
  </si>
  <si>
    <t>CU-FF-Survey-P129-Aug01-clear.xls</t>
  </si>
  <si>
    <t>CU-FF-Survey-P130-Aug04-clear.xls</t>
  </si>
  <si>
    <t>CU-FF-Survey-P131-Aug05-clear.xls</t>
  </si>
  <si>
    <t>CU-FF-Survey-P132-Aug05-clear.xls</t>
  </si>
  <si>
    <t>CU-FF-Survey-P133-Aug05-clear.xls</t>
  </si>
  <si>
    <t>CU-FF-Survey-P134-Aug08-clear.xls</t>
  </si>
  <si>
    <t>CU-FF-Survey-P135-Aug06-clear.xls</t>
  </si>
  <si>
    <t>CU-FF-Survey-P136-Aug08-clear.xls</t>
  </si>
  <si>
    <t>CU-FF-Survey-P137-Aug08-clear.xls</t>
  </si>
  <si>
    <t>CU-FF-Survey-P139-Aug11-Kane-SS#1-clear.xls</t>
  </si>
  <si>
    <t>CU-FF-Survey-P139-Aug11-clear.xls</t>
  </si>
  <si>
    <t>CU-FF-Survey-P140-Aug14-clear.xls</t>
  </si>
  <si>
    <t>CU-FF-Survey-P141-Aug14-clear.xls</t>
  </si>
  <si>
    <t>CU-FF-Survey-P142-Aug14-clear.xls</t>
  </si>
  <si>
    <t>CU-FF-Survey-P143-Aug15-clear.xls</t>
  </si>
  <si>
    <t>Modules Started Per Week</t>
  </si>
  <si>
    <t>Modules Completed per Week</t>
  </si>
  <si>
    <t>In current spec other than 2 hybrid heights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</si>
  <si>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</si>
  <si>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</si>
  <si>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</si>
  <si>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</si>
  <si>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</si>
  <si>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</si>
  <si>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</si>
  <si>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</si>
  <si>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</si>
  <si>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</si>
  <si>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</si>
  <si>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In current spec except one hybrid height high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</si>
  <si>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</si>
  <si>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</si>
  <si>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</si>
  <si>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</si>
  <si>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</si>
  <si>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</si>
  <si>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</si>
  <si>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</si>
  <si>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</si>
  <si>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</si>
  <si>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</si>
  <si>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</si>
  <si>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</si>
  <si>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</si>
  <si>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</si>
  <si>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</si>
  <si>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</si>
  <si>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</si>
  <si>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</si>
  <si>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</si>
  <si>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</si>
  <si>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</si>
  <si>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</si>
  <si>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</si>
  <si>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</si>
  <si>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</si>
  <si>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</si>
  <si>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</si>
  <si>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</si>
  <si>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</si>
  <si>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</si>
  <si>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</si>
  <si>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</si>
  <si>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</si>
  <si>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</si>
  <si>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</si>
  <si>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</si>
  <si>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</si>
  <si>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Zerror, RMS high, fid lost from corner chip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</si>
  <si>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</si>
  <si>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</si>
  <si>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</si>
  <si>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</si>
  <si>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</si>
  <si>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</si>
  <si>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</si>
  <si>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</si>
  <si>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</si>
  <si>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</si>
  <si>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</si>
  <si>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</si>
  <si>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</si>
  <si>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</si>
  <si>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</si>
  <si>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</si>
  <si>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</si>
  <si>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</si>
  <si>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</si>
  <si>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</si>
  <si>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</si>
  <si>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</si>
  <si>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</si>
  <si>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</si>
  <si>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</si>
  <si>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</si>
  <si>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</si>
  <si>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</si>
  <si>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</si>
  <si>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</si>
  <si>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</si>
  <si>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</si>
  <si>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</si>
  <si>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</si>
  <si>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</si>
  <si>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</si>
  <si>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</si>
  <si>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</si>
  <si>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</si>
  <si>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</si>
  <si>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</si>
  <si>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</si>
  <si>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</si>
  <si>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</si>
  <si>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</si>
  <si>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</si>
  <si>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</si>
  <si>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</si>
  <si>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</si>
  <si>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</si>
  <si>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</si>
  <si>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</si>
  <si>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</si>
  <si>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</si>
  <si>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</si>
  <si>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</si>
  <si>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</si>
  <si>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</si>
  <si>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</si>
  <si>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</si>
  <si>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</si>
  <si>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</si>
  <si>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</si>
  <si>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</si>
  <si>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</si>
  <si>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</si>
  <si>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</si>
  <si>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</si>
  <si>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</si>
  <si>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</si>
  <si>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</si>
  <si>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</si>
  <si>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</si>
  <si>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</si>
  <si>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</si>
  <si>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</si>
  <si>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</si>
  <si>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</si>
  <si>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</si>
  <si>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</si>
  <si>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</si>
  <si>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</si>
  <si>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</si>
  <si>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</si>
  <si>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</si>
  <si>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</si>
  <si>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</si>
  <si>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</si>
  <si>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</si>
  <si>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</si>
  <si>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</si>
  <si>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</si>
  <si>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</si>
  <si>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</si>
  <si>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</si>
  <si>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</si>
  <si>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</si>
  <si>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</si>
  <si>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</si>
  <si>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</si>
  <si>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</si>
  <si>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</si>
  <si>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</si>
  <si>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</si>
  <si>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</si>
  <si>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</si>
  <si>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</si>
  <si>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</si>
  <si>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</si>
  <si>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</si>
  <si>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</si>
  <si>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</si>
  <si>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</si>
  <si>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</si>
  <si>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</si>
  <si>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</si>
  <si>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</si>
  <si>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</si>
  <si>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</si>
  <si>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</si>
  <si>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</si>
  <si>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</si>
  <si>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</si>
  <si>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</si>
  <si>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</si>
  <si>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</si>
  <si>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</si>
  <si>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</si>
  <si>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</si>
  <si>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</si>
  <si>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</si>
  <si>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</si>
  <si>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</si>
  <si>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</si>
  <si>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</si>
  <si>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</si>
  <si>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</si>
  <si>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</si>
  <si>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</si>
  <si>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</si>
  <si>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</si>
  <si>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</si>
  <si>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</si>
  <si>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</si>
  <si>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</si>
  <si>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</si>
  <si>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</si>
  <si>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</si>
  <si>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</si>
  <si>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</si>
  <si>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</si>
  <si>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</si>
  <si>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</si>
  <si>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Not measured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</si>
  <si>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</si>
  <si>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</si>
  <si>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</si>
  <si>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</si>
  <si>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</si>
  <si>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</si>
  <si>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</si>
  <si>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</si>
  <si>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</si>
  <si>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</si>
  <si>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</si>
  <si>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</si>
  <si>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</si>
  <si>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</si>
  <si>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</si>
  <si>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</si>
  <si>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</si>
  <si>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sepb -11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</si>
  <si>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</si>
  <si>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</si>
  <si>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</si>
  <si>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</si>
  <si>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</si>
  <si>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</si>
  <si>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</si>
  <si>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</si>
  <si>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</si>
  <si>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</si>
  <si>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</si>
  <si>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</si>
  <si>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</si>
  <si>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</si>
  <si>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</si>
  <si>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</si>
  <si>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</si>
  <si>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</si>
  <si>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</si>
  <si>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</si>
  <si>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</si>
  <si>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</si>
  <si>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</si>
  <si>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</si>
  <si>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Sensor z 3-4 microns out, small glue in crack</t>
  </si>
  <si>
    <t>P111</t>
  </si>
  <si>
    <t>Sensor Z 4 microns out, glue leakage top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</si>
  <si>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</si>
  <si>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</si>
  <si>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</si>
  <si>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</si>
  <si>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</si>
  <si>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</si>
  <si>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</si>
  <si>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</si>
  <si>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</si>
  <si>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6.1 Started SB's</t>
  </si>
  <si>
    <t>6.2 Started hybrid mounted</t>
  </si>
  <si>
    <t>6.3 Started wire bonding</t>
  </si>
  <si>
    <t>6.4 Started QA completed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</si>
  <si>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</si>
  <si>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</si>
  <si>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</si>
  <si>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</si>
  <si>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</si>
  <si>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</si>
  <si>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</si>
  <si>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</si>
  <si>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</si>
  <si>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</si>
  <si>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</si>
  <si>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</si>
  <si>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</si>
  <si>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</si>
  <si>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</si>
  <si>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</si>
  <si>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</si>
  <si>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t>Sensor Z 6-14 microns out</t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</si>
  <si>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</si>
  <si>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</si>
  <si>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</si>
  <si>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</si>
  <si>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</si>
  <si>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</si>
  <si>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</si>
  <si>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</si>
  <si>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</si>
  <si>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</si>
  <si>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</si>
  <si>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</si>
  <si>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</si>
  <si>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</si>
  <si>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</si>
  <si>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</si>
  <si>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</si>
  <si>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</si>
  <si>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</si>
  <si>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</si>
  <si>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</si>
  <si>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</si>
  <si>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</si>
  <si>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</si>
  <si>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</si>
  <si>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</si>
  <si>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</si>
  <si>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</si>
  <si>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</si>
  <si>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</si>
  <si>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</si>
  <si>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</si>
  <si>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</si>
  <si>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</si>
  <si>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</si>
  <si>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</si>
  <si>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</si>
  <si>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</si>
  <si>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</si>
  <si>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</si>
  <si>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</si>
  <si>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</si>
  <si>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</si>
  <si>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</si>
  <si>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</si>
  <si>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</si>
  <si>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</si>
  <si>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</si>
  <si>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</si>
  <si>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</si>
  <si>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</si>
  <si>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</si>
  <si>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</si>
  <si>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</si>
  <si>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</si>
  <si>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</si>
  <si>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</si>
  <si>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</si>
  <si>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</si>
  <si>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</si>
  <si>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</si>
  <si>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</si>
  <si>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</si>
  <si>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</si>
  <si>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</si>
  <si>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</si>
  <si>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</si>
  <si>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</si>
  <si>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</si>
  <si>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</si>
  <si>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</si>
  <si>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</si>
  <si>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</si>
  <si>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</si>
  <si>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</si>
  <si>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</si>
  <si>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</si>
  <si>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</si>
  <si>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</si>
  <si>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</si>
  <si>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</si>
  <si>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</si>
  <si>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</si>
  <si>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</si>
  <si>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</si>
  <si>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</si>
  <si>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</si>
  <si>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</si>
  <si>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</si>
  <si>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</si>
  <si>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</si>
  <si>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</si>
  <si>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</si>
  <si>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</si>
  <si>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</si>
  <si>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</si>
  <si>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</si>
  <si>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</si>
  <si>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</si>
  <si>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</si>
  <si>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</si>
  <si>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</si>
  <si>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</si>
  <si>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</si>
  <si>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</si>
  <si>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</si>
  <si>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</si>
  <si>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</si>
  <si>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</si>
  <si>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</si>
  <si>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</si>
  <si>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</si>
  <si>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</si>
  <si>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</si>
  <si>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</si>
  <si>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</si>
  <si>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</si>
  <si>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</si>
  <si>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</si>
  <si>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</si>
  <si>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</si>
  <si>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</si>
  <si>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</si>
  <si>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</si>
  <si>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</si>
  <si>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</si>
  <si>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</si>
  <si>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</si>
  <si>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</si>
  <si>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</si>
  <si>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</si>
  <si>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</si>
  <si>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</si>
  <si>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</si>
  <si>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</si>
  <si>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</si>
  <si>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</si>
  <si>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</si>
  <si>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</si>
  <si>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</si>
  <si>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</si>
  <si>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</si>
  <si>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</si>
  <si>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</si>
  <si>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</si>
  <si>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</si>
  <si>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</si>
  <si>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</si>
  <si>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</si>
  <si>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</si>
  <si>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</si>
  <si>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</si>
  <si>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</si>
  <si>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</si>
  <si>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</si>
  <si>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</si>
  <si>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</si>
  <si>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</si>
  <si>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</si>
  <si>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</si>
  <si>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</si>
  <si>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</si>
  <si>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</si>
  <si>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</si>
  <si>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</si>
  <si>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</si>
  <si>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</si>
  <si>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</si>
  <si>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</si>
  <si>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</si>
  <si>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</si>
  <si>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</si>
  <si>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</si>
  <si>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</si>
  <si>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</si>
  <si>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</si>
  <si>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</si>
  <si>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</si>
  <si>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</si>
  <si>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</si>
  <si>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</si>
  <si>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</si>
  <si>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</si>
  <si>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</si>
  <si>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</si>
  <si>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</si>
  <si>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</si>
  <si>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</si>
  <si>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</si>
  <si>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</si>
  <si>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</si>
  <si>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</si>
  <si>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</si>
  <si>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</si>
  <si>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</si>
  <si>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</si>
  <si>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</si>
  <si>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</si>
  <si>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</si>
  <si>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</si>
  <si>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</si>
  <si>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</si>
  <si>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</si>
  <si>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</si>
  <si>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</si>
  <si>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</si>
  <si>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</si>
  <si>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</si>
  <si>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</si>
  <si>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</si>
  <si>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</si>
  <si>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</si>
  <si>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</si>
  <si>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</si>
  <si>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</si>
  <si>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</si>
  <si>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</si>
  <si>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</si>
  <si>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</si>
  <si>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</si>
  <si>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</si>
  <si>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</si>
  <si>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</si>
  <si>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</si>
  <si>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</si>
  <si>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</si>
  <si>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</si>
  <si>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</si>
  <si>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</si>
  <si>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</si>
  <si>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</si>
  <si>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</si>
  <si>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</si>
  <si>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</si>
  <si>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</si>
  <si>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</si>
  <si>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</si>
  <si>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</si>
  <si>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</si>
  <si>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</si>
  <si>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</si>
  <si>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</si>
  <si>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</si>
  <si>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</si>
  <si>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</si>
  <si>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</si>
  <si>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</si>
  <si>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</si>
  <si>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</si>
  <si>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</si>
  <si>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</si>
  <si>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</si>
  <si>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</si>
  <si>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</si>
  <si>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</si>
  <si>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</si>
  <si>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</si>
  <si>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</si>
  <si>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</si>
  <si>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</si>
  <si>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</si>
  <si>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</si>
  <si>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</si>
  <si>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</si>
  <si>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</si>
  <si>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</si>
  <si>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</si>
  <si>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</si>
  <si>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</si>
  <si>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</si>
  <si>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</si>
  <si>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</si>
  <si>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</si>
  <si>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</si>
  <si>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</si>
  <si>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</si>
  <si>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</si>
  <si>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</si>
  <si>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</si>
  <si>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</si>
  <si>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</si>
  <si>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</si>
  <si>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</si>
  <si>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</si>
  <si>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</si>
  <si>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</si>
  <si>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</si>
  <si>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</si>
  <si>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</si>
  <si>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</si>
  <si>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</si>
  <si>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</si>
  <si>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</si>
  <si>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</si>
  <si>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</si>
  <si>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</si>
  <si>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</si>
  <si>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</si>
  <si>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</si>
  <si>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</si>
  <si>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</si>
  <si>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</si>
  <si>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</si>
  <si>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</si>
  <si>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</si>
  <si>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</si>
  <si>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</si>
  <si>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</si>
  <si>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</si>
  <si>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</si>
  <si>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</si>
  <si>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</si>
  <si>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</si>
  <si>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</si>
  <si>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</si>
  <si>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</si>
  <si>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</si>
  <si>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</si>
  <si>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</si>
  <si>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</si>
  <si>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</si>
  <si>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</si>
  <si>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</si>
  <si>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</si>
  <si>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</si>
  <si>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</si>
  <si>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</si>
  <si>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</si>
  <si>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</si>
  <si>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</si>
  <si>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</si>
  <si>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</si>
  <si>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</si>
  <si>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</si>
  <si>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</si>
  <si>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</si>
  <si>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</si>
  <si>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</si>
  <si>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</si>
  <si>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</si>
  <si>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</si>
  <si>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</si>
  <si>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</si>
  <si>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</si>
  <si>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</si>
  <si>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</si>
  <si>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</si>
  <si>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</si>
  <si>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</si>
  <si>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</si>
  <si>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</si>
  <si>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</si>
  <si>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</si>
  <si>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</si>
  <si>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</si>
  <si>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</si>
  <si>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</si>
  <si>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</si>
  <si>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</si>
  <si>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</si>
  <si>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</si>
  <si>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</si>
  <si>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</si>
  <si>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</si>
  <si>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</si>
  <si>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</si>
  <si>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</si>
  <si>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</si>
  <si>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</si>
  <si>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</si>
  <si>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</si>
  <si>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</si>
  <si>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</si>
  <si>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</si>
  <si>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</si>
  <si>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</si>
  <si>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</si>
  <si>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</si>
  <si>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</si>
  <si>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</si>
  <si>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</si>
  <si>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</si>
  <si>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</si>
  <si>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</si>
  <si>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</si>
  <si>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</si>
  <si>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</si>
  <si>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</si>
  <si>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</si>
  <si>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</si>
  <si>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</si>
  <si>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</si>
  <si>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</si>
  <si>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</si>
  <si>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</si>
  <si>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</si>
  <si>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</si>
  <si>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</si>
  <si>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</si>
  <si>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</si>
  <si>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</si>
  <si>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</si>
  <si>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</si>
  <si>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</si>
  <si>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</si>
  <si>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</si>
  <si>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</si>
  <si>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</si>
  <si>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</si>
  <si>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</si>
  <si>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</si>
  <si>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</si>
  <si>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</si>
  <si>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</si>
  <si>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</si>
  <si>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</si>
  <si>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</si>
  <si>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</si>
  <si>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</si>
  <si>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</si>
  <si>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</si>
  <si>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</si>
  <si>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</si>
  <si>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</si>
  <si>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</si>
  <si>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</si>
  <si>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</si>
  <si>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</si>
  <si>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</si>
  <si>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</si>
  <si>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</si>
  <si>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</si>
  <si>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</si>
  <si>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</si>
  <si>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</si>
  <si>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</si>
  <si>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</si>
  <si>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</si>
  <si>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</si>
  <si>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</si>
  <si>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</si>
  <si>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</si>
  <si>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</si>
  <si>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</si>
  <si>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</si>
  <si>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</si>
  <si>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</si>
  <si>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</si>
  <si>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</si>
  <si>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</si>
  <si>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</si>
  <si>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</si>
  <si>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</si>
  <si>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</si>
  <si>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</si>
  <si>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</si>
  <si>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</si>
  <si>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</si>
  <si>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</si>
  <si>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</si>
  <si>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</si>
  <si>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</si>
  <si>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</si>
  <si>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</si>
  <si>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</si>
  <si>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</si>
  <si>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</si>
  <si>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</si>
  <si>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</si>
  <si>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</si>
  <si>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</si>
  <si>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</si>
  <si>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</si>
  <si>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</si>
  <si>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</si>
  <si>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</si>
  <si>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</si>
  <si>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</si>
  <si>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</si>
  <si>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</si>
  <si>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</si>
  <si>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</si>
  <si>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</si>
  <si>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</si>
  <si>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</si>
  <si>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</si>
  <si>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</si>
  <si>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</si>
  <si>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</si>
  <si>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</si>
  <si>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</si>
  <si>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</si>
  <si>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</si>
  <si>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</si>
  <si>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</si>
  <si>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</si>
  <si>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</si>
  <si>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</si>
  <si>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</si>
  <si>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</si>
  <si>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</si>
  <si>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</si>
  <si>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</si>
  <si>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</si>
  <si>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</si>
  <si>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</si>
  <si>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</si>
  <si>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</si>
  <si>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</si>
  <si>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</si>
  <si>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</si>
  <si>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</si>
  <si>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</si>
  <si>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</si>
  <si>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</si>
  <si>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</si>
  <si>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</si>
  <si>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</si>
  <si>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</si>
  <si>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</si>
  <si>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</si>
  <si>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</si>
  <si>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</si>
  <si>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</si>
  <si>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</si>
  <si>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</si>
  <si>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</si>
  <si>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</si>
  <si>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</si>
  <si>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</si>
  <si>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</si>
  <si>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</si>
  <si>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</si>
  <si>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</si>
  <si>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</si>
  <si>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</si>
  <si>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</si>
  <si>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</si>
  <si>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</si>
  <si>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</si>
  <si>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</si>
  <si>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</si>
  <si>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</si>
  <si>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</si>
  <si>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</si>
  <si>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</si>
  <si>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</si>
  <si>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</si>
  <si>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</si>
  <si>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</si>
  <si>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</si>
  <si>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</si>
  <si>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</si>
  <si>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</si>
  <si>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</si>
  <si>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</si>
  <si>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</si>
  <si>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</si>
  <si>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</si>
  <si>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</si>
  <si>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</si>
  <si>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</si>
  <si>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</si>
  <si>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</si>
  <si>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</si>
  <si>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</si>
  <si>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</si>
  <si>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</si>
  <si>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</si>
  <si>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</si>
  <si>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</si>
  <si>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</si>
  <si>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surveyZ-241-P125-July30-clear.xls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</si>
</sst>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.5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8.25"/>
      <name val="Arial"/>
      <family val="2"/>
    </font>
    <font>
      <sz val="8.25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/>
    </xf>
    <xf numFmtId="1" fontId="16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7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6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170" fontId="0" fillId="0" borderId="0" xfId="0" applyNumberFormat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7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6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7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6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7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2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6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6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170" fontId="0" fillId="0" borderId="0" xfId="0" applyNumberFormat="1" applyAlignment="1">
      <alignment/>
    </xf>
    <xf numFmtId="2" fontId="17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7" fillId="3" borderId="0" xfId="0" applyFont="1" applyFill="1" applyAlignment="1">
      <alignment horizontal="center"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6" fillId="1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August 25,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425"/>
          <c:w val="0.645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4069506"/>
        <c:axId val="61081235"/>
      </c:lineChart>
      <c:dateAx>
        <c:axId val="44069506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81235"/>
        <c:crosses val="autoZero"/>
        <c:auto val="0"/>
        <c:noMultiLvlLbl val="0"/>
      </c:dateAx>
      <c:valAx>
        <c:axId val="6108123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6950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August 25,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2860204"/>
        <c:axId val="48632973"/>
      </c:lineChart>
      <c:dateAx>
        <c:axId val="1286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32973"/>
        <c:crosses val="autoZero"/>
        <c:auto val="0"/>
        <c:noMultiLvlLbl val="0"/>
      </c:dateAx>
      <c:valAx>
        <c:axId val="4863297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6020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bad channels Aug. 25,2003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ModuleSummary!$G$1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(ModuleSummary!$A$2:$A$82,ModuleSummary!$A$84:$A$128)</c:f>
              <c:strCache>
                <c:ptCount val="126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Module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  <c:pt idx="55">
                  <c:v>P055</c:v>
                </c:pt>
                <c:pt idx="56">
                  <c:v>P056</c:v>
                </c:pt>
                <c:pt idx="57">
                  <c:v>P057</c:v>
                </c:pt>
                <c:pt idx="58">
                  <c:v>P058</c:v>
                </c:pt>
                <c:pt idx="59">
                  <c:v>P059</c:v>
                </c:pt>
                <c:pt idx="60">
                  <c:v>P060</c:v>
                </c:pt>
                <c:pt idx="61">
                  <c:v>P061</c:v>
                </c:pt>
                <c:pt idx="62">
                  <c:v>P062</c:v>
                </c:pt>
                <c:pt idx="63">
                  <c:v>P063</c:v>
                </c:pt>
                <c:pt idx="64">
                  <c:v>P064</c:v>
                </c:pt>
                <c:pt idx="65">
                  <c:v>P065</c:v>
                </c:pt>
                <c:pt idx="66">
                  <c:v>P066</c:v>
                </c:pt>
                <c:pt idx="67">
                  <c:v>P067</c:v>
                </c:pt>
                <c:pt idx="68">
                  <c:v>P068</c:v>
                </c:pt>
                <c:pt idx="69">
                  <c:v>P069</c:v>
                </c:pt>
                <c:pt idx="70">
                  <c:v>P070</c:v>
                </c:pt>
                <c:pt idx="71">
                  <c:v>P071</c:v>
                </c:pt>
                <c:pt idx="72">
                  <c:v>P072</c:v>
                </c:pt>
                <c:pt idx="73">
                  <c:v>P073</c:v>
                </c:pt>
                <c:pt idx="74">
                  <c:v>P074</c:v>
                </c:pt>
                <c:pt idx="75">
                  <c:v>P075</c:v>
                </c:pt>
                <c:pt idx="76">
                  <c:v>P076</c:v>
                </c:pt>
                <c:pt idx="77">
                  <c:v>P077</c:v>
                </c:pt>
                <c:pt idx="78">
                  <c:v>P078</c:v>
                </c:pt>
                <c:pt idx="79">
                  <c:v>P079</c:v>
                </c:pt>
                <c:pt idx="80">
                  <c:v>P080</c:v>
                </c:pt>
                <c:pt idx="81">
                  <c:v>P081</c:v>
                </c:pt>
                <c:pt idx="82">
                  <c:v>P082</c:v>
                </c:pt>
                <c:pt idx="83">
                  <c:v>P083</c:v>
                </c:pt>
                <c:pt idx="84">
                  <c:v>P084</c:v>
                </c:pt>
                <c:pt idx="85">
                  <c:v>P085</c:v>
                </c:pt>
                <c:pt idx="86">
                  <c:v>P086</c:v>
                </c:pt>
                <c:pt idx="87">
                  <c:v>P087</c:v>
                </c:pt>
                <c:pt idx="88">
                  <c:v>P088</c:v>
                </c:pt>
                <c:pt idx="89">
                  <c:v>P089</c:v>
                </c:pt>
                <c:pt idx="90">
                  <c:v>P090</c:v>
                </c:pt>
                <c:pt idx="91">
                  <c:v>P091</c:v>
                </c:pt>
                <c:pt idx="92">
                  <c:v>P092</c:v>
                </c:pt>
                <c:pt idx="93">
                  <c:v>P093</c:v>
                </c:pt>
                <c:pt idx="94">
                  <c:v>P094</c:v>
                </c:pt>
                <c:pt idx="95">
                  <c:v>P095</c:v>
                </c:pt>
                <c:pt idx="96">
                  <c:v>P096</c:v>
                </c:pt>
                <c:pt idx="97">
                  <c:v>P097</c:v>
                </c:pt>
                <c:pt idx="98">
                  <c:v>P098</c:v>
                </c:pt>
                <c:pt idx="99">
                  <c:v>P099</c:v>
                </c:pt>
                <c:pt idx="100">
                  <c:v>P100</c:v>
                </c:pt>
                <c:pt idx="101">
                  <c:v>P101</c:v>
                </c:pt>
                <c:pt idx="102">
                  <c:v>P102</c:v>
                </c:pt>
                <c:pt idx="103">
                  <c:v>P103</c:v>
                </c:pt>
                <c:pt idx="104">
                  <c:v>P104</c:v>
                </c:pt>
                <c:pt idx="105">
                  <c:v>P105</c:v>
                </c:pt>
                <c:pt idx="106">
                  <c:v>P106</c:v>
                </c:pt>
                <c:pt idx="107">
                  <c:v>P107</c:v>
                </c:pt>
                <c:pt idx="108">
                  <c:v>P108</c:v>
                </c:pt>
                <c:pt idx="109">
                  <c:v>P109</c:v>
                </c:pt>
                <c:pt idx="110">
                  <c:v>P110</c:v>
                </c:pt>
                <c:pt idx="111">
                  <c:v>P111</c:v>
                </c:pt>
                <c:pt idx="112">
                  <c:v>P112</c:v>
                </c:pt>
                <c:pt idx="113">
                  <c:v>P113</c:v>
                </c:pt>
                <c:pt idx="114">
                  <c:v>P114</c:v>
                </c:pt>
                <c:pt idx="115">
                  <c:v>P115</c:v>
                </c:pt>
                <c:pt idx="116">
                  <c:v>P116</c:v>
                </c:pt>
                <c:pt idx="117">
                  <c:v>P117</c:v>
                </c:pt>
                <c:pt idx="118">
                  <c:v>P118</c:v>
                </c:pt>
                <c:pt idx="119">
                  <c:v>P119</c:v>
                </c:pt>
                <c:pt idx="120">
                  <c:v>P120</c:v>
                </c:pt>
                <c:pt idx="121">
                  <c:v>Module</c:v>
                </c:pt>
                <c:pt idx="122">
                  <c:v>P121</c:v>
                </c:pt>
                <c:pt idx="123">
                  <c:v>P122</c:v>
                </c:pt>
                <c:pt idx="124">
                  <c:v>P123</c:v>
                </c:pt>
                <c:pt idx="125">
                  <c:v>P124</c:v>
                </c:pt>
              </c:strCache>
            </c:strRef>
          </c:cat>
          <c:val>
            <c:numRef>
              <c:f>(ModuleSummary!$G$2:$G$82,ModuleSummary!$G$84:$G$128)</c:f>
              <c:numCache>
                <c:ptCount val="126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8</c:v>
                </c:pt>
                <c:pt idx="53">
                  <c:v>0.1</c:v>
                </c:pt>
                <c:pt idx="54">
                  <c:v>3</c:v>
                </c:pt>
                <c:pt idx="55">
                  <c:v>5</c:v>
                </c:pt>
                <c:pt idx="56">
                  <c:v>7</c:v>
                </c:pt>
                <c:pt idx="57">
                  <c:v>3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7</c:v>
                </c:pt>
                <c:pt idx="67">
                  <c:v>4</c:v>
                </c:pt>
                <c:pt idx="68">
                  <c:v>1</c:v>
                </c:pt>
                <c:pt idx="69">
                  <c:v>1</c:v>
                </c:pt>
                <c:pt idx="70">
                  <c:v>5</c:v>
                </c:pt>
                <c:pt idx="71">
                  <c:v>3</c:v>
                </c:pt>
                <c:pt idx="72">
                  <c:v>7</c:v>
                </c:pt>
                <c:pt idx="73">
                  <c:v>0.1</c:v>
                </c:pt>
                <c:pt idx="74">
                  <c:v>0.1</c:v>
                </c:pt>
                <c:pt idx="75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0.1</c:v>
                </c:pt>
                <c:pt idx="80">
                  <c:v>0.1</c:v>
                </c:pt>
                <c:pt idx="82">
                  <c:v>8</c:v>
                </c:pt>
                <c:pt idx="83">
                  <c:v>9</c:v>
                </c:pt>
                <c:pt idx="84">
                  <c:v>1</c:v>
                </c:pt>
                <c:pt idx="87">
                  <c:v>7</c:v>
                </c:pt>
                <c:pt idx="88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4">
                  <c:v>6</c:v>
                </c:pt>
                <c:pt idx="95">
                  <c:v>0.1</c:v>
                </c:pt>
                <c:pt idx="96">
                  <c:v>0.1</c:v>
                </c:pt>
                <c:pt idx="97">
                  <c:v>5</c:v>
                </c:pt>
                <c:pt idx="98">
                  <c:v>0.1</c:v>
                </c:pt>
                <c:pt idx="99">
                  <c:v>0.1</c:v>
                </c:pt>
                <c:pt idx="101">
                  <c:v>3</c:v>
                </c:pt>
                <c:pt idx="102">
                  <c:v>3</c:v>
                </c:pt>
                <c:pt idx="104">
                  <c:v>2</c:v>
                </c:pt>
                <c:pt idx="105">
                  <c:v>1</c:v>
                </c:pt>
                <c:pt idx="107">
                  <c:v>11</c:v>
                </c:pt>
                <c:pt idx="108">
                  <c:v>1</c:v>
                </c:pt>
                <c:pt idx="111">
                  <c:v>0.1</c:v>
                </c:pt>
                <c:pt idx="112">
                  <c:v>4</c:v>
                </c:pt>
                <c:pt idx="113">
                  <c:v>2</c:v>
                </c:pt>
                <c:pt idx="115">
                  <c:v>6</c:v>
                </c:pt>
                <c:pt idx="117">
                  <c:v>0.1</c:v>
                </c:pt>
                <c:pt idx="118">
                  <c:v>0.1</c:v>
                </c:pt>
                <c:pt idx="119">
                  <c:v>10</c:v>
                </c:pt>
                <c:pt idx="120">
                  <c:v>1</c:v>
                </c:pt>
                <c:pt idx="121">
                  <c:v>0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0.1</c:v>
                </c:pt>
              </c:numCache>
            </c:numRef>
          </c:val>
        </c:ser>
        <c:axId val="35043574"/>
        <c:axId val="46956711"/>
      </c:bar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075"/>
          <c:w val="0.7035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'[1]Leakage Current'!$B$7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Current'!$B$8:$B$27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Current'!$C$7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Current'!$C$8:$C$27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Current'!$D$7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Current'!$D$8:$D$27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Current'!$E$7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Current'!$E$8:$E$27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Current'!$F$7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Current'!$F$8:$F$27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Current'!$G$7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Current'!$G$8:$G$27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Current'!$H$7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Current'!$H$8:$H$27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Current'!$I$7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Current'!$I$8:$I$27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Current'!$J$7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Current'!$J$8:$J$27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Current'!$K$7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Current'!$K$8:$K$27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Current'!$L$7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Current'!$L$8:$L$27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Current'!$M$7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Current'!$M$8:$M$27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Current'!$N$7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Current'!$N$8:$N$27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Current'!$O$7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Current'!$O$8:$O$27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Current'!$P$7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Current'!$P$8:$P$27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Current'!$Q$7</c:f>
              <c:strCache>
                <c:ptCount val="1"/>
                <c:pt idx="0">
                  <c:v>P51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Current'!$Q$8:$Q$27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0.205</c:v>
                </c:pt>
                <c:pt idx="9">
                  <c:v>0.215</c:v>
                </c:pt>
                <c:pt idx="10">
                  <c:v>0.225</c:v>
                </c:pt>
                <c:pt idx="11">
                  <c:v>0.236</c:v>
                </c:pt>
                <c:pt idx="12">
                  <c:v>0.236</c:v>
                </c:pt>
                <c:pt idx="13">
                  <c:v>0.256</c:v>
                </c:pt>
                <c:pt idx="14">
                  <c:v>0.256</c:v>
                </c:pt>
                <c:pt idx="15">
                  <c:v>0.266</c:v>
                </c:pt>
                <c:pt idx="16">
                  <c:v>0.277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Current'!$R$7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Current'!$R$8:$R$27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Current'!$S$7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Current'!$S$8:$S$27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Current'!$T$7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Current'!$T$8:$T$27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Current'!$U$7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Current'!$U$8:$U$27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Current'!$V$7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Current'!$V$8:$V$27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Current'!$W$7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Current'!$W$8:$W$27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Current'!$X$7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Current'!$X$8:$X$27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Current'!$Y$7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Current'!$Y$8:$Y$27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'[1]Leakage Current'!$Z$7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Current'!$Z$8:$Z$27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'[1]Leakage Current'!$AA$7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Current'!$AA$8:$AA$27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'[1]Leakage Current'!$AB$7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Current'!$AB$8:$AB$27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'[1]Leakage Current'!$AC$7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Current'!$AC$8:$AC$27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'[1]Leakage Current'!$AD$7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Current'!$AD$8:$AD$27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'[1]Leakage Current'!$AE$7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Current'!$AE$8:$AE$27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'[1]Leakage Current'!$AF$7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Current'!$AF$8:$AF$27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'[1]Leakage Current'!$AG$7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Current'!$AG$8:$AG$27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'[1]Leakage Current'!$AH$7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Current'!$AH$8:$AH$27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'[1]Leakage Current'!$AI$7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Current'!$AI$8:$AI$27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'[1]Leakage Current'!$AJ$7</c:f>
              <c:strCache>
                <c:ptCount val="1"/>
                <c:pt idx="0">
                  <c:v>P52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Current'!$AJ$8:$AJ$27</c:f>
              <c:numCache>
                <c:ptCount val="20"/>
                <c:pt idx="0">
                  <c:v>0.102</c:v>
                </c:pt>
                <c:pt idx="1">
                  <c:v>0.154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0.277</c:v>
                </c:pt>
                <c:pt idx="7">
                  <c:v>0.287</c:v>
                </c:pt>
                <c:pt idx="8">
                  <c:v>0.307</c:v>
                </c:pt>
                <c:pt idx="9">
                  <c:v>0.328</c:v>
                </c:pt>
                <c:pt idx="10">
                  <c:v>0.348</c:v>
                </c:pt>
                <c:pt idx="11">
                  <c:v>0.359</c:v>
                </c:pt>
                <c:pt idx="12">
                  <c:v>0.369</c:v>
                </c:pt>
                <c:pt idx="13">
                  <c:v>0.389</c:v>
                </c:pt>
                <c:pt idx="14">
                  <c:v>0.4</c:v>
                </c:pt>
                <c:pt idx="15">
                  <c:v>0.41</c:v>
                </c:pt>
                <c:pt idx="16">
                  <c:v>0.43</c:v>
                </c:pt>
                <c:pt idx="17">
                  <c:v>0.441</c:v>
                </c:pt>
                <c:pt idx="18">
                  <c:v>0.451</c:v>
                </c:pt>
                <c:pt idx="19">
                  <c:v>0.461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'[1]Leakage Current'!$AK$7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Current'!$AK$8:$AK$27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'[1]Leakage Current'!$AL$7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Current'!$AL$8:$AL$27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'[1]Leakage Current'!$AM$7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Current'!$AM$8:$AM$27</c:f>
              <c:numCache>
                <c:ptCount val="20"/>
                <c:pt idx="0">
                  <c:v>0.102</c:v>
                </c:pt>
                <c:pt idx="1">
                  <c:v>0.113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0.266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0.297</c:v>
                </c:pt>
                <c:pt idx="18">
                  <c:v>0.297</c:v>
                </c:pt>
                <c:pt idx="19">
                  <c:v>0.359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'[1]Leakage Current'!$AN$7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Current'!$AN$8:$AN$27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0.164</c:v>
                </c:pt>
                <c:pt idx="8">
                  <c:v>0.164</c:v>
                </c:pt>
                <c:pt idx="9">
                  <c:v>0.184</c:v>
                </c:pt>
                <c:pt idx="10">
                  <c:v>0.184</c:v>
                </c:pt>
                <c:pt idx="11">
                  <c:v>0.195</c:v>
                </c:pt>
                <c:pt idx="12">
                  <c:v>0.205</c:v>
                </c:pt>
                <c:pt idx="13">
                  <c:v>0.215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9"/>
          <c:order val="39"/>
          <c:tx>
            <c:strRef>
              <c:f>'[1]Leakage Current'!$AO$7</c:f>
              <c:strCache>
                <c:ptCount val="1"/>
                <c:pt idx="0">
                  <c:v>P34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Current'!$AO$8:$AO$27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0.297</c:v>
                </c:pt>
                <c:pt idx="15">
                  <c:v>0.307</c:v>
                </c:pt>
                <c:pt idx="16">
                  <c:v>0.318</c:v>
                </c:pt>
                <c:pt idx="17">
                  <c:v>0.328</c:v>
                </c:pt>
                <c:pt idx="18">
                  <c:v>0.328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40"/>
          <c:order val="40"/>
          <c:tx>
            <c:strRef>
              <c:f>'[1]Leakage Current'!$AP$7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Current'!$AP$8:$AP$27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yVal>
          <c:smooth val="1"/>
        </c:ser>
        <c:ser>
          <c:idx val="41"/>
          <c:order val="41"/>
          <c:tx>
            <c:strRef>
              <c:f>'[1]Leakage Current'!$AQ$7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Current'!$AQ$8:$AQ$27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yVal>
          <c:smooth val="1"/>
        </c:ser>
        <c:ser>
          <c:idx val="42"/>
          <c:order val="42"/>
          <c:tx>
            <c:strRef>
              <c:f>'[1]Leakage Current'!$AR$7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Current'!$AR$8:$AR$27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0.174</c:v>
                </c:pt>
                <c:pt idx="6">
                  <c:v>0.195</c:v>
                </c:pt>
                <c:pt idx="7">
                  <c:v>0.205</c:v>
                </c:pt>
                <c:pt idx="8">
                  <c:v>0.215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0.328</c:v>
                </c:pt>
                <c:pt idx="19">
                  <c:v>0.338</c:v>
                </c:pt>
              </c:numCache>
            </c:numRef>
          </c:yVal>
          <c:smooth val="1"/>
        </c:ser>
        <c:ser>
          <c:idx val="43"/>
          <c:order val="43"/>
          <c:tx>
            <c:strRef>
              <c:f>'[1]Leakage Current'!$AS$7</c:f>
              <c:strCache>
                <c:ptCount val="1"/>
                <c:pt idx="0">
                  <c:v>P55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Current'!$AS$8:$AS$27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0.277</c:v>
                </c:pt>
                <c:pt idx="12">
                  <c:v>0.287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0.338</c:v>
                </c:pt>
                <c:pt idx="17">
                  <c:v>0.348</c:v>
                </c:pt>
                <c:pt idx="18">
                  <c:v>0.369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44"/>
          <c:order val="44"/>
          <c:tx>
            <c:strRef>
              <c:f>'[1]Leakage Current'!$AT$7</c:f>
              <c:strCache>
                <c:ptCount val="1"/>
                <c:pt idx="0">
                  <c:v>P54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Current'!$AT$8:$AT$27</c:f>
              <c:numCache>
                <c:ptCount val="20"/>
                <c:pt idx="0">
                  <c:v>0.133</c:v>
                </c:pt>
                <c:pt idx="1">
                  <c:v>0.184</c:v>
                </c:pt>
                <c:pt idx="2">
                  <c:v>0.215</c:v>
                </c:pt>
                <c:pt idx="3">
                  <c:v>0.246</c:v>
                </c:pt>
                <c:pt idx="4">
                  <c:v>0.277</c:v>
                </c:pt>
                <c:pt idx="5">
                  <c:v>0.297</c:v>
                </c:pt>
                <c:pt idx="6">
                  <c:v>0.328</c:v>
                </c:pt>
                <c:pt idx="7">
                  <c:v>0.348</c:v>
                </c:pt>
                <c:pt idx="8">
                  <c:v>0.369</c:v>
                </c:pt>
                <c:pt idx="9">
                  <c:v>0.389</c:v>
                </c:pt>
                <c:pt idx="10">
                  <c:v>0.42</c:v>
                </c:pt>
                <c:pt idx="11">
                  <c:v>0.43</c:v>
                </c:pt>
                <c:pt idx="12">
                  <c:v>0.451</c:v>
                </c:pt>
                <c:pt idx="13">
                  <c:v>0.451</c:v>
                </c:pt>
                <c:pt idx="14">
                  <c:v>0.471</c:v>
                </c:pt>
                <c:pt idx="15">
                  <c:v>0.492</c:v>
                </c:pt>
                <c:pt idx="16">
                  <c:v>0.512</c:v>
                </c:pt>
                <c:pt idx="17">
                  <c:v>0.523</c:v>
                </c:pt>
                <c:pt idx="18">
                  <c:v>0.543</c:v>
                </c:pt>
                <c:pt idx="19">
                  <c:v>0.553</c:v>
                </c:pt>
              </c:numCache>
            </c:numRef>
          </c:yVal>
          <c:smooth val="1"/>
        </c:ser>
        <c:ser>
          <c:idx val="45"/>
          <c:order val="45"/>
          <c:tx>
            <c:strRef>
              <c:f>'[1]Leakage Current'!$AU$7</c:f>
              <c:strCache>
                <c:ptCount val="1"/>
                <c:pt idx="0">
                  <c:v>P56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Current'!$AU$8:$AU$27</c:f>
              <c:numCache>
                <c:ptCount val="20"/>
                <c:pt idx="0">
                  <c:v>0.359</c:v>
                </c:pt>
                <c:pt idx="1">
                  <c:v>0.43</c:v>
                </c:pt>
                <c:pt idx="2">
                  <c:v>0.482</c:v>
                </c:pt>
                <c:pt idx="3">
                  <c:v>0.533</c:v>
                </c:pt>
                <c:pt idx="4">
                  <c:v>0.584</c:v>
                </c:pt>
                <c:pt idx="5">
                  <c:v>0.635</c:v>
                </c:pt>
                <c:pt idx="6">
                  <c:v>0.687</c:v>
                </c:pt>
                <c:pt idx="7">
                  <c:v>0.728</c:v>
                </c:pt>
                <c:pt idx="8">
                  <c:v>0.789</c:v>
                </c:pt>
                <c:pt idx="9">
                  <c:v>0.84</c:v>
                </c:pt>
                <c:pt idx="10">
                  <c:v>0.892</c:v>
                </c:pt>
                <c:pt idx="11">
                  <c:v>0.943</c:v>
                </c:pt>
                <c:pt idx="12">
                  <c:v>1.004</c:v>
                </c:pt>
                <c:pt idx="13">
                  <c:v>1.056</c:v>
                </c:pt>
                <c:pt idx="14">
                  <c:v>1.117</c:v>
                </c:pt>
                <c:pt idx="15">
                  <c:v>1.168</c:v>
                </c:pt>
                <c:pt idx="16">
                  <c:v>1.24</c:v>
                </c:pt>
                <c:pt idx="17">
                  <c:v>1.302</c:v>
                </c:pt>
                <c:pt idx="18">
                  <c:v>1.363</c:v>
                </c:pt>
                <c:pt idx="19">
                  <c:v>1.435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'[1]Leakage Current'!$AV$7</c:f>
              <c:strCache>
                <c:ptCount val="1"/>
                <c:pt idx="0">
                  <c:v>P59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Current'!$AV$8:$AV$27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0.123</c:v>
                </c:pt>
                <c:pt idx="3">
                  <c:v>0.143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0.215</c:v>
                </c:pt>
                <c:pt idx="8">
                  <c:v>0.225</c:v>
                </c:pt>
                <c:pt idx="9">
                  <c:v>0.246</c:v>
                </c:pt>
                <c:pt idx="10">
                  <c:v>0.256</c:v>
                </c:pt>
                <c:pt idx="11">
                  <c:v>0.266</c:v>
                </c:pt>
                <c:pt idx="12">
                  <c:v>0.287</c:v>
                </c:pt>
                <c:pt idx="13">
                  <c:v>0.297</c:v>
                </c:pt>
                <c:pt idx="14">
                  <c:v>0.307</c:v>
                </c:pt>
                <c:pt idx="15">
                  <c:v>0.328</c:v>
                </c:pt>
                <c:pt idx="16">
                  <c:v>0.338</c:v>
                </c:pt>
                <c:pt idx="17">
                  <c:v>0.359</c:v>
                </c:pt>
                <c:pt idx="18">
                  <c:v>0.369</c:v>
                </c:pt>
                <c:pt idx="19">
                  <c:v>0.379</c:v>
                </c:pt>
              </c:numCache>
            </c:numRef>
          </c:yVal>
          <c:smooth val="1"/>
        </c:ser>
        <c:ser>
          <c:idx val="47"/>
          <c:order val="47"/>
          <c:tx>
            <c:strRef>
              <c:f>'[1]Leakage Current'!$AW$7</c:f>
              <c:strCache>
                <c:ptCount val="1"/>
                <c:pt idx="0">
                  <c:v>P60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Current'!$AW$8:$AW$27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0.154</c:v>
                </c:pt>
                <c:pt idx="9">
                  <c:v>0.164</c:v>
                </c:pt>
                <c:pt idx="10">
                  <c:v>0.164</c:v>
                </c:pt>
                <c:pt idx="11">
                  <c:v>0.174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'[1]Leakage Current'!$AX$7</c:f>
              <c:strCache>
                <c:ptCount val="1"/>
                <c:pt idx="0">
                  <c:v>P62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Current'!$AX$8:$AX$27</c:f>
              <c:numCache>
                <c:ptCount val="20"/>
                <c:pt idx="0">
                  <c:v>0.143</c:v>
                </c:pt>
                <c:pt idx="1">
                  <c:v>0.174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0.297</c:v>
                </c:pt>
                <c:pt idx="10">
                  <c:v>0.307</c:v>
                </c:pt>
                <c:pt idx="11">
                  <c:v>0.318</c:v>
                </c:pt>
                <c:pt idx="12">
                  <c:v>0.328</c:v>
                </c:pt>
                <c:pt idx="13">
                  <c:v>0.338</c:v>
                </c:pt>
                <c:pt idx="14">
                  <c:v>0.348</c:v>
                </c:pt>
                <c:pt idx="15">
                  <c:v>0.359</c:v>
                </c:pt>
                <c:pt idx="16">
                  <c:v>0.369</c:v>
                </c:pt>
                <c:pt idx="17">
                  <c:v>0.379</c:v>
                </c:pt>
                <c:pt idx="18">
                  <c:v>0.4</c:v>
                </c:pt>
                <c:pt idx="19">
                  <c:v>0.41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'[1]Leakage Current'!$AY$7</c:f>
              <c:strCache>
                <c:ptCount val="1"/>
                <c:pt idx="0">
                  <c:v>P57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Current'!$AY$8:$AY$27</c:f>
              <c:numCache>
                <c:ptCount val="20"/>
                <c:pt idx="0">
                  <c:v>0.133</c:v>
                </c:pt>
                <c:pt idx="1">
                  <c:v>0.174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0.277</c:v>
                </c:pt>
                <c:pt idx="6">
                  <c:v>0.297</c:v>
                </c:pt>
                <c:pt idx="7">
                  <c:v>0.307</c:v>
                </c:pt>
                <c:pt idx="8">
                  <c:v>0.328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0.389</c:v>
                </c:pt>
                <c:pt idx="13">
                  <c:v>0.4</c:v>
                </c:pt>
                <c:pt idx="14">
                  <c:v>0.4</c:v>
                </c:pt>
                <c:pt idx="15">
                  <c:v>0.42</c:v>
                </c:pt>
                <c:pt idx="16">
                  <c:v>0.43</c:v>
                </c:pt>
                <c:pt idx="17">
                  <c:v>0.441</c:v>
                </c:pt>
                <c:pt idx="18">
                  <c:v>0.451</c:v>
                </c:pt>
                <c:pt idx="19">
                  <c:v>0.461</c:v>
                </c:pt>
              </c:numCache>
            </c:numRef>
          </c:yVal>
          <c:smooth val="1"/>
        </c:ser>
        <c:ser>
          <c:idx val="50"/>
          <c:order val="50"/>
          <c:tx>
            <c:strRef>
              <c:f>'[1]Leakage Current'!$AZ$7</c:f>
              <c:strCache>
                <c:ptCount val="1"/>
                <c:pt idx="0">
                  <c:v>P61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Current'!$AZ$8:$AZ$27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0.123</c:v>
                </c:pt>
                <c:pt idx="6">
                  <c:v>0.133</c:v>
                </c:pt>
                <c:pt idx="7">
                  <c:v>0.143</c:v>
                </c:pt>
                <c:pt idx="8">
                  <c:v>0.154</c:v>
                </c:pt>
                <c:pt idx="9">
                  <c:v>0.154</c:v>
                </c:pt>
                <c:pt idx="10">
                  <c:v>0.164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0.184</c:v>
                </c:pt>
                <c:pt idx="16">
                  <c:v>0.195</c:v>
                </c:pt>
                <c:pt idx="17">
                  <c:v>0.195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51"/>
          <c:order val="51"/>
          <c:tx>
            <c:strRef>
              <c:f>'[1]Leakage Current'!$BA$7</c:f>
              <c:strCache>
                <c:ptCount val="1"/>
                <c:pt idx="0">
                  <c:v>P64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Current'!$BA$8:$BA$27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0.143</c:v>
                </c:pt>
                <c:pt idx="5">
                  <c:v>0.143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0.184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axId val="19957216"/>
        <c:axId val="45397217"/>
      </c:scatterChart>
      <c:valAx>
        <c:axId val="19957216"/>
        <c:scaling>
          <c:orientation val="minMax"/>
          <c:max val="5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crossBetween val="midCat"/>
        <c:dispUnits/>
      </c:valAx>
      <c:valAx>
        <c:axId val="45397217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375"/>
          <c:w val="0.191"/>
          <c:h val="0.8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ModuleSummary!$C$1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(ModuleSummary!$A$2:$A$41,ModuleSummary!$A$43:$A$82,ModuleSummary!$A$84:$A$123,ModuleSummary!$A$125:$A$162)</c:f>
              <c:strCache>
                <c:ptCount val="158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</c:strCache>
            </c:strRef>
          </c:cat>
          <c:val>
            <c:numRef>
              <c:f>(ModuleSummary!$C$2:$C$41,ModuleSummary!$C$43:$C$82,ModuleSummary!$C$84:$C$123,ModuleSummary!$C$125:$C$162)</c:f>
              <c:numCache>
                <c:ptCount val="158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8">
                  <c:v>0.41693</c:v>
                </c:pt>
                <c:pt idx="139">
                  <c:v>0.48</c:v>
                </c:pt>
                <c:pt idx="140">
                  <c:v>0.38</c:v>
                </c:pt>
                <c:pt idx="141">
                  <c:v>0.48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</c:numCache>
            </c:numRef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675"/>
          <c:w val="0.92475"/>
          <c:h val="0.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</c:numCache>
            </c:numRef>
          </c:yVal>
          <c:smooth val="1"/>
        </c:ser>
        <c:axId val="9901332"/>
        <c:axId val="22003125"/>
      </c:scatterChart>
      <c:val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crossBetween val="midCat"/>
        <c:dispUnits/>
      </c:valAx>
      <c:valAx>
        <c:axId val="220031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01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0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0.63675</cdr:x>
      <cdr:y>0.88725</cdr:y>
    </cdr:from>
    <cdr:to>
      <cdr:x>0.877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0.36925</cdr:y>
    </cdr:from>
    <cdr:to>
      <cdr:x>0.498</cdr:x>
      <cdr:y>0.39675</cdr:y>
    </cdr:to>
    <cdr:sp>
      <cdr:nvSpPr>
        <cdr:cNvPr id="1" name="TextBox 1"/>
        <cdr:cNvSpPr txBox="1">
          <a:spLocks noChangeArrowheads="1"/>
        </cdr:cNvSpPr>
      </cdr:nvSpPr>
      <cdr:spPr>
        <a:xfrm>
          <a:off x="5886450" y="28479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0.49075</cdr:x>
      <cdr:y>0.327</cdr:y>
    </cdr:from>
    <cdr:to>
      <cdr:x>0.67725</cdr:x>
      <cdr:y>0.37325</cdr:y>
    </cdr:to>
    <cdr:sp>
      <cdr:nvSpPr>
        <cdr:cNvPr id="2" name="TextBox 2"/>
        <cdr:cNvSpPr txBox="1">
          <a:spLocks noChangeArrowheads="1"/>
        </cdr:cNvSpPr>
      </cdr:nvSpPr>
      <cdr:spPr>
        <a:xfrm>
          <a:off x="5886450" y="2514600"/>
          <a:ext cx="2238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  <cdr:relSizeAnchor xmlns:cdr="http://schemas.openxmlformats.org/drawingml/2006/chartDrawing">
    <cdr:from>
      <cdr:x>0.04075</cdr:x>
      <cdr:y>0.15</cdr:y>
    </cdr:from>
    <cdr:to>
      <cdr:x>0.99375</cdr:x>
      <cdr:y>0.15</cdr:y>
    </cdr:to>
    <cdr:sp>
      <cdr:nvSpPr>
        <cdr:cNvPr id="3" name="Line 3"/>
        <cdr:cNvSpPr>
          <a:spLocks/>
        </cdr:cNvSpPr>
      </cdr:nvSpPr>
      <cdr:spPr>
        <a:xfrm>
          <a:off x="485775" y="1152525"/>
          <a:ext cx="114395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0.171</cdr:x>
      <cdr:y>0.4205</cdr:y>
    </cdr:from>
    <cdr:to>
      <cdr:x>0.172</cdr:x>
      <cdr:y>0.54325</cdr:y>
    </cdr:to>
    <cdr:sp>
      <cdr:nvSpPr>
        <cdr:cNvPr id="4" name="Line 5"/>
        <cdr:cNvSpPr>
          <a:spLocks/>
        </cdr:cNvSpPr>
      </cdr:nvSpPr>
      <cdr:spPr>
        <a:xfrm>
          <a:off x="2047875" y="32385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0.17675</cdr:x>
      <cdr:y>0.38975</cdr:y>
    </cdr:from>
    <cdr:to>
      <cdr:x>0.2375</cdr:x>
      <cdr:y>0.45725</cdr:y>
    </cdr:to>
    <cdr:sp>
      <cdr:nvSpPr>
        <cdr:cNvPr id="5" name="TextBox 6"/>
        <cdr:cNvSpPr txBox="1">
          <a:spLocks noChangeArrowheads="1"/>
        </cdr:cNvSpPr>
      </cdr:nvSpPr>
      <cdr:spPr>
        <a:xfrm>
          <a:off x="2114550" y="3000375"/>
          <a:ext cx="7334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Rebonding
started
here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715250"/>
    <xdr:graphicFrame>
      <xdr:nvGraphicFramePr>
        <xdr:cNvPr id="1" name="Shape 1025"/>
        <xdr:cNvGraphicFramePr/>
      </xdr:nvGraphicFramePr>
      <xdr:xfrm>
        <a:off x="0" y="0"/>
        <a:ext cx="120015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0.5565</cdr:x>
      <cdr:y>0.12625</cdr:y>
    </cdr:from>
    <cdr:to>
      <cdr:x>0.61925</cdr:x>
      <cdr:y>0.1715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676275"/>
          <a:ext cx="409575" cy="247650"/>
        </a:xfrm>
        <a:prstGeom prst="rect">
          <a:avLst/>
        </a:prstGeom>
        <a:solidFill>
          <a:srgbClr val="99CC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P28</a:t>
          </a:r>
        </a:p>
      </cdr:txBody>
    </cdr:sp>
  </cdr:relSizeAnchor>
  <cdr:relSizeAnchor xmlns:cdr="http://schemas.openxmlformats.org/drawingml/2006/chartDrawing">
    <cdr:from>
      <cdr:x>0.672</cdr:x>
      <cdr:y>0.24425</cdr:y>
    </cdr:from>
    <cdr:to>
      <cdr:x>0.72775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1314450"/>
          <a:ext cx="371475" cy="180975"/>
        </a:xfrm>
        <a:prstGeom prst="rect">
          <a:avLst/>
        </a:prstGeom>
        <a:solidFill>
          <a:srgbClr val="99003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P31</a:t>
          </a:r>
        </a:p>
      </cdr:txBody>
    </cdr:sp>
  </cdr:relSizeAnchor>
  <cdr:relSizeAnchor xmlns:cdr="http://schemas.openxmlformats.org/drawingml/2006/chartDrawing">
    <cdr:from>
      <cdr:x>0.672</cdr:x>
      <cdr:y>0.386</cdr:y>
    </cdr:from>
    <cdr:to>
      <cdr:x>0.729</cdr:x>
      <cdr:y>0.435</cdr:y>
    </cdr:to>
    <cdr:sp>
      <cdr:nvSpPr>
        <cdr:cNvPr id="3" name="TextBox 3"/>
        <cdr:cNvSpPr txBox="1">
          <a:spLocks noChangeArrowheads="1"/>
        </cdr:cNvSpPr>
      </cdr:nvSpPr>
      <cdr:spPr>
        <a:xfrm>
          <a:off x="4429125" y="2085975"/>
          <a:ext cx="381000" cy="266700"/>
        </a:xfrm>
        <a:prstGeom prst="rect">
          <a:avLst/>
        </a:prstGeom>
        <a:solidFill>
          <a:srgbClr val="66006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504825</xdr:colOff>
      <xdr:row>33</xdr:row>
      <xdr:rowOff>76200</xdr:rowOff>
    </xdr:to>
    <xdr:graphicFrame>
      <xdr:nvGraphicFramePr>
        <xdr:cNvPr id="1" name="Chart 6"/>
        <xdr:cNvGraphicFramePr/>
      </xdr:nvGraphicFramePr>
      <xdr:xfrm>
        <a:off x="0" y="0"/>
        <a:ext cx="66008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715250"/>
    <xdr:graphicFrame>
      <xdr:nvGraphicFramePr>
        <xdr:cNvPr id="1" name="Shape 1025"/>
        <xdr:cNvGraphicFramePr/>
      </xdr:nvGraphicFramePr>
      <xdr:xfrm>
        <a:off x="0" y="0"/>
        <a:ext cx="120015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l%20Documents\SCT%20Notes\USMeetings\July142003\Test_and_Channel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LBL"/>
      <sheetName val="Summary SCIPP"/>
      <sheetName val="plots"/>
      <sheetName val="Leakage Current"/>
      <sheetName val="leakage curr all plots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151-170"/>
      <sheetName val="Wafers"/>
      <sheetName val="misc"/>
      <sheetName val="Wafer Lot Info"/>
      <sheetName val="Channel Map"/>
    </sheetNames>
    <sheetDataSet>
      <sheetData sheetId="3">
        <row r="7">
          <cell r="B7" t="str">
            <v>P2</v>
          </cell>
          <cell r="C7" t="str">
            <v>P4</v>
          </cell>
          <cell r="D7" t="str">
            <v>P3</v>
          </cell>
          <cell r="E7" t="str">
            <v>P6</v>
          </cell>
          <cell r="F7" t="str">
            <v>P7</v>
          </cell>
          <cell r="G7" t="str">
            <v>P8</v>
          </cell>
          <cell r="H7" t="str">
            <v>P14</v>
          </cell>
          <cell r="I7" t="str">
            <v>P9</v>
          </cell>
          <cell r="J7" t="str">
            <v>P10</v>
          </cell>
          <cell r="K7" t="str">
            <v>P11</v>
          </cell>
          <cell r="L7" t="str">
            <v>P12</v>
          </cell>
          <cell r="M7" t="str">
            <v>P15</v>
          </cell>
          <cell r="N7" t="str">
            <v>P13</v>
          </cell>
          <cell r="O7" t="str">
            <v>P20</v>
          </cell>
          <cell r="P7" t="str">
            <v>P24</v>
          </cell>
          <cell r="Q7" t="str">
            <v>P51</v>
          </cell>
          <cell r="R7" t="str">
            <v>P32</v>
          </cell>
          <cell r="S7" t="str">
            <v>P18</v>
          </cell>
          <cell r="T7" t="str">
            <v>P28</v>
          </cell>
          <cell r="U7" t="str">
            <v>P29</v>
          </cell>
          <cell r="V7" t="str">
            <v>P38</v>
          </cell>
          <cell r="W7" t="str">
            <v>P40</v>
          </cell>
          <cell r="X7" t="str">
            <v>P42</v>
          </cell>
          <cell r="Y7" t="str">
            <v>P16</v>
          </cell>
          <cell r="Z7" t="str">
            <v>P17</v>
          </cell>
          <cell r="AA7" t="str">
            <v>P19</v>
          </cell>
          <cell r="AB7" t="str">
            <v>P23</v>
          </cell>
          <cell r="AC7" t="str">
            <v>P27</v>
          </cell>
          <cell r="AD7" t="str">
            <v>P31</v>
          </cell>
          <cell r="AE7" t="str">
            <v>P33</v>
          </cell>
          <cell r="AF7" t="str">
            <v>P35</v>
          </cell>
          <cell r="AG7" t="str">
            <v>P36</v>
          </cell>
          <cell r="AH7" t="str">
            <v>P37</v>
          </cell>
          <cell r="AI7" t="str">
            <v>P41</v>
          </cell>
          <cell r="AJ7" t="str">
            <v>P52</v>
          </cell>
          <cell r="AK7" t="str">
            <v>P39</v>
          </cell>
          <cell r="AL7" t="str">
            <v>P46</v>
          </cell>
          <cell r="AM7" t="str">
            <v>P44</v>
          </cell>
          <cell r="AN7" t="str">
            <v>P47</v>
          </cell>
          <cell r="AO7" t="str">
            <v>P34</v>
          </cell>
          <cell r="AP7" t="str">
            <v>P48</v>
          </cell>
          <cell r="AQ7" t="str">
            <v>P53</v>
          </cell>
          <cell r="AR7" t="str">
            <v>P50</v>
          </cell>
          <cell r="AS7" t="str">
            <v>P55</v>
          </cell>
          <cell r="AT7" t="str">
            <v>P54</v>
          </cell>
          <cell r="AU7" t="str">
            <v>P56</v>
          </cell>
          <cell r="AV7" t="str">
            <v>P59</v>
          </cell>
          <cell r="AW7" t="str">
            <v>P60</v>
          </cell>
          <cell r="AX7" t="str">
            <v>P62</v>
          </cell>
          <cell r="AY7" t="str">
            <v>P57</v>
          </cell>
          <cell r="AZ7" t="str">
            <v>P61</v>
          </cell>
          <cell r="BA7" t="str">
            <v>P64</v>
          </cell>
        </row>
        <row r="8">
          <cell r="A8">
            <v>25</v>
          </cell>
          <cell r="B8">
            <v>0.297</v>
          </cell>
          <cell r="C8">
            <v>0.061</v>
          </cell>
          <cell r="D8">
            <v>0.123</v>
          </cell>
          <cell r="E8">
            <v>0.215</v>
          </cell>
          <cell r="F8">
            <v>0.092</v>
          </cell>
          <cell r="G8">
            <v>0.01</v>
          </cell>
          <cell r="H8">
            <v>0.143</v>
          </cell>
          <cell r="I8">
            <v>0.154</v>
          </cell>
          <cell r="J8">
            <v>0.092</v>
          </cell>
          <cell r="K8">
            <v>0.143</v>
          </cell>
          <cell r="L8">
            <v>0.195</v>
          </cell>
          <cell r="M8">
            <v>0.123</v>
          </cell>
          <cell r="N8">
            <v>0.133</v>
          </cell>
          <cell r="O8">
            <v>0.061</v>
          </cell>
          <cell r="P8">
            <v>0.133</v>
          </cell>
          <cell r="Q8">
            <v>0.092</v>
          </cell>
          <cell r="R8">
            <v>0.102</v>
          </cell>
          <cell r="S8">
            <v>0.072</v>
          </cell>
          <cell r="T8">
            <v>0.113</v>
          </cell>
          <cell r="U8">
            <v>0.102</v>
          </cell>
          <cell r="V8">
            <v>0.102</v>
          </cell>
          <cell r="W8">
            <v>0.164</v>
          </cell>
          <cell r="X8">
            <v>0.072</v>
          </cell>
          <cell r="Y8">
            <v>0.195</v>
          </cell>
          <cell r="Z8">
            <v>0.061</v>
          </cell>
          <cell r="AA8">
            <v>0.092</v>
          </cell>
          <cell r="AB8">
            <v>0.143</v>
          </cell>
          <cell r="AC8">
            <v>0.061</v>
          </cell>
          <cell r="AD8">
            <v>0.061</v>
          </cell>
          <cell r="AE8">
            <v>0.082</v>
          </cell>
          <cell r="AF8">
            <v>0.092</v>
          </cell>
          <cell r="AG8">
            <v>0.102</v>
          </cell>
          <cell r="AH8">
            <v>0.154</v>
          </cell>
          <cell r="AI8">
            <v>0.072</v>
          </cell>
          <cell r="AJ8">
            <v>0.102</v>
          </cell>
          <cell r="AK8">
            <v>0.205</v>
          </cell>
          <cell r="AL8">
            <v>0.072</v>
          </cell>
          <cell r="AM8">
            <v>0.102</v>
          </cell>
          <cell r="AN8">
            <v>0.072</v>
          </cell>
          <cell r="AO8">
            <v>0.082</v>
          </cell>
          <cell r="AP8">
            <v>0.072</v>
          </cell>
          <cell r="AQ8">
            <v>0.082</v>
          </cell>
          <cell r="AR8">
            <v>0.082</v>
          </cell>
          <cell r="AS8">
            <v>0.102</v>
          </cell>
          <cell r="AT8">
            <v>0.133</v>
          </cell>
          <cell r="AU8">
            <v>0.359</v>
          </cell>
          <cell r="AV8">
            <v>0.082</v>
          </cell>
          <cell r="AW8">
            <v>0.061</v>
          </cell>
          <cell r="AX8">
            <v>0.143</v>
          </cell>
          <cell r="AY8">
            <v>0.133</v>
          </cell>
          <cell r="AZ8">
            <v>0.061</v>
          </cell>
          <cell r="BA8">
            <v>0.072</v>
          </cell>
        </row>
        <row r="9">
          <cell r="A9">
            <v>50</v>
          </cell>
          <cell r="B9">
            <v>0.369</v>
          </cell>
          <cell r="C9">
            <v>0.082</v>
          </cell>
          <cell r="D9">
            <v>0.154</v>
          </cell>
          <cell r="E9">
            <v>0.307</v>
          </cell>
          <cell r="F9">
            <v>0.123</v>
          </cell>
          <cell r="G9">
            <v>0.184</v>
          </cell>
          <cell r="H9">
            <v>0.184</v>
          </cell>
          <cell r="I9">
            <v>0.174</v>
          </cell>
          <cell r="J9">
            <v>0.133</v>
          </cell>
          <cell r="K9">
            <v>0.164</v>
          </cell>
          <cell r="L9">
            <v>0.225</v>
          </cell>
          <cell r="M9">
            <v>0.164</v>
          </cell>
          <cell r="N9">
            <v>0.164</v>
          </cell>
          <cell r="O9">
            <v>0.092</v>
          </cell>
          <cell r="P9">
            <v>0.154</v>
          </cell>
          <cell r="Q9">
            <v>0.102</v>
          </cell>
          <cell r="R9">
            <v>0.123</v>
          </cell>
          <cell r="S9">
            <v>0.082</v>
          </cell>
          <cell r="T9">
            <v>0.154</v>
          </cell>
          <cell r="U9">
            <v>0.133</v>
          </cell>
          <cell r="V9">
            <v>0.143</v>
          </cell>
          <cell r="W9">
            <v>0.184</v>
          </cell>
          <cell r="X9">
            <v>0.092</v>
          </cell>
          <cell r="Y9">
            <v>0.236</v>
          </cell>
          <cell r="Z9">
            <v>0.072</v>
          </cell>
          <cell r="AA9">
            <v>0.123</v>
          </cell>
          <cell r="AB9">
            <v>0.174</v>
          </cell>
          <cell r="AC9">
            <v>0.072</v>
          </cell>
          <cell r="AD9">
            <v>0.082</v>
          </cell>
          <cell r="AE9">
            <v>0.113</v>
          </cell>
          <cell r="AF9">
            <v>0.102</v>
          </cell>
          <cell r="AG9">
            <v>0.133</v>
          </cell>
          <cell r="AH9">
            <v>0.184</v>
          </cell>
          <cell r="AI9">
            <v>0.102</v>
          </cell>
          <cell r="AJ9">
            <v>0.154</v>
          </cell>
          <cell r="AK9">
            <v>0.266</v>
          </cell>
          <cell r="AL9">
            <v>0.092</v>
          </cell>
          <cell r="AM9">
            <v>0.113</v>
          </cell>
          <cell r="AN9">
            <v>0.092</v>
          </cell>
          <cell r="AO9">
            <v>0.113</v>
          </cell>
          <cell r="AP9">
            <v>0.102</v>
          </cell>
          <cell r="AQ9">
            <v>0.102</v>
          </cell>
          <cell r="AR9">
            <v>0.113</v>
          </cell>
          <cell r="AS9">
            <v>0.123</v>
          </cell>
          <cell r="AT9">
            <v>0.184</v>
          </cell>
          <cell r="AU9">
            <v>0.43</v>
          </cell>
          <cell r="AV9">
            <v>0.113</v>
          </cell>
          <cell r="AW9">
            <v>0.082</v>
          </cell>
          <cell r="AX9">
            <v>0.174</v>
          </cell>
          <cell r="AY9">
            <v>0.174</v>
          </cell>
          <cell r="AZ9">
            <v>0.082</v>
          </cell>
          <cell r="BA9">
            <v>0.092</v>
          </cell>
        </row>
        <row r="10">
          <cell r="A10">
            <v>75</v>
          </cell>
          <cell r="B10">
            <v>0.41</v>
          </cell>
          <cell r="C10">
            <v>0.092</v>
          </cell>
          <cell r="D10">
            <v>0.164</v>
          </cell>
          <cell r="E10">
            <v>0.369</v>
          </cell>
          <cell r="F10">
            <v>0.133</v>
          </cell>
          <cell r="G10">
            <v>0.236</v>
          </cell>
          <cell r="H10">
            <v>0.205</v>
          </cell>
          <cell r="I10">
            <v>0.195</v>
          </cell>
          <cell r="J10">
            <v>0.164</v>
          </cell>
          <cell r="K10">
            <v>0.195</v>
          </cell>
          <cell r="L10">
            <v>0.246</v>
          </cell>
          <cell r="M10">
            <v>0.174</v>
          </cell>
          <cell r="N10">
            <v>0.184</v>
          </cell>
          <cell r="O10">
            <v>0.102</v>
          </cell>
          <cell r="Q10">
            <v>0.133</v>
          </cell>
          <cell r="R10">
            <v>0.143</v>
          </cell>
          <cell r="S10">
            <v>0.102</v>
          </cell>
          <cell r="T10">
            <v>0.174</v>
          </cell>
          <cell r="U10">
            <v>0.143</v>
          </cell>
          <cell r="V10">
            <v>0.164</v>
          </cell>
          <cell r="W10">
            <v>0.205</v>
          </cell>
          <cell r="X10">
            <v>0.113</v>
          </cell>
          <cell r="Y10">
            <v>0.256</v>
          </cell>
          <cell r="Z10">
            <v>0.082</v>
          </cell>
          <cell r="AA10">
            <v>0.143</v>
          </cell>
          <cell r="AD10">
            <v>0.092</v>
          </cell>
          <cell r="AE10">
            <v>0.133</v>
          </cell>
          <cell r="AF10">
            <v>0.133</v>
          </cell>
          <cell r="AG10">
            <v>0.164</v>
          </cell>
          <cell r="AH10">
            <v>0.205</v>
          </cell>
          <cell r="AI10">
            <v>0.123</v>
          </cell>
          <cell r="AJ10">
            <v>0.184</v>
          </cell>
          <cell r="AK10">
            <v>0.307</v>
          </cell>
          <cell r="AL10">
            <v>0.113</v>
          </cell>
          <cell r="AM10">
            <v>0.143</v>
          </cell>
          <cell r="AN10">
            <v>0.102</v>
          </cell>
          <cell r="AO10">
            <v>0.133</v>
          </cell>
          <cell r="AP10">
            <v>0.113</v>
          </cell>
          <cell r="AQ10">
            <v>0.123</v>
          </cell>
          <cell r="AR10">
            <v>0.133</v>
          </cell>
          <cell r="AS10">
            <v>0.143</v>
          </cell>
          <cell r="AT10">
            <v>0.215</v>
          </cell>
          <cell r="AU10">
            <v>0.482</v>
          </cell>
          <cell r="AV10">
            <v>0.123</v>
          </cell>
          <cell r="AW10">
            <v>0.092</v>
          </cell>
          <cell r="AX10">
            <v>0.184</v>
          </cell>
          <cell r="AY10">
            <v>0.205</v>
          </cell>
          <cell r="AZ10">
            <v>0.092</v>
          </cell>
          <cell r="BA10">
            <v>0.102</v>
          </cell>
        </row>
        <row r="11">
          <cell r="A11">
            <v>100</v>
          </cell>
          <cell r="B11">
            <v>0.451</v>
          </cell>
          <cell r="C11">
            <v>0.102</v>
          </cell>
          <cell r="D11">
            <v>0.184</v>
          </cell>
          <cell r="E11">
            <v>0.42</v>
          </cell>
          <cell r="F11">
            <v>0.154</v>
          </cell>
          <cell r="G11">
            <v>0.277</v>
          </cell>
          <cell r="H11">
            <v>0.236</v>
          </cell>
          <cell r="I11">
            <v>0.205</v>
          </cell>
          <cell r="J11">
            <v>0.184</v>
          </cell>
          <cell r="K11">
            <v>0.195</v>
          </cell>
          <cell r="L11">
            <v>0.266</v>
          </cell>
          <cell r="M11">
            <v>0.184</v>
          </cell>
          <cell r="N11">
            <v>0.205</v>
          </cell>
          <cell r="O11">
            <v>0.123</v>
          </cell>
          <cell r="P11">
            <v>0.215</v>
          </cell>
          <cell r="Q11">
            <v>0.154</v>
          </cell>
          <cell r="R11">
            <v>0.154</v>
          </cell>
          <cell r="S11">
            <v>0.113</v>
          </cell>
          <cell r="T11">
            <v>0.205</v>
          </cell>
          <cell r="U11">
            <v>0.174</v>
          </cell>
          <cell r="V11">
            <v>0.174</v>
          </cell>
          <cell r="W11">
            <v>0.225</v>
          </cell>
          <cell r="X11">
            <v>0.123</v>
          </cell>
          <cell r="Y11">
            <v>0.277</v>
          </cell>
          <cell r="Z11">
            <v>0.102</v>
          </cell>
          <cell r="AA11">
            <v>0.154</v>
          </cell>
          <cell r="AB11">
            <v>0.236</v>
          </cell>
          <cell r="AC11">
            <v>0.102</v>
          </cell>
          <cell r="AD11">
            <v>0.113</v>
          </cell>
          <cell r="AE11">
            <v>0.143</v>
          </cell>
          <cell r="AF11">
            <v>0.154</v>
          </cell>
          <cell r="AG11">
            <v>0.174</v>
          </cell>
          <cell r="AH11">
            <v>0.225</v>
          </cell>
          <cell r="AI11">
            <v>0.133</v>
          </cell>
          <cell r="AJ11">
            <v>0.205</v>
          </cell>
          <cell r="AK11">
            <v>0.348</v>
          </cell>
          <cell r="AL11">
            <v>0.123</v>
          </cell>
          <cell r="AM11">
            <v>0.164</v>
          </cell>
          <cell r="AN11">
            <v>0.123</v>
          </cell>
          <cell r="AO11">
            <v>0.154</v>
          </cell>
          <cell r="AP11">
            <v>0.123</v>
          </cell>
          <cell r="AQ11">
            <v>0.133</v>
          </cell>
          <cell r="AR11">
            <v>0.154</v>
          </cell>
          <cell r="AS11">
            <v>0.164</v>
          </cell>
          <cell r="AT11">
            <v>0.246</v>
          </cell>
          <cell r="AU11">
            <v>0.533</v>
          </cell>
          <cell r="AV11">
            <v>0.143</v>
          </cell>
          <cell r="AW11">
            <v>0.113</v>
          </cell>
          <cell r="AX11">
            <v>0.205</v>
          </cell>
          <cell r="AY11">
            <v>0.236</v>
          </cell>
          <cell r="AZ11">
            <v>0.102</v>
          </cell>
          <cell r="BA11">
            <v>0.123</v>
          </cell>
        </row>
        <row r="12">
          <cell r="A12">
            <v>125</v>
          </cell>
          <cell r="B12">
            <v>0.492</v>
          </cell>
          <cell r="C12">
            <v>0.113</v>
          </cell>
          <cell r="D12">
            <v>0.195</v>
          </cell>
          <cell r="E12">
            <v>0.471</v>
          </cell>
          <cell r="F12">
            <v>0.164</v>
          </cell>
          <cell r="G12">
            <v>0.328</v>
          </cell>
          <cell r="H12">
            <v>0.256</v>
          </cell>
          <cell r="I12">
            <v>0.215</v>
          </cell>
          <cell r="J12">
            <v>0.205</v>
          </cell>
          <cell r="K12">
            <v>0.215</v>
          </cell>
          <cell r="L12">
            <v>0.297</v>
          </cell>
          <cell r="M12">
            <v>0.205</v>
          </cell>
          <cell r="N12">
            <v>0.225</v>
          </cell>
          <cell r="O12">
            <v>0.133</v>
          </cell>
          <cell r="Q12">
            <v>0.164</v>
          </cell>
          <cell r="R12">
            <v>0.164</v>
          </cell>
          <cell r="S12">
            <v>0.133</v>
          </cell>
          <cell r="T12">
            <v>0.225</v>
          </cell>
          <cell r="U12">
            <v>0.184</v>
          </cell>
          <cell r="V12">
            <v>0.195</v>
          </cell>
          <cell r="W12">
            <v>0.246</v>
          </cell>
          <cell r="X12">
            <v>0.133</v>
          </cell>
          <cell r="Y12">
            <v>0.287</v>
          </cell>
          <cell r="Z12">
            <v>0.102</v>
          </cell>
          <cell r="AA12">
            <v>0.164</v>
          </cell>
          <cell r="AD12">
            <v>0.123</v>
          </cell>
          <cell r="AE12">
            <v>0.154</v>
          </cell>
          <cell r="AF12">
            <v>0.174</v>
          </cell>
          <cell r="AG12">
            <v>0.184</v>
          </cell>
          <cell r="AH12">
            <v>0.236</v>
          </cell>
          <cell r="AI12">
            <v>0.143</v>
          </cell>
          <cell r="AJ12">
            <v>0.225</v>
          </cell>
          <cell r="AK12">
            <v>0.379</v>
          </cell>
          <cell r="AL12">
            <v>0.133</v>
          </cell>
          <cell r="AM12">
            <v>0.184</v>
          </cell>
          <cell r="AN12">
            <v>0.133</v>
          </cell>
          <cell r="AO12">
            <v>0.174</v>
          </cell>
          <cell r="AP12">
            <v>0.143</v>
          </cell>
          <cell r="AQ12">
            <v>0.154</v>
          </cell>
          <cell r="AR12">
            <v>0.174</v>
          </cell>
          <cell r="AS12">
            <v>0.184</v>
          </cell>
          <cell r="AT12">
            <v>0.277</v>
          </cell>
          <cell r="AU12">
            <v>0.584</v>
          </cell>
          <cell r="AV12">
            <v>0.164</v>
          </cell>
          <cell r="AW12">
            <v>0.123</v>
          </cell>
          <cell r="AX12">
            <v>0.225</v>
          </cell>
          <cell r="AY12">
            <v>0.256</v>
          </cell>
          <cell r="AZ12">
            <v>0.113</v>
          </cell>
          <cell r="BA12">
            <v>0.143</v>
          </cell>
        </row>
        <row r="13">
          <cell r="A13">
            <v>150</v>
          </cell>
          <cell r="B13">
            <v>0.533</v>
          </cell>
          <cell r="C13">
            <v>0.133</v>
          </cell>
          <cell r="D13">
            <v>0.205</v>
          </cell>
          <cell r="E13">
            <v>0.523</v>
          </cell>
          <cell r="F13">
            <v>0.184</v>
          </cell>
          <cell r="G13">
            <v>0.369</v>
          </cell>
          <cell r="H13">
            <v>0.266</v>
          </cell>
          <cell r="I13">
            <v>0.225</v>
          </cell>
          <cell r="J13">
            <v>0.225</v>
          </cell>
          <cell r="K13">
            <v>0.225</v>
          </cell>
          <cell r="L13">
            <v>0.318</v>
          </cell>
          <cell r="M13">
            <v>0.225</v>
          </cell>
          <cell r="N13">
            <v>0.236</v>
          </cell>
          <cell r="O13">
            <v>0.133</v>
          </cell>
          <cell r="P13">
            <v>0.256</v>
          </cell>
          <cell r="Q13">
            <v>0.174</v>
          </cell>
          <cell r="R13">
            <v>0.174</v>
          </cell>
          <cell r="S13">
            <v>0.133</v>
          </cell>
          <cell r="T13">
            <v>0.256</v>
          </cell>
          <cell r="U13">
            <v>0.195</v>
          </cell>
          <cell r="V13">
            <v>0.205</v>
          </cell>
          <cell r="W13">
            <v>0.266</v>
          </cell>
          <cell r="X13">
            <v>0.154</v>
          </cell>
          <cell r="Y13">
            <v>0.307</v>
          </cell>
          <cell r="Z13">
            <v>0.123</v>
          </cell>
          <cell r="AA13">
            <v>0.174</v>
          </cell>
          <cell r="AB13">
            <v>0.287</v>
          </cell>
          <cell r="AC13">
            <v>0.123</v>
          </cell>
          <cell r="AD13">
            <v>0.133</v>
          </cell>
          <cell r="AE13">
            <v>0.164</v>
          </cell>
          <cell r="AF13">
            <v>0.184</v>
          </cell>
          <cell r="AG13">
            <v>0.205</v>
          </cell>
          <cell r="AH13">
            <v>0.246</v>
          </cell>
          <cell r="AI13">
            <v>0.154</v>
          </cell>
          <cell r="AJ13">
            <v>0.256</v>
          </cell>
          <cell r="AK13">
            <v>0.41</v>
          </cell>
          <cell r="AL13">
            <v>0.154</v>
          </cell>
          <cell r="AM13">
            <v>0.205</v>
          </cell>
          <cell r="AN13">
            <v>0.143</v>
          </cell>
          <cell r="AO13">
            <v>0.184</v>
          </cell>
          <cell r="AP13">
            <v>0.154</v>
          </cell>
          <cell r="AQ13">
            <v>0.164</v>
          </cell>
          <cell r="AR13">
            <v>0.174</v>
          </cell>
          <cell r="AS13">
            <v>0.205</v>
          </cell>
          <cell r="AT13">
            <v>0.297</v>
          </cell>
          <cell r="AU13">
            <v>0.635</v>
          </cell>
          <cell r="AV13">
            <v>0.184</v>
          </cell>
          <cell r="AW13">
            <v>0.133</v>
          </cell>
          <cell r="AX13">
            <v>0.246</v>
          </cell>
          <cell r="AY13">
            <v>0.277</v>
          </cell>
          <cell r="AZ13">
            <v>0.123</v>
          </cell>
          <cell r="BA13">
            <v>0.143</v>
          </cell>
        </row>
        <row r="14">
          <cell r="A14">
            <v>175</v>
          </cell>
          <cell r="B14">
            <v>0.564</v>
          </cell>
          <cell r="C14">
            <v>0.133</v>
          </cell>
          <cell r="D14">
            <v>0.215</v>
          </cell>
          <cell r="E14">
            <v>0.564</v>
          </cell>
          <cell r="F14">
            <v>0.195</v>
          </cell>
          <cell r="G14">
            <v>0.41</v>
          </cell>
          <cell r="H14">
            <v>0.287</v>
          </cell>
          <cell r="I14">
            <v>0.225</v>
          </cell>
          <cell r="J14">
            <v>0.256</v>
          </cell>
          <cell r="K14">
            <v>0.236</v>
          </cell>
          <cell r="L14">
            <v>0.338</v>
          </cell>
          <cell r="M14">
            <v>0.225</v>
          </cell>
          <cell r="N14">
            <v>0.246</v>
          </cell>
          <cell r="O14">
            <v>0.143</v>
          </cell>
          <cell r="Q14">
            <v>0.184</v>
          </cell>
          <cell r="R14">
            <v>0.174</v>
          </cell>
          <cell r="S14">
            <v>0.143</v>
          </cell>
          <cell r="T14">
            <v>0.297</v>
          </cell>
          <cell r="U14">
            <v>0.205</v>
          </cell>
          <cell r="V14">
            <v>0.215</v>
          </cell>
          <cell r="W14">
            <v>0.287</v>
          </cell>
          <cell r="X14">
            <v>0.164</v>
          </cell>
          <cell r="Y14">
            <v>0.318</v>
          </cell>
          <cell r="Z14">
            <v>0.123</v>
          </cell>
          <cell r="AA14">
            <v>0.184</v>
          </cell>
          <cell r="AD14">
            <v>0.143</v>
          </cell>
          <cell r="AE14">
            <v>0.174</v>
          </cell>
          <cell r="AF14">
            <v>0.205</v>
          </cell>
          <cell r="AG14">
            <v>0.205</v>
          </cell>
          <cell r="AH14">
            <v>0.256</v>
          </cell>
          <cell r="AI14">
            <v>0.164</v>
          </cell>
          <cell r="AJ14">
            <v>0.277</v>
          </cell>
          <cell r="AK14">
            <v>0.441</v>
          </cell>
          <cell r="AL14">
            <v>0.164</v>
          </cell>
          <cell r="AM14">
            <v>0.205</v>
          </cell>
          <cell r="AN14">
            <v>0.154</v>
          </cell>
          <cell r="AO14">
            <v>0.205</v>
          </cell>
          <cell r="AP14">
            <v>0.164</v>
          </cell>
          <cell r="AQ14">
            <v>0.174</v>
          </cell>
          <cell r="AR14">
            <v>0.195</v>
          </cell>
          <cell r="AS14">
            <v>0.215</v>
          </cell>
          <cell r="AT14">
            <v>0.328</v>
          </cell>
          <cell r="AU14">
            <v>0.687</v>
          </cell>
          <cell r="AV14">
            <v>0.195</v>
          </cell>
          <cell r="AW14">
            <v>0.133</v>
          </cell>
          <cell r="AX14">
            <v>0.256</v>
          </cell>
          <cell r="AY14">
            <v>0.297</v>
          </cell>
          <cell r="AZ14">
            <v>0.133</v>
          </cell>
          <cell r="BA14">
            <v>0.164</v>
          </cell>
        </row>
        <row r="15">
          <cell r="A15">
            <v>200</v>
          </cell>
          <cell r="B15">
            <v>0.584</v>
          </cell>
          <cell r="C15">
            <v>0.143</v>
          </cell>
          <cell r="D15">
            <v>0.225</v>
          </cell>
          <cell r="E15">
            <v>0.605</v>
          </cell>
          <cell r="F15">
            <v>0.205</v>
          </cell>
          <cell r="G15">
            <v>0.461</v>
          </cell>
          <cell r="H15">
            <v>0.297</v>
          </cell>
          <cell r="I15">
            <v>0.236</v>
          </cell>
          <cell r="J15">
            <v>0.277</v>
          </cell>
          <cell r="K15">
            <v>0.246</v>
          </cell>
          <cell r="L15">
            <v>0.369</v>
          </cell>
          <cell r="M15">
            <v>0.236</v>
          </cell>
          <cell r="N15">
            <v>0.266</v>
          </cell>
          <cell r="O15">
            <v>0.154</v>
          </cell>
          <cell r="P15">
            <v>0.307</v>
          </cell>
          <cell r="Q15">
            <v>0.195</v>
          </cell>
          <cell r="R15">
            <v>0.184</v>
          </cell>
          <cell r="S15">
            <v>0.164</v>
          </cell>
          <cell r="T15">
            <v>0.338</v>
          </cell>
          <cell r="U15">
            <v>0.205</v>
          </cell>
          <cell r="V15">
            <v>0.225</v>
          </cell>
          <cell r="W15">
            <v>0.307</v>
          </cell>
          <cell r="X15">
            <v>0.164</v>
          </cell>
          <cell r="Y15">
            <v>0.328</v>
          </cell>
          <cell r="Z15">
            <v>0.133</v>
          </cell>
          <cell r="AA15">
            <v>0.195</v>
          </cell>
          <cell r="AB15">
            <v>0.338</v>
          </cell>
          <cell r="AC15">
            <v>0.143</v>
          </cell>
          <cell r="AD15">
            <v>0.154</v>
          </cell>
          <cell r="AE15">
            <v>0.184</v>
          </cell>
          <cell r="AF15">
            <v>0.215</v>
          </cell>
          <cell r="AG15">
            <v>0.215</v>
          </cell>
          <cell r="AH15">
            <v>0.266</v>
          </cell>
          <cell r="AI15">
            <v>0.174</v>
          </cell>
          <cell r="AJ15">
            <v>0.287</v>
          </cell>
          <cell r="AK15">
            <v>0.461</v>
          </cell>
          <cell r="AL15">
            <v>0.174</v>
          </cell>
          <cell r="AM15">
            <v>0.225</v>
          </cell>
          <cell r="AN15">
            <v>0.164</v>
          </cell>
          <cell r="AO15">
            <v>0.215</v>
          </cell>
          <cell r="AP15">
            <v>0.174</v>
          </cell>
          <cell r="AQ15">
            <v>0.184</v>
          </cell>
          <cell r="AR15">
            <v>0.205</v>
          </cell>
          <cell r="AS15">
            <v>0.225</v>
          </cell>
          <cell r="AT15">
            <v>0.348</v>
          </cell>
          <cell r="AU15">
            <v>0.728</v>
          </cell>
          <cell r="AV15">
            <v>0.215</v>
          </cell>
          <cell r="AW15">
            <v>0.143</v>
          </cell>
          <cell r="AX15">
            <v>0.266</v>
          </cell>
          <cell r="AY15">
            <v>0.307</v>
          </cell>
          <cell r="AZ15">
            <v>0.143</v>
          </cell>
          <cell r="BA15">
            <v>0.174</v>
          </cell>
        </row>
        <row r="16">
          <cell r="A16">
            <v>225</v>
          </cell>
          <cell r="B16">
            <v>0.615</v>
          </cell>
          <cell r="C16">
            <v>0.164</v>
          </cell>
          <cell r="D16">
            <v>0.236</v>
          </cell>
          <cell r="E16">
            <v>0.635</v>
          </cell>
          <cell r="F16">
            <v>0.225</v>
          </cell>
          <cell r="G16">
            <v>0.502</v>
          </cell>
          <cell r="H16">
            <v>0.318</v>
          </cell>
          <cell r="I16">
            <v>0.236</v>
          </cell>
          <cell r="J16">
            <v>0.287</v>
          </cell>
          <cell r="K16">
            <v>0.246</v>
          </cell>
          <cell r="L16">
            <v>0.389</v>
          </cell>
          <cell r="M16">
            <v>0.246</v>
          </cell>
          <cell r="N16">
            <v>0.277</v>
          </cell>
          <cell r="O16">
            <v>0.164</v>
          </cell>
          <cell r="Q16">
            <v>0.205</v>
          </cell>
          <cell r="R16">
            <v>0.195</v>
          </cell>
          <cell r="S16">
            <v>0.164</v>
          </cell>
          <cell r="T16">
            <v>0.4</v>
          </cell>
          <cell r="U16">
            <v>0.225</v>
          </cell>
          <cell r="V16">
            <v>0.236</v>
          </cell>
          <cell r="W16">
            <v>0.307</v>
          </cell>
          <cell r="X16">
            <v>0.174</v>
          </cell>
          <cell r="Y16">
            <v>0.338</v>
          </cell>
          <cell r="Z16">
            <v>0.143</v>
          </cell>
          <cell r="AA16">
            <v>0.195</v>
          </cell>
          <cell r="AD16">
            <v>0.154</v>
          </cell>
          <cell r="AE16">
            <v>0.195</v>
          </cell>
          <cell r="AF16">
            <v>0.225</v>
          </cell>
          <cell r="AG16">
            <v>0.236</v>
          </cell>
          <cell r="AH16">
            <v>0.277</v>
          </cell>
          <cell r="AI16">
            <v>0.184</v>
          </cell>
          <cell r="AJ16">
            <v>0.307</v>
          </cell>
          <cell r="AK16">
            <v>0.482</v>
          </cell>
          <cell r="AL16">
            <v>0.174</v>
          </cell>
          <cell r="AM16">
            <v>0.236</v>
          </cell>
          <cell r="AN16">
            <v>0.164</v>
          </cell>
          <cell r="AO16">
            <v>0.225</v>
          </cell>
          <cell r="AP16">
            <v>0.184</v>
          </cell>
          <cell r="AQ16">
            <v>0.195</v>
          </cell>
          <cell r="AR16">
            <v>0.215</v>
          </cell>
          <cell r="AS16">
            <v>0.246</v>
          </cell>
          <cell r="AT16">
            <v>0.369</v>
          </cell>
          <cell r="AU16">
            <v>0.789</v>
          </cell>
          <cell r="AV16">
            <v>0.225</v>
          </cell>
          <cell r="AW16">
            <v>0.154</v>
          </cell>
          <cell r="AX16">
            <v>0.277</v>
          </cell>
          <cell r="AY16">
            <v>0.328</v>
          </cell>
          <cell r="AZ16">
            <v>0.154</v>
          </cell>
          <cell r="BA16">
            <v>0.184</v>
          </cell>
        </row>
        <row r="17">
          <cell r="A17">
            <v>250</v>
          </cell>
          <cell r="B17">
            <v>0.646</v>
          </cell>
          <cell r="C17">
            <v>0.164</v>
          </cell>
          <cell r="D17">
            <v>0.236</v>
          </cell>
          <cell r="E17">
            <v>0.676</v>
          </cell>
          <cell r="F17">
            <v>0.236</v>
          </cell>
          <cell r="G17">
            <v>0.543</v>
          </cell>
          <cell r="H17">
            <v>0.328</v>
          </cell>
          <cell r="I17">
            <v>0.246</v>
          </cell>
          <cell r="J17">
            <v>0.307</v>
          </cell>
          <cell r="K17">
            <v>0.256</v>
          </cell>
          <cell r="L17">
            <v>0.4</v>
          </cell>
          <cell r="M17">
            <v>0.246</v>
          </cell>
          <cell r="N17">
            <v>0.287</v>
          </cell>
          <cell r="O17">
            <v>0.164</v>
          </cell>
          <cell r="P17">
            <v>0.338</v>
          </cell>
          <cell r="Q17">
            <v>0.215</v>
          </cell>
          <cell r="R17">
            <v>0.205</v>
          </cell>
          <cell r="S17">
            <v>0.174</v>
          </cell>
          <cell r="T17">
            <v>0.492</v>
          </cell>
          <cell r="U17">
            <v>0.225</v>
          </cell>
          <cell r="V17">
            <v>0.246</v>
          </cell>
          <cell r="W17">
            <v>0.318</v>
          </cell>
          <cell r="X17">
            <v>0.184</v>
          </cell>
          <cell r="Y17">
            <v>0.348</v>
          </cell>
          <cell r="Z17">
            <v>0.154</v>
          </cell>
          <cell r="AA17">
            <v>0.195</v>
          </cell>
          <cell r="AB17">
            <v>0.41</v>
          </cell>
          <cell r="AC17">
            <v>0.154</v>
          </cell>
          <cell r="AD17">
            <v>0.164</v>
          </cell>
          <cell r="AE17">
            <v>0.205</v>
          </cell>
          <cell r="AF17">
            <v>0.236</v>
          </cell>
          <cell r="AG17">
            <v>0.236</v>
          </cell>
          <cell r="AH17">
            <v>0.287</v>
          </cell>
          <cell r="AI17">
            <v>0.195</v>
          </cell>
          <cell r="AJ17">
            <v>0.328</v>
          </cell>
          <cell r="AK17">
            <v>0.512</v>
          </cell>
          <cell r="AL17">
            <v>0.195</v>
          </cell>
          <cell r="AM17">
            <v>0.236</v>
          </cell>
          <cell r="AN17">
            <v>0.184</v>
          </cell>
          <cell r="AO17">
            <v>0.236</v>
          </cell>
          <cell r="AP17">
            <v>0.195</v>
          </cell>
          <cell r="AQ17">
            <v>0.205</v>
          </cell>
          <cell r="AR17">
            <v>0.236</v>
          </cell>
          <cell r="AS17">
            <v>0.256</v>
          </cell>
          <cell r="AT17">
            <v>0.389</v>
          </cell>
          <cell r="AU17">
            <v>0.84</v>
          </cell>
          <cell r="AV17">
            <v>0.246</v>
          </cell>
          <cell r="AW17">
            <v>0.164</v>
          </cell>
          <cell r="AX17">
            <v>0.297</v>
          </cell>
          <cell r="AY17">
            <v>0.348</v>
          </cell>
          <cell r="AZ17">
            <v>0.154</v>
          </cell>
          <cell r="BA17">
            <v>0.184</v>
          </cell>
        </row>
        <row r="18">
          <cell r="A18">
            <v>275</v>
          </cell>
          <cell r="B18">
            <v>0.676</v>
          </cell>
          <cell r="C18">
            <v>0.174</v>
          </cell>
          <cell r="D18">
            <v>0.246</v>
          </cell>
          <cell r="E18">
            <v>0.697</v>
          </cell>
          <cell r="F18">
            <v>0.236</v>
          </cell>
          <cell r="G18">
            <v>0.574</v>
          </cell>
          <cell r="H18">
            <v>0.338</v>
          </cell>
          <cell r="I18">
            <v>0.246</v>
          </cell>
          <cell r="J18">
            <v>0.318</v>
          </cell>
          <cell r="K18">
            <v>0.266</v>
          </cell>
          <cell r="L18">
            <v>0.42</v>
          </cell>
          <cell r="M18">
            <v>0.256</v>
          </cell>
          <cell r="N18">
            <v>0.297</v>
          </cell>
          <cell r="O18">
            <v>0.174</v>
          </cell>
          <cell r="Q18">
            <v>0.225</v>
          </cell>
          <cell r="R18">
            <v>0.205</v>
          </cell>
          <cell r="S18">
            <v>0.184</v>
          </cell>
          <cell r="T18">
            <v>0.625</v>
          </cell>
          <cell r="U18">
            <v>0.236</v>
          </cell>
          <cell r="V18">
            <v>0.256</v>
          </cell>
          <cell r="W18">
            <v>0.328</v>
          </cell>
          <cell r="X18">
            <v>0.195</v>
          </cell>
          <cell r="Y18">
            <v>0.359</v>
          </cell>
          <cell r="Z18">
            <v>0.154</v>
          </cell>
          <cell r="AA18">
            <v>0.205</v>
          </cell>
          <cell r="AD18">
            <v>0.174</v>
          </cell>
          <cell r="AE18">
            <v>0.205</v>
          </cell>
          <cell r="AF18">
            <v>0.246</v>
          </cell>
          <cell r="AG18">
            <v>0.246</v>
          </cell>
          <cell r="AH18">
            <v>0.297</v>
          </cell>
          <cell r="AI18">
            <v>0.195</v>
          </cell>
          <cell r="AJ18">
            <v>0.348</v>
          </cell>
          <cell r="AK18">
            <v>0.523</v>
          </cell>
          <cell r="AL18">
            <v>0.195</v>
          </cell>
          <cell r="AM18">
            <v>0.246</v>
          </cell>
          <cell r="AN18">
            <v>0.184</v>
          </cell>
          <cell r="AO18">
            <v>0.246</v>
          </cell>
          <cell r="AP18">
            <v>0.205</v>
          </cell>
          <cell r="AQ18">
            <v>0.215</v>
          </cell>
          <cell r="AR18">
            <v>0.246</v>
          </cell>
          <cell r="AS18">
            <v>0.266</v>
          </cell>
          <cell r="AT18">
            <v>0.42</v>
          </cell>
          <cell r="AU18">
            <v>0.892</v>
          </cell>
          <cell r="AV18">
            <v>0.256</v>
          </cell>
          <cell r="AW18">
            <v>0.164</v>
          </cell>
          <cell r="AX18">
            <v>0.307</v>
          </cell>
          <cell r="AY18">
            <v>0.359</v>
          </cell>
          <cell r="AZ18">
            <v>0.164</v>
          </cell>
          <cell r="BA18">
            <v>0.205</v>
          </cell>
        </row>
        <row r="19">
          <cell r="A19">
            <v>300</v>
          </cell>
          <cell r="B19">
            <v>0.707</v>
          </cell>
          <cell r="C19">
            <v>0.184</v>
          </cell>
          <cell r="D19">
            <v>0.246</v>
          </cell>
          <cell r="E19">
            <v>0.717</v>
          </cell>
          <cell r="F19">
            <v>0.246</v>
          </cell>
          <cell r="G19">
            <v>0.605</v>
          </cell>
          <cell r="H19">
            <v>0.348</v>
          </cell>
          <cell r="I19">
            <v>0.256</v>
          </cell>
          <cell r="J19">
            <v>0.328</v>
          </cell>
          <cell r="K19">
            <v>0.266</v>
          </cell>
          <cell r="L19">
            <v>0.43</v>
          </cell>
          <cell r="M19">
            <v>0.256</v>
          </cell>
          <cell r="N19">
            <v>0.307</v>
          </cell>
          <cell r="O19">
            <v>0.184</v>
          </cell>
          <cell r="P19">
            <v>0.379</v>
          </cell>
          <cell r="Q19">
            <v>0.236</v>
          </cell>
          <cell r="R19">
            <v>0.205</v>
          </cell>
          <cell r="S19">
            <v>0.184</v>
          </cell>
          <cell r="T19">
            <v>0.779</v>
          </cell>
          <cell r="U19">
            <v>0.236</v>
          </cell>
          <cell r="V19">
            <v>0.256</v>
          </cell>
          <cell r="W19">
            <v>0.328</v>
          </cell>
          <cell r="X19">
            <v>0.205</v>
          </cell>
          <cell r="Y19">
            <v>0.369</v>
          </cell>
          <cell r="Z19">
            <v>0.164</v>
          </cell>
          <cell r="AA19">
            <v>0.205</v>
          </cell>
          <cell r="AB19">
            <v>0.471</v>
          </cell>
          <cell r="AC19">
            <v>0.164</v>
          </cell>
          <cell r="AD19">
            <v>0.174</v>
          </cell>
          <cell r="AE19">
            <v>0.215</v>
          </cell>
          <cell r="AF19">
            <v>0.266</v>
          </cell>
          <cell r="AG19">
            <v>0.256</v>
          </cell>
          <cell r="AH19">
            <v>0.297</v>
          </cell>
          <cell r="AI19">
            <v>0.205</v>
          </cell>
          <cell r="AJ19">
            <v>0.359</v>
          </cell>
          <cell r="AK19">
            <v>0.553</v>
          </cell>
          <cell r="AL19">
            <v>0.205</v>
          </cell>
          <cell r="AM19">
            <v>0.256</v>
          </cell>
          <cell r="AN19">
            <v>0.195</v>
          </cell>
          <cell r="AO19">
            <v>0.266</v>
          </cell>
          <cell r="AP19">
            <v>0.215</v>
          </cell>
          <cell r="AQ19">
            <v>0.225</v>
          </cell>
          <cell r="AR19">
            <v>0.256</v>
          </cell>
          <cell r="AS19">
            <v>0.277</v>
          </cell>
          <cell r="AT19">
            <v>0.43</v>
          </cell>
          <cell r="AU19">
            <v>0.943</v>
          </cell>
          <cell r="AV19">
            <v>0.266</v>
          </cell>
          <cell r="AW19">
            <v>0.174</v>
          </cell>
          <cell r="AX19">
            <v>0.318</v>
          </cell>
          <cell r="AY19">
            <v>0.369</v>
          </cell>
          <cell r="AZ19">
            <v>0.164</v>
          </cell>
          <cell r="BA19">
            <v>0.205</v>
          </cell>
        </row>
        <row r="20">
          <cell r="A20">
            <v>325</v>
          </cell>
          <cell r="B20">
            <v>0.728</v>
          </cell>
          <cell r="C20">
            <v>0.184</v>
          </cell>
          <cell r="D20">
            <v>0.256</v>
          </cell>
          <cell r="E20">
            <v>0.738</v>
          </cell>
          <cell r="F20">
            <v>0.256</v>
          </cell>
          <cell r="G20">
            <v>0.635</v>
          </cell>
          <cell r="H20">
            <v>0.359</v>
          </cell>
          <cell r="I20">
            <v>0.256</v>
          </cell>
          <cell r="J20">
            <v>0.348</v>
          </cell>
          <cell r="K20">
            <v>0.277</v>
          </cell>
          <cell r="L20">
            <v>0.461</v>
          </cell>
          <cell r="M20">
            <v>0.266</v>
          </cell>
          <cell r="N20">
            <v>0.318</v>
          </cell>
          <cell r="O20">
            <v>0.184</v>
          </cell>
          <cell r="Q20">
            <v>0.236</v>
          </cell>
          <cell r="R20">
            <v>0.215</v>
          </cell>
          <cell r="S20">
            <v>0.195</v>
          </cell>
          <cell r="T20">
            <v>1.025</v>
          </cell>
          <cell r="U20">
            <v>0.246</v>
          </cell>
          <cell r="V20">
            <v>0.266</v>
          </cell>
          <cell r="W20">
            <v>0.338</v>
          </cell>
          <cell r="X20">
            <v>0.205</v>
          </cell>
          <cell r="Y20">
            <v>0.379</v>
          </cell>
          <cell r="Z20">
            <v>0.174</v>
          </cell>
          <cell r="AA20">
            <v>0.215</v>
          </cell>
          <cell r="AD20">
            <v>0.184</v>
          </cell>
          <cell r="AE20">
            <v>0.225</v>
          </cell>
          <cell r="AF20">
            <v>0.266</v>
          </cell>
          <cell r="AG20">
            <v>0.256</v>
          </cell>
          <cell r="AH20">
            <v>0.297</v>
          </cell>
          <cell r="AI20">
            <v>0.215</v>
          </cell>
          <cell r="AJ20">
            <v>0.369</v>
          </cell>
          <cell r="AK20">
            <v>0.564</v>
          </cell>
          <cell r="AL20">
            <v>0.215</v>
          </cell>
          <cell r="AM20">
            <v>0.266</v>
          </cell>
          <cell r="AN20">
            <v>0.205</v>
          </cell>
          <cell r="AO20">
            <v>0.277</v>
          </cell>
          <cell r="AP20">
            <v>0.215</v>
          </cell>
          <cell r="AQ20">
            <v>0.236</v>
          </cell>
          <cell r="AR20">
            <v>0.266</v>
          </cell>
          <cell r="AS20">
            <v>0.287</v>
          </cell>
          <cell r="AT20">
            <v>0.451</v>
          </cell>
          <cell r="AU20">
            <v>1.004</v>
          </cell>
          <cell r="AV20">
            <v>0.287</v>
          </cell>
          <cell r="AW20">
            <v>0.184</v>
          </cell>
          <cell r="AX20">
            <v>0.328</v>
          </cell>
          <cell r="AY20">
            <v>0.389</v>
          </cell>
          <cell r="AZ20">
            <v>0.174</v>
          </cell>
          <cell r="BA20">
            <v>0.215</v>
          </cell>
        </row>
        <row r="21">
          <cell r="A21">
            <v>350</v>
          </cell>
          <cell r="B21">
            <v>0.758</v>
          </cell>
          <cell r="C21">
            <v>0.195</v>
          </cell>
          <cell r="D21">
            <v>0.256</v>
          </cell>
          <cell r="E21">
            <v>0.748</v>
          </cell>
          <cell r="F21">
            <v>0.266</v>
          </cell>
          <cell r="G21">
            <v>0.666</v>
          </cell>
          <cell r="H21">
            <v>0.328</v>
          </cell>
          <cell r="I21">
            <v>0.266</v>
          </cell>
          <cell r="J21">
            <v>0.359</v>
          </cell>
          <cell r="K21">
            <v>0.287</v>
          </cell>
          <cell r="L21">
            <v>0.471</v>
          </cell>
          <cell r="M21">
            <v>0.277</v>
          </cell>
          <cell r="N21">
            <v>0.369</v>
          </cell>
          <cell r="O21">
            <v>0.184</v>
          </cell>
          <cell r="P21">
            <v>0.41</v>
          </cell>
          <cell r="Q21">
            <v>0.256</v>
          </cell>
          <cell r="R21">
            <v>0.215</v>
          </cell>
          <cell r="S21">
            <v>0.205</v>
          </cell>
          <cell r="T21">
            <v>1.302</v>
          </cell>
          <cell r="U21">
            <v>0.256</v>
          </cell>
          <cell r="V21">
            <v>0.277</v>
          </cell>
          <cell r="W21">
            <v>0.338</v>
          </cell>
          <cell r="X21">
            <v>0.205</v>
          </cell>
          <cell r="Y21">
            <v>0.379</v>
          </cell>
          <cell r="Z21">
            <v>0.174</v>
          </cell>
          <cell r="AA21">
            <v>0.215</v>
          </cell>
          <cell r="AB21">
            <v>0.543</v>
          </cell>
          <cell r="AC21">
            <v>0.174</v>
          </cell>
          <cell r="AD21">
            <v>0.195</v>
          </cell>
          <cell r="AE21">
            <v>0.225</v>
          </cell>
          <cell r="AF21">
            <v>0.277</v>
          </cell>
          <cell r="AG21">
            <v>0.266</v>
          </cell>
          <cell r="AH21">
            <v>0.307</v>
          </cell>
          <cell r="AI21">
            <v>0.215</v>
          </cell>
          <cell r="AJ21">
            <v>0.389</v>
          </cell>
          <cell r="AK21">
            <v>0.594</v>
          </cell>
          <cell r="AL21">
            <v>0.215</v>
          </cell>
          <cell r="AM21">
            <v>0.266</v>
          </cell>
          <cell r="AN21">
            <v>0.215</v>
          </cell>
          <cell r="AO21">
            <v>0.287</v>
          </cell>
          <cell r="AP21">
            <v>0.225</v>
          </cell>
          <cell r="AQ21">
            <v>0.236</v>
          </cell>
          <cell r="AR21">
            <v>0.277</v>
          </cell>
          <cell r="AS21">
            <v>0.307</v>
          </cell>
          <cell r="AT21">
            <v>0.451</v>
          </cell>
          <cell r="AU21">
            <v>1.056</v>
          </cell>
          <cell r="AV21">
            <v>0.297</v>
          </cell>
          <cell r="AW21">
            <v>0.184</v>
          </cell>
          <cell r="AX21">
            <v>0.338</v>
          </cell>
          <cell r="AY21">
            <v>0.4</v>
          </cell>
          <cell r="AZ21">
            <v>0.174</v>
          </cell>
          <cell r="BA21">
            <v>0.215</v>
          </cell>
        </row>
        <row r="22">
          <cell r="A22">
            <v>375</v>
          </cell>
          <cell r="B22">
            <v>0.789</v>
          </cell>
          <cell r="C22">
            <v>0.205</v>
          </cell>
          <cell r="D22">
            <v>0.266</v>
          </cell>
          <cell r="E22">
            <v>0.769</v>
          </cell>
          <cell r="F22">
            <v>0.266</v>
          </cell>
          <cell r="G22">
            <v>0.676</v>
          </cell>
          <cell r="H22">
            <v>0.379</v>
          </cell>
          <cell r="I22">
            <v>0.266</v>
          </cell>
          <cell r="J22">
            <v>0.369</v>
          </cell>
          <cell r="K22">
            <v>0.287</v>
          </cell>
          <cell r="L22">
            <v>0.492</v>
          </cell>
          <cell r="M22">
            <v>0.277</v>
          </cell>
          <cell r="N22">
            <v>0.338</v>
          </cell>
          <cell r="O22">
            <v>0.195</v>
          </cell>
          <cell r="Q22">
            <v>0.256</v>
          </cell>
          <cell r="R22">
            <v>0.225</v>
          </cell>
          <cell r="S22">
            <v>0.215</v>
          </cell>
          <cell r="T22">
            <v>1.701</v>
          </cell>
          <cell r="U22">
            <v>0.256</v>
          </cell>
          <cell r="V22">
            <v>0.277</v>
          </cell>
          <cell r="W22">
            <v>0.348</v>
          </cell>
          <cell r="X22">
            <v>0.215</v>
          </cell>
          <cell r="Y22">
            <v>0.4</v>
          </cell>
          <cell r="Z22">
            <v>0.184</v>
          </cell>
          <cell r="AA22">
            <v>0.225</v>
          </cell>
          <cell r="AD22">
            <v>0.205</v>
          </cell>
          <cell r="AE22">
            <v>0.225</v>
          </cell>
          <cell r="AF22">
            <v>0.287</v>
          </cell>
          <cell r="AG22">
            <v>0.277</v>
          </cell>
          <cell r="AH22">
            <v>0.318</v>
          </cell>
          <cell r="AI22">
            <v>0.225</v>
          </cell>
          <cell r="AJ22">
            <v>0.4</v>
          </cell>
          <cell r="AK22">
            <v>0.615</v>
          </cell>
          <cell r="AL22">
            <v>0.225</v>
          </cell>
          <cell r="AM22">
            <v>0.277</v>
          </cell>
          <cell r="AN22">
            <v>0.215</v>
          </cell>
          <cell r="AO22">
            <v>0.297</v>
          </cell>
          <cell r="AP22">
            <v>0.236</v>
          </cell>
          <cell r="AQ22">
            <v>0.246</v>
          </cell>
          <cell r="AR22">
            <v>0.287</v>
          </cell>
          <cell r="AS22">
            <v>0.318</v>
          </cell>
          <cell r="AT22">
            <v>0.471</v>
          </cell>
          <cell r="AU22">
            <v>1.117</v>
          </cell>
          <cell r="AV22">
            <v>0.307</v>
          </cell>
          <cell r="AW22">
            <v>0.195</v>
          </cell>
          <cell r="AX22">
            <v>0.348</v>
          </cell>
          <cell r="AY22">
            <v>0.4</v>
          </cell>
          <cell r="AZ22">
            <v>0.184</v>
          </cell>
          <cell r="BA22">
            <v>0.225</v>
          </cell>
        </row>
        <row r="23">
          <cell r="A23">
            <v>400</v>
          </cell>
          <cell r="B23">
            <v>0.81</v>
          </cell>
          <cell r="C23">
            <v>0.215</v>
          </cell>
          <cell r="D23">
            <v>0.266</v>
          </cell>
          <cell r="E23">
            <v>0.789</v>
          </cell>
          <cell r="F23">
            <v>0.277</v>
          </cell>
          <cell r="G23">
            <v>0.697</v>
          </cell>
          <cell r="H23">
            <v>0.379</v>
          </cell>
          <cell r="I23">
            <v>0.266</v>
          </cell>
          <cell r="J23">
            <v>0.379</v>
          </cell>
          <cell r="K23">
            <v>0.297</v>
          </cell>
          <cell r="L23">
            <v>0.512</v>
          </cell>
          <cell r="M23">
            <v>0.287</v>
          </cell>
          <cell r="N23">
            <v>0.348</v>
          </cell>
          <cell r="O23">
            <v>0.195</v>
          </cell>
          <cell r="P23">
            <v>0.43</v>
          </cell>
          <cell r="Q23">
            <v>0.266</v>
          </cell>
          <cell r="R23">
            <v>0.225</v>
          </cell>
          <cell r="S23">
            <v>0.215</v>
          </cell>
          <cell r="T23">
            <v>2.214</v>
          </cell>
          <cell r="U23">
            <v>0.256</v>
          </cell>
          <cell r="V23">
            <v>0.297</v>
          </cell>
          <cell r="W23">
            <v>0.348</v>
          </cell>
          <cell r="X23">
            <v>0.225</v>
          </cell>
          <cell r="Y23">
            <v>0.41</v>
          </cell>
          <cell r="Z23">
            <v>0.195</v>
          </cell>
          <cell r="AA23">
            <v>0.225</v>
          </cell>
          <cell r="AB23">
            <v>0.605</v>
          </cell>
          <cell r="AC23">
            <v>0.195</v>
          </cell>
          <cell r="AD23">
            <v>0.205</v>
          </cell>
          <cell r="AE23">
            <v>0.236</v>
          </cell>
          <cell r="AF23">
            <v>0.297</v>
          </cell>
          <cell r="AG23">
            <v>0.277</v>
          </cell>
          <cell r="AH23">
            <v>0.328</v>
          </cell>
          <cell r="AI23">
            <v>0.236</v>
          </cell>
          <cell r="AJ23">
            <v>0.41</v>
          </cell>
          <cell r="AK23">
            <v>0.625</v>
          </cell>
          <cell r="AL23">
            <v>0.236</v>
          </cell>
          <cell r="AM23">
            <v>0.287</v>
          </cell>
          <cell r="AN23">
            <v>0.215</v>
          </cell>
          <cell r="AO23">
            <v>0.307</v>
          </cell>
          <cell r="AP23">
            <v>0.246</v>
          </cell>
          <cell r="AQ23">
            <v>0.266</v>
          </cell>
          <cell r="AR23">
            <v>0.297</v>
          </cell>
          <cell r="AS23">
            <v>0.328</v>
          </cell>
          <cell r="AT23">
            <v>0.492</v>
          </cell>
          <cell r="AU23">
            <v>1.168</v>
          </cell>
          <cell r="AV23">
            <v>0.328</v>
          </cell>
          <cell r="AW23">
            <v>0.195</v>
          </cell>
          <cell r="AX23">
            <v>0.359</v>
          </cell>
          <cell r="AY23">
            <v>0.42</v>
          </cell>
          <cell r="AZ23">
            <v>0.184</v>
          </cell>
          <cell r="BA23">
            <v>0.225</v>
          </cell>
        </row>
        <row r="24">
          <cell r="A24">
            <v>425</v>
          </cell>
          <cell r="B24">
            <v>0.851</v>
          </cell>
          <cell r="C24">
            <v>0.225</v>
          </cell>
          <cell r="D24">
            <v>0.277</v>
          </cell>
          <cell r="E24">
            <v>0.799</v>
          </cell>
          <cell r="F24">
            <v>0.287</v>
          </cell>
          <cell r="G24">
            <v>0.707</v>
          </cell>
          <cell r="H24">
            <v>0.389</v>
          </cell>
          <cell r="I24">
            <v>0.266</v>
          </cell>
          <cell r="J24">
            <v>0.389</v>
          </cell>
          <cell r="K24">
            <v>0.307</v>
          </cell>
          <cell r="L24">
            <v>0.543</v>
          </cell>
          <cell r="M24">
            <v>0.287</v>
          </cell>
          <cell r="N24">
            <v>0.379</v>
          </cell>
          <cell r="O24">
            <v>0.205</v>
          </cell>
          <cell r="Q24">
            <v>0.277</v>
          </cell>
          <cell r="R24">
            <v>0.225</v>
          </cell>
          <cell r="S24">
            <v>0.225</v>
          </cell>
          <cell r="T24">
            <v>2.767</v>
          </cell>
          <cell r="U24">
            <v>0.266</v>
          </cell>
          <cell r="V24">
            <v>0.287</v>
          </cell>
          <cell r="W24">
            <v>0.359</v>
          </cell>
          <cell r="X24">
            <v>0.236</v>
          </cell>
          <cell r="Y24">
            <v>0.42</v>
          </cell>
          <cell r="Z24">
            <v>0.195</v>
          </cell>
          <cell r="AA24">
            <v>0.236</v>
          </cell>
          <cell r="AD24">
            <v>0.215</v>
          </cell>
          <cell r="AE24">
            <v>0.236</v>
          </cell>
          <cell r="AF24">
            <v>0.307</v>
          </cell>
          <cell r="AG24">
            <v>0.287</v>
          </cell>
          <cell r="AH24">
            <v>0.328</v>
          </cell>
          <cell r="AI24">
            <v>0.236</v>
          </cell>
          <cell r="AJ24">
            <v>0.43</v>
          </cell>
          <cell r="AK24">
            <v>0.646</v>
          </cell>
          <cell r="AL24">
            <v>0.246</v>
          </cell>
          <cell r="AM24">
            <v>0.287</v>
          </cell>
          <cell r="AN24">
            <v>0.225</v>
          </cell>
          <cell r="AO24">
            <v>0.318</v>
          </cell>
          <cell r="AP24">
            <v>0.246</v>
          </cell>
          <cell r="AQ24">
            <v>0.266</v>
          </cell>
          <cell r="AR24">
            <v>0.307</v>
          </cell>
          <cell r="AS24">
            <v>0.338</v>
          </cell>
          <cell r="AT24">
            <v>0.512</v>
          </cell>
          <cell r="AU24">
            <v>1.24</v>
          </cell>
          <cell r="AV24">
            <v>0.338</v>
          </cell>
          <cell r="AW24">
            <v>0.205</v>
          </cell>
          <cell r="AX24">
            <v>0.369</v>
          </cell>
          <cell r="AY24">
            <v>0.43</v>
          </cell>
          <cell r="AZ24">
            <v>0.195</v>
          </cell>
          <cell r="BA24">
            <v>0.236</v>
          </cell>
        </row>
        <row r="25">
          <cell r="A25">
            <v>450</v>
          </cell>
          <cell r="B25">
            <v>0.892</v>
          </cell>
          <cell r="C25">
            <v>0.236</v>
          </cell>
          <cell r="D25">
            <v>0.287</v>
          </cell>
          <cell r="E25">
            <v>0.82</v>
          </cell>
          <cell r="F25">
            <v>0.297</v>
          </cell>
          <cell r="G25">
            <v>0.717</v>
          </cell>
          <cell r="H25">
            <v>0.4</v>
          </cell>
          <cell r="I25">
            <v>0.277</v>
          </cell>
          <cell r="J25">
            <v>0.41</v>
          </cell>
          <cell r="K25">
            <v>0.318</v>
          </cell>
          <cell r="L25">
            <v>0.564</v>
          </cell>
          <cell r="M25">
            <v>0.287</v>
          </cell>
          <cell r="N25">
            <v>0.379</v>
          </cell>
          <cell r="O25">
            <v>0.205</v>
          </cell>
          <cell r="P25">
            <v>0.451</v>
          </cell>
          <cell r="Q25">
            <v>0.277</v>
          </cell>
          <cell r="R25">
            <v>0.236</v>
          </cell>
          <cell r="S25">
            <v>0.225</v>
          </cell>
          <cell r="T25">
            <v>3.628</v>
          </cell>
          <cell r="U25">
            <v>0.277</v>
          </cell>
          <cell r="V25">
            <v>0.297</v>
          </cell>
          <cell r="W25">
            <v>0.359</v>
          </cell>
          <cell r="X25">
            <v>0.236</v>
          </cell>
          <cell r="Y25">
            <v>0.43</v>
          </cell>
          <cell r="Z25">
            <v>0.205</v>
          </cell>
          <cell r="AA25">
            <v>0.236</v>
          </cell>
          <cell r="AB25">
            <v>0.666</v>
          </cell>
          <cell r="AC25">
            <v>0.205</v>
          </cell>
          <cell r="AD25">
            <v>0.246</v>
          </cell>
          <cell r="AE25">
            <v>0.246</v>
          </cell>
          <cell r="AF25">
            <v>0.328</v>
          </cell>
          <cell r="AG25">
            <v>0.287</v>
          </cell>
          <cell r="AH25">
            <v>0.328</v>
          </cell>
          <cell r="AI25">
            <v>0.246</v>
          </cell>
          <cell r="AJ25">
            <v>0.441</v>
          </cell>
          <cell r="AK25">
            <v>0.656</v>
          </cell>
          <cell r="AL25">
            <v>0.256</v>
          </cell>
          <cell r="AM25">
            <v>0.297</v>
          </cell>
          <cell r="AN25">
            <v>0.236</v>
          </cell>
          <cell r="AO25">
            <v>0.328</v>
          </cell>
          <cell r="AP25">
            <v>0.266</v>
          </cell>
          <cell r="AQ25">
            <v>0.287</v>
          </cell>
          <cell r="AR25">
            <v>0.318</v>
          </cell>
          <cell r="AS25">
            <v>0.348</v>
          </cell>
          <cell r="AT25">
            <v>0.523</v>
          </cell>
          <cell r="AU25">
            <v>1.302</v>
          </cell>
          <cell r="AV25">
            <v>0.359</v>
          </cell>
          <cell r="AW25">
            <v>0.205</v>
          </cell>
          <cell r="AX25">
            <v>0.379</v>
          </cell>
          <cell r="AY25">
            <v>0.441</v>
          </cell>
          <cell r="AZ25">
            <v>0.195</v>
          </cell>
          <cell r="BA25">
            <v>0.246</v>
          </cell>
        </row>
        <row r="26">
          <cell r="A26">
            <v>475</v>
          </cell>
          <cell r="B26">
            <v>0.922</v>
          </cell>
          <cell r="C26">
            <v>0.246</v>
          </cell>
          <cell r="D26">
            <v>0.287</v>
          </cell>
          <cell r="E26">
            <v>0.84</v>
          </cell>
          <cell r="F26">
            <v>0.307</v>
          </cell>
          <cell r="G26">
            <v>0.728</v>
          </cell>
          <cell r="H26">
            <v>0.42</v>
          </cell>
          <cell r="I26">
            <v>0.277</v>
          </cell>
          <cell r="J26">
            <v>0.42</v>
          </cell>
          <cell r="K26">
            <v>0.318</v>
          </cell>
          <cell r="L26">
            <v>0.584</v>
          </cell>
          <cell r="M26">
            <v>0.297</v>
          </cell>
          <cell r="N26">
            <v>0.389</v>
          </cell>
          <cell r="O26">
            <v>0.205</v>
          </cell>
          <cell r="Q26">
            <v>0.287</v>
          </cell>
          <cell r="R26">
            <v>0.236</v>
          </cell>
          <cell r="S26">
            <v>0.236</v>
          </cell>
          <cell r="T26">
            <v>4.961</v>
          </cell>
          <cell r="U26">
            <v>0.287</v>
          </cell>
          <cell r="V26">
            <v>0.307</v>
          </cell>
          <cell r="W26">
            <v>0.359</v>
          </cell>
          <cell r="X26">
            <v>0.236</v>
          </cell>
          <cell r="Y26">
            <v>0.441</v>
          </cell>
          <cell r="Z26">
            <v>0.215</v>
          </cell>
          <cell r="AA26">
            <v>0.246</v>
          </cell>
          <cell r="AD26">
            <v>0.492</v>
          </cell>
          <cell r="AE26">
            <v>0.256</v>
          </cell>
          <cell r="AF26">
            <v>0.328</v>
          </cell>
          <cell r="AG26">
            <v>0.297</v>
          </cell>
          <cell r="AH26">
            <v>0.348</v>
          </cell>
          <cell r="AI26">
            <v>0.246</v>
          </cell>
          <cell r="AJ26">
            <v>0.451</v>
          </cell>
          <cell r="AK26">
            <v>0.676</v>
          </cell>
          <cell r="AL26">
            <v>0.256</v>
          </cell>
          <cell r="AM26">
            <v>0.297</v>
          </cell>
          <cell r="AN26">
            <v>0.236</v>
          </cell>
          <cell r="AO26">
            <v>0.328</v>
          </cell>
          <cell r="AP26">
            <v>0.277</v>
          </cell>
          <cell r="AQ26">
            <v>0.287</v>
          </cell>
          <cell r="AR26">
            <v>0.328</v>
          </cell>
          <cell r="AS26">
            <v>0.369</v>
          </cell>
          <cell r="AT26">
            <v>0.543</v>
          </cell>
          <cell r="AU26">
            <v>1.363</v>
          </cell>
          <cell r="AV26">
            <v>0.369</v>
          </cell>
          <cell r="AW26">
            <v>0.215</v>
          </cell>
          <cell r="AX26">
            <v>0.4</v>
          </cell>
          <cell r="AY26">
            <v>0.451</v>
          </cell>
          <cell r="AZ26">
            <v>0.205</v>
          </cell>
          <cell r="BA26">
            <v>0.256</v>
          </cell>
        </row>
        <row r="27">
          <cell r="A27">
            <v>500</v>
          </cell>
          <cell r="B27">
            <v>0.963</v>
          </cell>
          <cell r="C27">
            <v>0.256</v>
          </cell>
          <cell r="D27">
            <v>0.287</v>
          </cell>
          <cell r="E27">
            <v>0.861</v>
          </cell>
          <cell r="F27">
            <v>0.307</v>
          </cell>
          <cell r="G27">
            <v>0.738</v>
          </cell>
          <cell r="H27">
            <v>0.482</v>
          </cell>
          <cell r="I27">
            <v>0.287</v>
          </cell>
          <cell r="J27">
            <v>0.43</v>
          </cell>
          <cell r="K27">
            <v>0.328</v>
          </cell>
          <cell r="L27">
            <v>0.605</v>
          </cell>
          <cell r="M27">
            <v>0.307</v>
          </cell>
          <cell r="N27">
            <v>0.4</v>
          </cell>
          <cell r="O27">
            <v>0.215</v>
          </cell>
          <cell r="P27">
            <v>0.471</v>
          </cell>
          <cell r="Q27">
            <v>0.287</v>
          </cell>
          <cell r="R27">
            <v>0.246</v>
          </cell>
          <cell r="S27">
            <v>0.246</v>
          </cell>
          <cell r="T27">
            <v>6.888</v>
          </cell>
          <cell r="U27">
            <v>0.287</v>
          </cell>
          <cell r="V27">
            <v>0.307</v>
          </cell>
          <cell r="W27">
            <v>0.369</v>
          </cell>
          <cell r="X27">
            <v>0.246</v>
          </cell>
          <cell r="Y27">
            <v>0.451</v>
          </cell>
          <cell r="Z27">
            <v>0.225</v>
          </cell>
          <cell r="AA27">
            <v>0.246</v>
          </cell>
          <cell r="AB27">
            <v>0.738</v>
          </cell>
          <cell r="AC27">
            <v>0.225</v>
          </cell>
          <cell r="AD27">
            <v>1.138</v>
          </cell>
          <cell r="AE27">
            <v>0.256</v>
          </cell>
          <cell r="AF27">
            <v>0.43</v>
          </cell>
          <cell r="AG27">
            <v>0.881</v>
          </cell>
          <cell r="AH27">
            <v>0.348</v>
          </cell>
          <cell r="AI27">
            <v>0.256</v>
          </cell>
          <cell r="AJ27">
            <v>0.461</v>
          </cell>
          <cell r="AK27">
            <v>0.697</v>
          </cell>
          <cell r="AL27">
            <v>0.266</v>
          </cell>
          <cell r="AM27">
            <v>0.359</v>
          </cell>
          <cell r="AN27">
            <v>0.246</v>
          </cell>
          <cell r="AO27">
            <v>0.348</v>
          </cell>
          <cell r="AP27">
            <v>0.277</v>
          </cell>
          <cell r="AQ27">
            <v>0.297</v>
          </cell>
          <cell r="AR27">
            <v>0.338</v>
          </cell>
          <cell r="AS27">
            <v>0.369</v>
          </cell>
          <cell r="AT27">
            <v>0.553</v>
          </cell>
          <cell r="AU27">
            <v>1.435</v>
          </cell>
          <cell r="AV27">
            <v>0.379</v>
          </cell>
          <cell r="AW27">
            <v>0.225</v>
          </cell>
          <cell r="AX27">
            <v>0.41</v>
          </cell>
          <cell r="AY27">
            <v>0.461</v>
          </cell>
          <cell r="AZ27">
            <v>0.215</v>
          </cell>
          <cell r="BA27">
            <v>0.256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C36" sqref="C36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299</v>
      </c>
      <c r="B1" s="6" t="s">
        <v>300</v>
      </c>
      <c r="C1" s="6" t="s">
        <v>301</v>
      </c>
      <c r="D1" s="6" t="s">
        <v>302</v>
      </c>
      <c r="E1" s="6" t="s">
        <v>303</v>
      </c>
      <c r="F1" s="6" t="s">
        <v>217</v>
      </c>
      <c r="G1" s="6" t="s">
        <v>218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2" ht="12.75">
      <c r="A36" s="2">
        <v>37865</v>
      </c>
      <c r="B36" s="2"/>
    </row>
    <row r="37" spans="1:2" ht="12.75">
      <c r="A37" s="2">
        <v>37872</v>
      </c>
      <c r="B37" s="2"/>
    </row>
    <row r="38" spans="1:2" ht="12.75">
      <c r="A38" s="2">
        <v>37879</v>
      </c>
      <c r="B38" s="2"/>
    </row>
    <row r="39" spans="1:2" ht="12.75">
      <c r="A39" s="2">
        <v>37886</v>
      </c>
      <c r="B39" s="2"/>
    </row>
    <row r="40" spans="1:2" ht="12.75">
      <c r="A40" s="2">
        <v>37893</v>
      </c>
      <c r="B40" s="2"/>
    </row>
    <row r="41" spans="1:2" ht="12.75">
      <c r="A41" s="2">
        <v>37900</v>
      </c>
      <c r="B41" s="2"/>
    </row>
    <row r="42" spans="1:2" ht="12.75">
      <c r="A42" s="2">
        <v>37907</v>
      </c>
      <c r="B42" s="2"/>
    </row>
    <row r="43" spans="1:2" ht="12.75">
      <c r="A43" s="2">
        <v>37914</v>
      </c>
      <c r="B43" s="2"/>
    </row>
    <row r="44" spans="1:2" ht="12.75">
      <c r="A44" s="2">
        <v>37921</v>
      </c>
      <c r="B44" s="2"/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8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70"/>
  <sheetViews>
    <sheetView tabSelected="1" zoomScale="80" zoomScaleNormal="80" workbookViewId="0" topLeftCell="A92">
      <selection activeCell="B126" sqref="B126"/>
    </sheetView>
  </sheetViews>
  <sheetFormatPr defaultColWidth="9.140625" defaultRowHeight="12.75"/>
  <cols>
    <col min="1" max="1" width="7.7109375" style="0" bestFit="1" customWidth="1"/>
    <col min="2" max="2" width="18.421875" style="0" customWidth="1"/>
    <col min="3" max="3" width="15.28125" style="0" customWidth="1"/>
    <col min="4" max="4" width="4.140625" style="3" bestFit="1" customWidth="1"/>
    <col min="5" max="5" width="17.8515625" style="0" customWidth="1"/>
    <col min="6" max="6" width="4.140625" style="104" bestFit="1" customWidth="1"/>
    <col min="7" max="7" width="14.8515625" style="0" customWidth="1"/>
    <col min="8" max="8" width="6.28125" style="0" bestFit="1" customWidth="1"/>
    <col min="9" max="9" width="3.7109375" style="0" customWidth="1"/>
    <col min="10" max="10" width="6.421875" style="12" bestFit="1" customWidth="1"/>
    <col min="11" max="11" width="59.7109375" style="0" bestFit="1" customWidth="1"/>
    <col min="12" max="13" width="4.8515625" style="0" bestFit="1" customWidth="1"/>
    <col min="14" max="14" width="5.7109375" style="0" bestFit="1" customWidth="1"/>
    <col min="15" max="16" width="4.8515625" style="0" bestFit="1" customWidth="1"/>
    <col min="17" max="25" width="4.28125" style="0" hidden="1" customWidth="1"/>
    <col min="26" max="26" width="5.140625" style="0" hidden="1" customWidth="1"/>
    <col min="27" max="36" width="4.28125" style="0" hidden="1" customWidth="1"/>
    <col min="37" max="49" width="4.28125" style="0" customWidth="1"/>
  </cols>
  <sheetData>
    <row r="1" spans="1:49" ht="181.5">
      <c r="A1" s="7" t="s">
        <v>275</v>
      </c>
      <c r="B1" s="7" t="s">
        <v>336</v>
      </c>
      <c r="C1" s="8" t="s">
        <v>373</v>
      </c>
      <c r="D1" s="61" t="s">
        <v>274</v>
      </c>
      <c r="E1" s="7" t="s">
        <v>374</v>
      </c>
      <c r="F1" s="9" t="s">
        <v>348</v>
      </c>
      <c r="G1" s="7" t="s">
        <v>337</v>
      </c>
      <c r="H1" s="9" t="s">
        <v>338</v>
      </c>
      <c r="I1" s="6" t="s">
        <v>339</v>
      </c>
      <c r="J1" s="6" t="s">
        <v>340</v>
      </c>
      <c r="K1" s="10" t="s">
        <v>276</v>
      </c>
      <c r="L1" s="6" t="s">
        <v>341</v>
      </c>
      <c r="M1" s="6" t="s">
        <v>342</v>
      </c>
      <c r="N1" s="6" t="s">
        <v>343</v>
      </c>
      <c r="O1" s="6" t="s">
        <v>325</v>
      </c>
      <c r="P1" s="6" t="s">
        <v>344</v>
      </c>
      <c r="Q1" s="6" t="s">
        <v>470</v>
      </c>
      <c r="R1" s="6" t="s">
        <v>471</v>
      </c>
      <c r="S1" s="6" t="s">
        <v>472</v>
      </c>
      <c r="T1" s="6" t="s">
        <v>473</v>
      </c>
      <c r="U1" s="6" t="s">
        <v>474</v>
      </c>
      <c r="V1" s="6" t="s">
        <v>475</v>
      </c>
      <c r="W1" s="6" t="s">
        <v>476</v>
      </c>
      <c r="X1" s="6" t="s">
        <v>477</v>
      </c>
      <c r="Y1" s="6" t="s">
        <v>478</v>
      </c>
      <c r="Z1" s="6" t="s">
        <v>479</v>
      </c>
      <c r="AA1" s="6" t="s">
        <v>480</v>
      </c>
      <c r="AB1" s="6" t="s">
        <v>481</v>
      </c>
      <c r="AC1" s="6" t="s">
        <v>482</v>
      </c>
      <c r="AD1" s="6" t="s">
        <v>488</v>
      </c>
      <c r="AE1" s="6" t="s">
        <v>489</v>
      </c>
      <c r="AF1" s="6" t="s">
        <v>490</v>
      </c>
      <c r="AG1" s="6" t="s">
        <v>491</v>
      </c>
      <c r="AH1" s="6" t="s">
        <v>492</v>
      </c>
      <c r="AI1" s="6" t="s">
        <v>493</v>
      </c>
      <c r="AJ1" s="6" t="s">
        <v>494</v>
      </c>
      <c r="AK1" s="49" t="s">
        <v>237</v>
      </c>
      <c r="AL1" s="49" t="s">
        <v>238</v>
      </c>
      <c r="AM1" s="49" t="s">
        <v>239</v>
      </c>
      <c r="AN1" s="49" t="s">
        <v>240</v>
      </c>
      <c r="AO1" s="49" t="s">
        <v>241</v>
      </c>
      <c r="AP1" s="49" t="s">
        <v>242</v>
      </c>
      <c r="AQ1" s="50" t="s">
        <v>243</v>
      </c>
      <c r="AR1" s="51" t="s">
        <v>244</v>
      </c>
      <c r="AS1" s="52" t="s">
        <v>245</v>
      </c>
      <c r="AT1" s="52" t="s">
        <v>246</v>
      </c>
      <c r="AU1" s="52" t="s">
        <v>247</v>
      </c>
      <c r="AV1" s="52" t="s">
        <v>248</v>
      </c>
      <c r="AW1" s="53" t="s">
        <v>249</v>
      </c>
    </row>
    <row r="2" spans="1:50" ht="12.75">
      <c r="A2" s="34" t="s">
        <v>277</v>
      </c>
      <c r="B2" s="35" t="s">
        <v>425</v>
      </c>
      <c r="C2" s="39">
        <v>0.494333</v>
      </c>
      <c r="D2" s="62"/>
      <c r="E2" s="39">
        <v>1.85185002</v>
      </c>
      <c r="F2" s="100"/>
      <c r="G2" s="38"/>
      <c r="H2" s="29"/>
      <c r="I2" s="29"/>
      <c r="J2" s="29"/>
      <c r="K2" s="31" t="s">
        <v>345</v>
      </c>
      <c r="L2" s="28"/>
      <c r="M2" s="28"/>
      <c r="N2" s="28"/>
      <c r="O2" s="28">
        <v>1</v>
      </c>
      <c r="W2">
        <v>1</v>
      </c>
      <c r="Z2">
        <v>1</v>
      </c>
      <c r="AC2">
        <f>H2</f>
        <v>0</v>
      </c>
      <c r="AX2" t="str">
        <f>A2</f>
        <v>P001</v>
      </c>
    </row>
    <row r="3" spans="1:50" ht="12.75">
      <c r="A3" s="34" t="s">
        <v>278</v>
      </c>
      <c r="B3" s="26">
        <v>20220040200008</v>
      </c>
      <c r="C3" s="39">
        <v>0.538442</v>
      </c>
      <c r="D3" s="62"/>
      <c r="E3" s="39">
        <v>4.25579992</v>
      </c>
      <c r="F3" s="100"/>
      <c r="G3" s="28">
        <v>12</v>
      </c>
      <c r="H3" s="29">
        <v>1</v>
      </c>
      <c r="I3" s="29" t="s">
        <v>346</v>
      </c>
      <c r="J3" s="29" t="s">
        <v>347</v>
      </c>
      <c r="K3" s="31" t="s">
        <v>349</v>
      </c>
      <c r="L3" s="28"/>
      <c r="M3" s="28"/>
      <c r="N3" s="28">
        <v>1</v>
      </c>
      <c r="V3">
        <v>1</v>
      </c>
      <c r="Z3">
        <v>1</v>
      </c>
      <c r="AA3">
        <v>1</v>
      </c>
      <c r="AB3">
        <v>1</v>
      </c>
      <c r="AC3">
        <f aca="true" t="shared" si="0" ref="AC3:AC66">H3</f>
        <v>1</v>
      </c>
      <c r="AK3">
        <v>1</v>
      </c>
      <c r="AX3" t="str">
        <f aca="true" t="shared" si="1" ref="AX3:AX66">A3</f>
        <v>P002</v>
      </c>
    </row>
    <row r="4" spans="1:50" ht="12.75">
      <c r="A4" s="1" t="s">
        <v>279</v>
      </c>
      <c r="B4" s="4">
        <v>20220040200010</v>
      </c>
      <c r="C4" s="11">
        <v>0.51463201</v>
      </c>
      <c r="D4" s="63"/>
      <c r="E4" s="11">
        <v>0.71877997</v>
      </c>
      <c r="F4" s="101"/>
      <c r="G4">
        <v>2</v>
      </c>
      <c r="H4" s="12">
        <v>1</v>
      </c>
      <c r="I4" s="12" t="s">
        <v>346</v>
      </c>
      <c r="J4" s="12" t="s">
        <v>347</v>
      </c>
      <c r="K4" s="13" t="s">
        <v>350</v>
      </c>
      <c r="M4">
        <v>1</v>
      </c>
      <c r="V4">
        <v>1</v>
      </c>
      <c r="Z4">
        <v>1</v>
      </c>
      <c r="AA4">
        <v>1</v>
      </c>
      <c r="AB4">
        <v>1</v>
      </c>
      <c r="AC4">
        <f t="shared" si="0"/>
        <v>1</v>
      </c>
      <c r="AL4">
        <v>1</v>
      </c>
      <c r="AX4" t="str">
        <f t="shared" si="1"/>
        <v>P003</v>
      </c>
    </row>
    <row r="5" spans="1:50" ht="12.75">
      <c r="A5" s="1" t="s">
        <v>280</v>
      </c>
      <c r="B5" s="4">
        <v>20220040200009</v>
      </c>
      <c r="C5" s="11">
        <v>0.73986901</v>
      </c>
      <c r="D5" s="63"/>
      <c r="E5" s="11">
        <v>0.46436</v>
      </c>
      <c r="F5" s="101"/>
      <c r="G5">
        <v>14</v>
      </c>
      <c r="H5" s="12">
        <v>1</v>
      </c>
      <c r="I5" s="12" t="s">
        <v>346</v>
      </c>
      <c r="J5" s="12" t="s">
        <v>347</v>
      </c>
      <c r="K5" s="13" t="s">
        <v>351</v>
      </c>
      <c r="M5">
        <v>1</v>
      </c>
      <c r="S5">
        <v>1</v>
      </c>
      <c r="Z5">
        <v>1</v>
      </c>
      <c r="AA5">
        <v>1</v>
      </c>
      <c r="AB5">
        <v>1</v>
      </c>
      <c r="AC5">
        <f t="shared" si="0"/>
        <v>1</v>
      </c>
      <c r="AX5" t="str">
        <f t="shared" si="1"/>
        <v>P004</v>
      </c>
    </row>
    <row r="6" spans="1:50" ht="12.75">
      <c r="A6" s="34" t="s">
        <v>281</v>
      </c>
      <c r="B6" s="35" t="s">
        <v>425</v>
      </c>
      <c r="C6" s="39">
        <v>0.55987</v>
      </c>
      <c r="D6" s="62"/>
      <c r="E6" s="39">
        <v>0.42</v>
      </c>
      <c r="F6" s="100"/>
      <c r="G6" s="38" t="s">
        <v>311</v>
      </c>
      <c r="H6" s="29"/>
      <c r="I6" s="29"/>
      <c r="J6" s="29"/>
      <c r="K6" s="31" t="s">
        <v>352</v>
      </c>
      <c r="L6" s="28"/>
      <c r="M6" s="28"/>
      <c r="N6" s="28">
        <v>1</v>
      </c>
      <c r="U6">
        <v>1</v>
      </c>
      <c r="Z6">
        <v>1</v>
      </c>
      <c r="AC6">
        <f t="shared" si="0"/>
        <v>0</v>
      </c>
      <c r="AK6">
        <v>1</v>
      </c>
      <c r="AX6" t="str">
        <f t="shared" si="1"/>
        <v>P005</v>
      </c>
    </row>
    <row r="7" spans="1:50" ht="12.75">
      <c r="A7" s="1" t="s">
        <v>282</v>
      </c>
      <c r="B7" s="4">
        <v>20220040200011</v>
      </c>
      <c r="C7" s="14" t="s">
        <v>353</v>
      </c>
      <c r="D7" s="64"/>
      <c r="E7" s="11">
        <v>0.69045001</v>
      </c>
      <c r="F7" s="101"/>
      <c r="G7">
        <v>10</v>
      </c>
      <c r="H7" s="12">
        <v>1</v>
      </c>
      <c r="I7" s="12" t="s">
        <v>346</v>
      </c>
      <c r="J7" s="12" t="s">
        <v>347</v>
      </c>
      <c r="K7" s="13" t="s">
        <v>354</v>
      </c>
      <c r="M7">
        <v>1</v>
      </c>
      <c r="T7">
        <v>1</v>
      </c>
      <c r="Z7">
        <v>1</v>
      </c>
      <c r="AA7">
        <v>1</v>
      </c>
      <c r="AB7">
        <v>1</v>
      </c>
      <c r="AC7">
        <f t="shared" si="0"/>
        <v>1</v>
      </c>
      <c r="AE7">
        <v>1</v>
      </c>
      <c r="AX7" t="str">
        <f t="shared" si="1"/>
        <v>P006</v>
      </c>
    </row>
    <row r="8" spans="1:50" ht="12.75">
      <c r="A8" s="1" t="s">
        <v>283</v>
      </c>
      <c r="B8" s="4">
        <v>20220040200012</v>
      </c>
      <c r="C8" s="11">
        <v>0.402184</v>
      </c>
      <c r="D8" s="63"/>
      <c r="E8" s="11">
        <v>0.62</v>
      </c>
      <c r="F8" s="101"/>
      <c r="G8">
        <v>14</v>
      </c>
      <c r="H8" s="12">
        <v>1</v>
      </c>
      <c r="I8" s="12" t="s">
        <v>346</v>
      </c>
      <c r="J8" s="12" t="s">
        <v>346</v>
      </c>
      <c r="K8" s="13" t="s">
        <v>355</v>
      </c>
      <c r="M8">
        <v>1</v>
      </c>
      <c r="S8">
        <v>1</v>
      </c>
      <c r="Z8">
        <v>1</v>
      </c>
      <c r="AA8">
        <v>1</v>
      </c>
      <c r="AB8">
        <v>1</v>
      </c>
      <c r="AC8">
        <f t="shared" si="0"/>
        <v>1</v>
      </c>
      <c r="AX8" t="str">
        <f t="shared" si="1"/>
        <v>P007</v>
      </c>
    </row>
    <row r="9" spans="1:50" ht="12.75">
      <c r="A9" s="1" t="s">
        <v>284</v>
      </c>
      <c r="B9" s="4">
        <v>20220040200014</v>
      </c>
      <c r="C9" s="14" t="s">
        <v>353</v>
      </c>
      <c r="D9" s="64"/>
      <c r="E9" s="11">
        <v>0.78</v>
      </c>
      <c r="F9" s="101"/>
      <c r="G9">
        <v>8</v>
      </c>
      <c r="H9" s="12">
        <v>1</v>
      </c>
      <c r="I9" s="12" t="s">
        <v>346</v>
      </c>
      <c r="J9" s="12" t="s">
        <v>346</v>
      </c>
      <c r="K9" t="s">
        <v>356</v>
      </c>
      <c r="L9">
        <v>1</v>
      </c>
      <c r="Q9">
        <v>1</v>
      </c>
      <c r="Z9">
        <v>1</v>
      </c>
      <c r="AA9">
        <v>1</v>
      </c>
      <c r="AB9">
        <v>1</v>
      </c>
      <c r="AC9">
        <f t="shared" si="0"/>
        <v>1</v>
      </c>
      <c r="AX9" t="str">
        <f t="shared" si="1"/>
        <v>P008</v>
      </c>
    </row>
    <row r="10" spans="1:50" ht="12.75">
      <c r="A10" s="1" t="s">
        <v>285</v>
      </c>
      <c r="B10" s="4">
        <v>20220040200016</v>
      </c>
      <c r="C10" s="11">
        <v>0.371869</v>
      </c>
      <c r="D10" s="63"/>
      <c r="E10" s="11">
        <v>0.40482999</v>
      </c>
      <c r="F10" s="101"/>
      <c r="G10">
        <v>10</v>
      </c>
      <c r="H10" s="12">
        <v>1</v>
      </c>
      <c r="I10" s="12" t="s">
        <v>346</v>
      </c>
      <c r="J10" s="12" t="s">
        <v>346</v>
      </c>
      <c r="K10" t="s">
        <v>356</v>
      </c>
      <c r="L10">
        <v>1</v>
      </c>
      <c r="V10">
        <v>1</v>
      </c>
      <c r="Z10">
        <v>1</v>
      </c>
      <c r="AA10">
        <v>1</v>
      </c>
      <c r="AB10">
        <v>1</v>
      </c>
      <c r="AC10">
        <f t="shared" si="0"/>
        <v>1</v>
      </c>
      <c r="AL10">
        <v>1</v>
      </c>
      <c r="AX10" t="str">
        <f t="shared" si="1"/>
        <v>P009</v>
      </c>
    </row>
    <row r="11" spans="1:50" ht="12.75">
      <c r="A11" s="1" t="s">
        <v>286</v>
      </c>
      <c r="B11" s="4">
        <v>20220040200017</v>
      </c>
      <c r="C11" s="11">
        <v>0.332376</v>
      </c>
      <c r="D11" s="63"/>
      <c r="E11" s="11">
        <v>0.80717001</v>
      </c>
      <c r="F11" s="101"/>
      <c r="G11">
        <v>5</v>
      </c>
      <c r="H11" s="12">
        <v>1</v>
      </c>
      <c r="I11" s="12" t="s">
        <v>346</v>
      </c>
      <c r="J11" s="12" t="s">
        <v>347</v>
      </c>
      <c r="K11" t="s">
        <v>356</v>
      </c>
      <c r="L11">
        <v>1</v>
      </c>
      <c r="Q11">
        <v>1</v>
      </c>
      <c r="Z11">
        <v>1</v>
      </c>
      <c r="AA11">
        <v>1</v>
      </c>
      <c r="AB11">
        <v>1</v>
      </c>
      <c r="AC11">
        <f t="shared" si="0"/>
        <v>1</v>
      </c>
      <c r="AX11" t="str">
        <f t="shared" si="1"/>
        <v>P010</v>
      </c>
    </row>
    <row r="12" spans="1:50" ht="12.75">
      <c r="A12" s="1" t="s">
        <v>287</v>
      </c>
      <c r="B12" s="4">
        <v>20220040200018</v>
      </c>
      <c r="C12" s="11">
        <v>0.373098</v>
      </c>
      <c r="D12" s="63"/>
      <c r="E12" s="11">
        <v>0.73774999</v>
      </c>
      <c r="F12" s="101"/>
      <c r="G12">
        <v>11</v>
      </c>
      <c r="H12" s="12">
        <v>1</v>
      </c>
      <c r="I12" s="12" t="s">
        <v>347</v>
      </c>
      <c r="J12" s="12" t="s">
        <v>347</v>
      </c>
      <c r="K12" s="13" t="s">
        <v>357</v>
      </c>
      <c r="M12">
        <v>1</v>
      </c>
      <c r="T12">
        <v>1</v>
      </c>
      <c r="Z12">
        <v>1</v>
      </c>
      <c r="AA12">
        <v>1</v>
      </c>
      <c r="AB12">
        <v>1</v>
      </c>
      <c r="AC12">
        <f t="shared" si="0"/>
        <v>1</v>
      </c>
      <c r="AE12">
        <v>1</v>
      </c>
      <c r="AX12" t="str">
        <f t="shared" si="1"/>
        <v>P011</v>
      </c>
    </row>
    <row r="13" spans="1:50" ht="12.75">
      <c r="A13" s="1" t="s">
        <v>288</v>
      </c>
      <c r="B13" s="4">
        <v>20220040200019</v>
      </c>
      <c r="C13" s="11">
        <v>0.38631</v>
      </c>
      <c r="D13" s="63"/>
      <c r="E13" s="11">
        <v>0.70290997</v>
      </c>
      <c r="F13" s="101"/>
      <c r="G13">
        <v>7</v>
      </c>
      <c r="H13" s="12">
        <v>1</v>
      </c>
      <c r="I13" s="12" t="s">
        <v>346</v>
      </c>
      <c r="J13" s="12" t="s">
        <v>347</v>
      </c>
      <c r="K13" s="13" t="s">
        <v>415</v>
      </c>
      <c r="M13">
        <v>1</v>
      </c>
      <c r="S13">
        <v>1</v>
      </c>
      <c r="Z13">
        <v>1</v>
      </c>
      <c r="AA13">
        <v>1</v>
      </c>
      <c r="AB13">
        <v>1</v>
      </c>
      <c r="AC13">
        <f t="shared" si="0"/>
        <v>1</v>
      </c>
      <c r="AX13" t="str">
        <f t="shared" si="1"/>
        <v>P012</v>
      </c>
    </row>
    <row r="14" spans="1:50" ht="12.75">
      <c r="A14" s="1" t="s">
        <v>289</v>
      </c>
      <c r="B14" s="4">
        <v>20220040200023</v>
      </c>
      <c r="C14" s="11">
        <v>0.386113</v>
      </c>
      <c r="D14" s="63"/>
      <c r="E14" s="11">
        <v>0.83127998</v>
      </c>
      <c r="F14" s="101"/>
      <c r="G14">
        <v>13</v>
      </c>
      <c r="H14" s="12">
        <v>1</v>
      </c>
      <c r="I14" s="12" t="s">
        <v>346</v>
      </c>
      <c r="J14" s="12" t="s">
        <v>347</v>
      </c>
      <c r="K14" t="s">
        <v>356</v>
      </c>
      <c r="L14">
        <v>1</v>
      </c>
      <c r="Q14">
        <v>1</v>
      </c>
      <c r="Z14">
        <v>1</v>
      </c>
      <c r="AA14">
        <v>1</v>
      </c>
      <c r="AB14">
        <v>1</v>
      </c>
      <c r="AC14">
        <f t="shared" si="0"/>
        <v>1</v>
      </c>
      <c r="AX14" t="str">
        <f t="shared" si="1"/>
        <v>P013</v>
      </c>
    </row>
    <row r="15" spans="1:50" ht="12.75">
      <c r="A15" s="55" t="s">
        <v>290</v>
      </c>
      <c r="B15" s="56">
        <v>20220040200015</v>
      </c>
      <c r="C15" s="57">
        <v>0.46025</v>
      </c>
      <c r="D15" s="65"/>
      <c r="E15" s="57">
        <v>0.99752003</v>
      </c>
      <c r="F15" s="102"/>
      <c r="G15" s="55">
        <v>12</v>
      </c>
      <c r="H15" s="58">
        <v>1</v>
      </c>
      <c r="I15" s="58" t="s">
        <v>346</v>
      </c>
      <c r="J15" s="58" t="s">
        <v>347</v>
      </c>
      <c r="K15" s="59" t="s">
        <v>358</v>
      </c>
      <c r="L15" s="55"/>
      <c r="M15" s="55">
        <v>1</v>
      </c>
      <c r="N15" s="54"/>
      <c r="T15">
        <v>1</v>
      </c>
      <c r="Z15">
        <v>1</v>
      </c>
      <c r="AA15">
        <v>1</v>
      </c>
      <c r="AB15">
        <v>1</v>
      </c>
      <c r="AC15">
        <f t="shared" si="0"/>
        <v>1</v>
      </c>
      <c r="AH15">
        <v>1</v>
      </c>
      <c r="AX15" t="str">
        <f t="shared" si="1"/>
        <v>P014</v>
      </c>
    </row>
    <row r="16" spans="1:50" ht="12.75">
      <c r="A16" s="1" t="s">
        <v>291</v>
      </c>
      <c r="B16" s="4">
        <v>20220040200020</v>
      </c>
      <c r="C16" s="11">
        <v>0.416326</v>
      </c>
      <c r="D16" s="63"/>
      <c r="E16" s="11">
        <v>0.54828001</v>
      </c>
      <c r="F16" s="101" t="s">
        <v>346</v>
      </c>
      <c r="G16">
        <v>12</v>
      </c>
      <c r="H16" s="12">
        <v>1</v>
      </c>
      <c r="I16" s="12" t="s">
        <v>346</v>
      </c>
      <c r="J16" s="12" t="s">
        <v>347</v>
      </c>
      <c r="K16" t="s">
        <v>356</v>
      </c>
      <c r="L16">
        <v>1</v>
      </c>
      <c r="Q16">
        <v>1</v>
      </c>
      <c r="Z16">
        <v>1</v>
      </c>
      <c r="AA16">
        <v>1</v>
      </c>
      <c r="AB16">
        <v>1</v>
      </c>
      <c r="AC16">
        <f t="shared" si="0"/>
        <v>1</v>
      </c>
      <c r="AX16" t="str">
        <f t="shared" si="1"/>
        <v>P015</v>
      </c>
    </row>
    <row r="17" spans="1:50" ht="12.75">
      <c r="A17" s="55" t="s">
        <v>292</v>
      </c>
      <c r="B17" s="56">
        <v>20220040200037</v>
      </c>
      <c r="C17" s="57">
        <v>0.348931</v>
      </c>
      <c r="D17" s="65"/>
      <c r="E17" s="57">
        <v>0.50039</v>
      </c>
      <c r="F17" s="102" t="s">
        <v>346</v>
      </c>
      <c r="G17" s="55">
        <v>2</v>
      </c>
      <c r="H17" s="58">
        <v>1</v>
      </c>
      <c r="I17" s="58" t="s">
        <v>346</v>
      </c>
      <c r="J17" s="58" t="s">
        <v>347</v>
      </c>
      <c r="K17" s="59" t="s">
        <v>359</v>
      </c>
      <c r="L17" s="55"/>
      <c r="M17" s="55">
        <v>1</v>
      </c>
      <c r="N17" s="55"/>
      <c r="S17">
        <v>1</v>
      </c>
      <c r="Z17">
        <v>1</v>
      </c>
      <c r="AA17">
        <v>1</v>
      </c>
      <c r="AB17">
        <v>1</v>
      </c>
      <c r="AC17">
        <f t="shared" si="0"/>
        <v>1</v>
      </c>
      <c r="AX17" t="str">
        <f t="shared" si="1"/>
        <v>P016</v>
      </c>
    </row>
    <row r="18" spans="1:50" ht="12.75">
      <c r="A18" s="1" t="s">
        <v>293</v>
      </c>
      <c r="B18" s="4">
        <v>20220040200038</v>
      </c>
      <c r="C18" s="11">
        <v>0.383994</v>
      </c>
      <c r="D18" s="63"/>
      <c r="E18" s="15">
        <v>0.38594001</v>
      </c>
      <c r="F18" s="103" t="s">
        <v>346</v>
      </c>
      <c r="G18">
        <v>7</v>
      </c>
      <c r="H18" s="12">
        <v>1</v>
      </c>
      <c r="I18" s="12" t="s">
        <v>346</v>
      </c>
      <c r="J18" s="16" t="s">
        <v>346</v>
      </c>
      <c r="K18" t="s">
        <v>356</v>
      </c>
      <c r="L18">
        <v>1</v>
      </c>
      <c r="Q18">
        <v>1</v>
      </c>
      <c r="Z18">
        <v>1</v>
      </c>
      <c r="AA18">
        <v>1</v>
      </c>
      <c r="AB18">
        <v>1</v>
      </c>
      <c r="AC18">
        <f t="shared" si="0"/>
        <v>1</v>
      </c>
      <c r="AX18" t="str">
        <f t="shared" si="1"/>
        <v>P017</v>
      </c>
    </row>
    <row r="19" spans="1:50" ht="12.75">
      <c r="A19" s="1" t="s">
        <v>294</v>
      </c>
      <c r="B19" s="4">
        <v>20220040200028</v>
      </c>
      <c r="C19" s="11">
        <v>0.396773</v>
      </c>
      <c r="D19" s="63"/>
      <c r="E19" s="17">
        <v>0.36</v>
      </c>
      <c r="F19" s="101" t="s">
        <v>346</v>
      </c>
      <c r="G19" s="3">
        <v>0.1</v>
      </c>
      <c r="H19" s="12">
        <v>1</v>
      </c>
      <c r="I19" s="12" t="s">
        <v>346</v>
      </c>
      <c r="J19" s="12" t="s">
        <v>347</v>
      </c>
      <c r="K19" t="s">
        <v>356</v>
      </c>
      <c r="L19">
        <v>1</v>
      </c>
      <c r="Q19">
        <v>1</v>
      </c>
      <c r="Z19">
        <v>1</v>
      </c>
      <c r="AA19">
        <v>1</v>
      </c>
      <c r="AB19">
        <v>1</v>
      </c>
      <c r="AC19">
        <f t="shared" si="0"/>
        <v>1</v>
      </c>
      <c r="AX19" t="str">
        <f t="shared" si="1"/>
        <v>P018</v>
      </c>
    </row>
    <row r="20" spans="1:50" ht="12.75">
      <c r="A20" s="1" t="s">
        <v>295</v>
      </c>
      <c r="B20" s="4">
        <v>20220040200040</v>
      </c>
      <c r="C20" s="11">
        <v>0.385895</v>
      </c>
      <c r="D20" s="63"/>
      <c r="E20">
        <v>0.48</v>
      </c>
      <c r="F20" s="101" t="s">
        <v>346</v>
      </c>
      <c r="G20" s="3">
        <v>0.1</v>
      </c>
      <c r="H20" s="12">
        <v>1</v>
      </c>
      <c r="I20" s="12" t="s">
        <v>346</v>
      </c>
      <c r="J20" s="16" t="s">
        <v>346</v>
      </c>
      <c r="K20" s="13" t="s">
        <v>360</v>
      </c>
      <c r="M20">
        <v>1</v>
      </c>
      <c r="V20">
        <v>1</v>
      </c>
      <c r="Z20">
        <v>1</v>
      </c>
      <c r="AA20">
        <v>1</v>
      </c>
      <c r="AB20">
        <v>1</v>
      </c>
      <c r="AC20">
        <f t="shared" si="0"/>
        <v>1</v>
      </c>
      <c r="AL20">
        <v>1</v>
      </c>
      <c r="AX20" t="str">
        <f t="shared" si="1"/>
        <v>P019</v>
      </c>
    </row>
    <row r="21" spans="1:50" ht="12.75">
      <c r="A21" s="1" t="s">
        <v>296</v>
      </c>
      <c r="B21" s="22" t="s">
        <v>304</v>
      </c>
      <c r="C21" s="15">
        <v>0.330999</v>
      </c>
      <c r="D21" s="3">
        <v>2</v>
      </c>
      <c r="E21" s="15">
        <v>0.33</v>
      </c>
      <c r="F21" s="103" t="s">
        <v>346</v>
      </c>
      <c r="G21">
        <v>1</v>
      </c>
      <c r="H21" s="12">
        <v>1</v>
      </c>
      <c r="I21" s="12" t="s">
        <v>346</v>
      </c>
      <c r="J21" s="12" t="s">
        <v>347</v>
      </c>
      <c r="K21" s="13" t="s">
        <v>414</v>
      </c>
      <c r="M21">
        <v>1</v>
      </c>
      <c r="S21">
        <v>1</v>
      </c>
      <c r="Z21">
        <v>1</v>
      </c>
      <c r="AA21">
        <v>1</v>
      </c>
      <c r="AB21">
        <v>1</v>
      </c>
      <c r="AC21">
        <f t="shared" si="0"/>
        <v>1</v>
      </c>
      <c r="AX21" t="str">
        <f t="shared" si="1"/>
        <v>P020</v>
      </c>
    </row>
    <row r="22" spans="1:50" ht="12.75">
      <c r="A22" s="34" t="s">
        <v>297</v>
      </c>
      <c r="B22" s="35" t="s">
        <v>425</v>
      </c>
      <c r="C22" s="27">
        <v>0.332092</v>
      </c>
      <c r="D22" s="66"/>
      <c r="E22" s="38" t="s">
        <v>311</v>
      </c>
      <c r="F22" s="105"/>
      <c r="G22" s="38" t="s">
        <v>311</v>
      </c>
      <c r="H22" s="28"/>
      <c r="I22" s="28"/>
      <c r="J22" s="29"/>
      <c r="K22" s="31" t="s">
        <v>361</v>
      </c>
      <c r="L22" s="28"/>
      <c r="M22" s="28"/>
      <c r="N22" s="28">
        <v>1</v>
      </c>
      <c r="U22">
        <v>1</v>
      </c>
      <c r="Z22">
        <v>1</v>
      </c>
      <c r="AC22">
        <f t="shared" si="0"/>
        <v>0</v>
      </c>
      <c r="AK22">
        <v>1</v>
      </c>
      <c r="AX22" t="str">
        <f t="shared" si="1"/>
        <v>P021</v>
      </c>
    </row>
    <row r="23" spans="1:50" ht="12.75">
      <c r="A23" s="34" t="s">
        <v>298</v>
      </c>
      <c r="B23" s="35" t="s">
        <v>325</v>
      </c>
      <c r="C23" s="36" t="s">
        <v>362</v>
      </c>
      <c r="D23" s="67"/>
      <c r="E23" s="38"/>
      <c r="F23" s="105"/>
      <c r="G23" s="38"/>
      <c r="H23" s="28"/>
      <c r="I23" s="28"/>
      <c r="J23" s="29"/>
      <c r="K23" s="28" t="s">
        <v>363</v>
      </c>
      <c r="L23" s="28"/>
      <c r="M23" s="28"/>
      <c r="N23" s="28"/>
      <c r="O23" s="28">
        <v>1</v>
      </c>
      <c r="W23">
        <v>1</v>
      </c>
      <c r="Z23">
        <v>1</v>
      </c>
      <c r="AC23">
        <f t="shared" si="0"/>
        <v>0</v>
      </c>
      <c r="AX23" t="str">
        <f t="shared" si="1"/>
        <v>P022</v>
      </c>
    </row>
    <row r="24" spans="1:50" ht="12.75">
      <c r="A24" s="1" t="s">
        <v>305</v>
      </c>
      <c r="B24" s="4">
        <v>20220040200041</v>
      </c>
      <c r="C24" s="15">
        <v>0.333359</v>
      </c>
      <c r="D24" s="3">
        <v>1</v>
      </c>
      <c r="E24">
        <v>0.71</v>
      </c>
      <c r="F24" s="103" t="s">
        <v>347</v>
      </c>
      <c r="G24">
        <v>3</v>
      </c>
      <c r="H24" s="12">
        <v>1</v>
      </c>
      <c r="I24" s="12" t="s">
        <v>346</v>
      </c>
      <c r="J24" s="12" t="s">
        <v>347</v>
      </c>
      <c r="K24" s="13" t="s">
        <v>364</v>
      </c>
      <c r="M24">
        <v>1</v>
      </c>
      <c r="T24">
        <v>1</v>
      </c>
      <c r="Z24">
        <v>1</v>
      </c>
      <c r="AA24">
        <v>1</v>
      </c>
      <c r="AB24">
        <v>1</v>
      </c>
      <c r="AC24">
        <f t="shared" si="0"/>
        <v>1</v>
      </c>
      <c r="AE24">
        <v>1</v>
      </c>
      <c r="AX24" t="str">
        <f t="shared" si="1"/>
        <v>P023</v>
      </c>
    </row>
    <row r="25" spans="1:50" ht="12.75">
      <c r="A25" s="1" t="s">
        <v>306</v>
      </c>
      <c r="B25" s="4">
        <v>20220040200025</v>
      </c>
      <c r="C25" s="15">
        <v>0.42</v>
      </c>
      <c r="E25">
        <v>0.76</v>
      </c>
      <c r="F25" s="103" t="s">
        <v>347</v>
      </c>
      <c r="G25">
        <v>4</v>
      </c>
      <c r="H25" s="12">
        <v>1</v>
      </c>
      <c r="I25" s="12" t="s">
        <v>346</v>
      </c>
      <c r="J25" s="12" t="s">
        <v>346</v>
      </c>
      <c r="K25" s="13" t="s">
        <v>413</v>
      </c>
      <c r="L25">
        <v>1</v>
      </c>
      <c r="Q25">
        <v>1</v>
      </c>
      <c r="Z25">
        <v>1</v>
      </c>
      <c r="AA25">
        <v>1</v>
      </c>
      <c r="AB25">
        <v>1</v>
      </c>
      <c r="AC25">
        <f t="shared" si="0"/>
        <v>1</v>
      </c>
      <c r="AX25" t="str">
        <f t="shared" si="1"/>
        <v>P024</v>
      </c>
    </row>
    <row r="26" spans="1:50" ht="12.75">
      <c r="A26" s="34" t="s">
        <v>307</v>
      </c>
      <c r="B26" s="35" t="s">
        <v>425</v>
      </c>
      <c r="C26" s="37" t="s">
        <v>365</v>
      </c>
      <c r="D26" s="37">
        <v>1</v>
      </c>
      <c r="E26" s="38" t="s">
        <v>311</v>
      </c>
      <c r="F26" s="105"/>
      <c r="G26" s="38" t="s">
        <v>311</v>
      </c>
      <c r="H26" s="28"/>
      <c r="I26" s="28"/>
      <c r="J26" s="29"/>
      <c r="K26" s="31" t="s">
        <v>366</v>
      </c>
      <c r="L26" s="28"/>
      <c r="M26" s="28"/>
      <c r="N26" s="28">
        <v>1</v>
      </c>
      <c r="U26">
        <v>1</v>
      </c>
      <c r="Z26">
        <v>1</v>
      </c>
      <c r="AC26">
        <f t="shared" si="0"/>
        <v>0</v>
      </c>
      <c r="AM26">
        <v>1</v>
      </c>
      <c r="AX26" t="str">
        <f t="shared" si="1"/>
        <v>P025</v>
      </c>
    </row>
    <row r="27" spans="1:50" ht="12.75">
      <c r="A27" s="34" t="s">
        <v>308</v>
      </c>
      <c r="B27" s="35" t="s">
        <v>425</v>
      </c>
      <c r="C27" s="27">
        <v>0.34</v>
      </c>
      <c r="D27" s="66">
        <v>1</v>
      </c>
      <c r="E27" s="38" t="s">
        <v>311</v>
      </c>
      <c r="F27" s="105"/>
      <c r="G27" s="38" t="s">
        <v>311</v>
      </c>
      <c r="H27" s="28"/>
      <c r="I27" s="28"/>
      <c r="J27" s="29"/>
      <c r="K27" s="31" t="s">
        <v>367</v>
      </c>
      <c r="L27" s="28"/>
      <c r="M27" s="28"/>
      <c r="N27" s="28">
        <v>1</v>
      </c>
      <c r="U27">
        <v>1</v>
      </c>
      <c r="Z27">
        <v>1</v>
      </c>
      <c r="AC27">
        <f t="shared" si="0"/>
        <v>0</v>
      </c>
      <c r="AL27">
        <v>1</v>
      </c>
      <c r="AX27" t="str">
        <f t="shared" si="1"/>
        <v>P026</v>
      </c>
    </row>
    <row r="28" spans="1:50" ht="12.75">
      <c r="A28" s="1" t="s">
        <v>309</v>
      </c>
      <c r="B28" s="4">
        <v>20220040200042</v>
      </c>
      <c r="C28" s="19">
        <v>0.35</v>
      </c>
      <c r="D28" s="68"/>
      <c r="E28">
        <v>0.37</v>
      </c>
      <c r="F28" s="104" t="s">
        <v>346</v>
      </c>
      <c r="G28">
        <v>2</v>
      </c>
      <c r="H28" s="12">
        <v>1</v>
      </c>
      <c r="I28" s="12" t="s">
        <v>346</v>
      </c>
      <c r="J28" s="12" t="s">
        <v>347</v>
      </c>
      <c r="K28" t="s">
        <v>356</v>
      </c>
      <c r="L28">
        <v>1</v>
      </c>
      <c r="Q28">
        <v>1</v>
      </c>
      <c r="Z28">
        <v>1</v>
      </c>
      <c r="AA28">
        <v>1</v>
      </c>
      <c r="AB28">
        <v>1</v>
      </c>
      <c r="AC28">
        <f t="shared" si="0"/>
        <v>1</v>
      </c>
      <c r="AX28" t="str">
        <f t="shared" si="1"/>
        <v>P027</v>
      </c>
    </row>
    <row r="29" spans="1:50" ht="12.75">
      <c r="A29" s="1" t="s">
        <v>310</v>
      </c>
      <c r="B29" s="4">
        <v>20220040200030</v>
      </c>
      <c r="C29" s="19">
        <v>0.38</v>
      </c>
      <c r="D29" s="68">
        <v>1</v>
      </c>
      <c r="E29" s="1">
        <v>3</v>
      </c>
      <c r="F29" s="106" t="s">
        <v>347</v>
      </c>
      <c r="G29">
        <v>4</v>
      </c>
      <c r="H29" s="12">
        <v>1</v>
      </c>
      <c r="I29" s="12" t="s">
        <v>346</v>
      </c>
      <c r="J29" s="12" t="s">
        <v>347</v>
      </c>
      <c r="K29" t="s">
        <v>356</v>
      </c>
      <c r="L29">
        <v>1</v>
      </c>
      <c r="V29">
        <v>1</v>
      </c>
      <c r="Z29">
        <v>1</v>
      </c>
      <c r="AA29">
        <v>1</v>
      </c>
      <c r="AB29">
        <v>1</v>
      </c>
      <c r="AC29">
        <f t="shared" si="0"/>
        <v>1</v>
      </c>
      <c r="AM29">
        <v>1</v>
      </c>
      <c r="AX29" t="str">
        <f t="shared" si="1"/>
        <v>P028</v>
      </c>
    </row>
    <row r="30" spans="1:50" ht="12.75">
      <c r="A30" s="1" t="s">
        <v>368</v>
      </c>
      <c r="B30" s="4">
        <v>20220040200032</v>
      </c>
      <c r="C30" s="19">
        <v>0.39</v>
      </c>
      <c r="D30" s="68"/>
      <c r="E30" s="1">
        <v>0.59</v>
      </c>
      <c r="F30" s="106" t="s">
        <v>346</v>
      </c>
      <c r="G30">
        <v>1</v>
      </c>
      <c r="H30" s="12">
        <v>1</v>
      </c>
      <c r="I30" s="12" t="s">
        <v>346</v>
      </c>
      <c r="J30" s="12" t="s">
        <v>347</v>
      </c>
      <c r="K30" t="s">
        <v>356</v>
      </c>
      <c r="L30">
        <v>1</v>
      </c>
      <c r="R30">
        <v>1</v>
      </c>
      <c r="Z30">
        <v>1</v>
      </c>
      <c r="AA30">
        <v>1</v>
      </c>
      <c r="AB30">
        <v>1</v>
      </c>
      <c r="AC30">
        <f t="shared" si="0"/>
        <v>1</v>
      </c>
      <c r="AE30">
        <v>1</v>
      </c>
      <c r="AX30" t="str">
        <f t="shared" si="1"/>
        <v>P029 </v>
      </c>
    </row>
    <row r="31" spans="1:50" ht="12.75">
      <c r="A31" s="44" t="s">
        <v>312</v>
      </c>
      <c r="B31" s="40">
        <v>20220040200031</v>
      </c>
      <c r="C31" s="41">
        <v>0.48</v>
      </c>
      <c r="D31" s="69"/>
      <c r="E31" s="42"/>
      <c r="F31" s="107"/>
      <c r="G31" s="42"/>
      <c r="H31" s="42"/>
      <c r="I31" s="42"/>
      <c r="J31" s="43"/>
      <c r="K31" s="45" t="s">
        <v>369</v>
      </c>
      <c r="L31" s="42"/>
      <c r="M31" s="42"/>
      <c r="N31" s="42"/>
      <c r="O31" s="42"/>
      <c r="P31" s="42">
        <v>1</v>
      </c>
      <c r="Y31">
        <v>1</v>
      </c>
      <c r="Z31">
        <v>1</v>
      </c>
      <c r="AA31">
        <v>1</v>
      </c>
      <c r="AC31">
        <f t="shared" si="0"/>
        <v>0</v>
      </c>
      <c r="AU31">
        <v>1</v>
      </c>
      <c r="AX31" t="str">
        <f t="shared" si="1"/>
        <v>P030</v>
      </c>
    </row>
    <row r="32" spans="1:50" ht="12.75">
      <c r="A32" s="1" t="s">
        <v>313</v>
      </c>
      <c r="B32" s="4">
        <v>20220040200043</v>
      </c>
      <c r="C32" s="19">
        <v>0.37</v>
      </c>
      <c r="D32" s="68">
        <v>1</v>
      </c>
      <c r="E32" s="15">
        <v>0.5</v>
      </c>
      <c r="F32" s="103" t="s">
        <v>346</v>
      </c>
      <c r="G32">
        <v>3</v>
      </c>
      <c r="H32" s="12">
        <v>1</v>
      </c>
      <c r="I32" s="12" t="s">
        <v>346</v>
      </c>
      <c r="J32" s="12" t="s">
        <v>347</v>
      </c>
      <c r="K32" t="s">
        <v>356</v>
      </c>
      <c r="L32">
        <v>1</v>
      </c>
      <c r="R32">
        <v>1</v>
      </c>
      <c r="Z32">
        <v>1</v>
      </c>
      <c r="AA32">
        <v>1</v>
      </c>
      <c r="AB32">
        <v>1</v>
      </c>
      <c r="AC32">
        <f t="shared" si="0"/>
        <v>1</v>
      </c>
      <c r="AE32">
        <v>1</v>
      </c>
      <c r="AX32" t="str">
        <f t="shared" si="1"/>
        <v>P031</v>
      </c>
    </row>
    <row r="33" spans="1:50" ht="12.75">
      <c r="A33" s="1" t="s">
        <v>314</v>
      </c>
      <c r="B33" s="4">
        <v>20220040200027</v>
      </c>
      <c r="C33" s="19">
        <v>0.37</v>
      </c>
      <c r="D33" s="68"/>
      <c r="E33">
        <v>0.38</v>
      </c>
      <c r="F33" s="106" t="s">
        <v>346</v>
      </c>
      <c r="G33" s="3">
        <v>0.1</v>
      </c>
      <c r="H33" s="12">
        <v>1</v>
      </c>
      <c r="I33" t="s">
        <v>346</v>
      </c>
      <c r="J33" s="12" t="s">
        <v>347</v>
      </c>
      <c r="K33" s="13" t="s">
        <v>412</v>
      </c>
      <c r="M33">
        <v>1</v>
      </c>
      <c r="S33">
        <v>1</v>
      </c>
      <c r="Z33">
        <v>1</v>
      </c>
      <c r="AA33">
        <v>1</v>
      </c>
      <c r="AB33">
        <v>1</v>
      </c>
      <c r="AC33">
        <f t="shared" si="0"/>
        <v>1</v>
      </c>
      <c r="AX33" t="str">
        <f t="shared" si="1"/>
        <v>P032</v>
      </c>
    </row>
    <row r="34" spans="1:50" ht="12.75">
      <c r="A34" s="1" t="s">
        <v>315</v>
      </c>
      <c r="B34" s="4">
        <v>20220040200044</v>
      </c>
      <c r="C34" s="19">
        <v>0.46</v>
      </c>
      <c r="D34" s="68"/>
      <c r="E34" s="15">
        <v>0.5</v>
      </c>
      <c r="F34" s="103" t="s">
        <v>346</v>
      </c>
      <c r="G34" s="3">
        <v>0.1</v>
      </c>
      <c r="H34" s="12">
        <v>1</v>
      </c>
      <c r="I34" t="s">
        <v>346</v>
      </c>
      <c r="J34" s="12" t="s">
        <v>347</v>
      </c>
      <c r="K34" t="s">
        <v>356</v>
      </c>
      <c r="L34">
        <v>1</v>
      </c>
      <c r="Q34">
        <v>1</v>
      </c>
      <c r="Z34">
        <v>1</v>
      </c>
      <c r="AA34">
        <v>1</v>
      </c>
      <c r="AB34">
        <v>1</v>
      </c>
      <c r="AC34">
        <f t="shared" si="0"/>
        <v>1</v>
      </c>
      <c r="AX34" t="str">
        <f t="shared" si="1"/>
        <v>P033</v>
      </c>
    </row>
    <row r="35" spans="1:50" ht="12.75">
      <c r="A35" s="1" t="s">
        <v>316</v>
      </c>
      <c r="B35" s="4">
        <v>20220040200069</v>
      </c>
      <c r="C35" s="19">
        <v>0.56</v>
      </c>
      <c r="D35" s="68"/>
      <c r="E35">
        <v>0.51</v>
      </c>
      <c r="F35" s="104" t="s">
        <v>347</v>
      </c>
      <c r="G35" s="3">
        <v>0.1</v>
      </c>
      <c r="H35" s="12">
        <v>1</v>
      </c>
      <c r="I35" t="s">
        <v>346</v>
      </c>
      <c r="J35" s="16" t="s">
        <v>347</v>
      </c>
      <c r="K35" t="s">
        <v>356</v>
      </c>
      <c r="L35">
        <v>1</v>
      </c>
      <c r="Q35">
        <v>1</v>
      </c>
      <c r="Z35">
        <v>1</v>
      </c>
      <c r="AA35">
        <v>1</v>
      </c>
      <c r="AB35">
        <v>1</v>
      </c>
      <c r="AC35">
        <f t="shared" si="0"/>
        <v>1</v>
      </c>
      <c r="AX35" t="str">
        <f t="shared" si="1"/>
        <v>P034</v>
      </c>
    </row>
    <row r="36" spans="1:50" ht="12.75">
      <c r="A36" s="1" t="s">
        <v>317</v>
      </c>
      <c r="B36" s="4">
        <v>20220040200045</v>
      </c>
      <c r="C36" s="19">
        <v>0.56</v>
      </c>
      <c r="D36" s="68">
        <v>2</v>
      </c>
      <c r="E36" s="15">
        <v>0.52</v>
      </c>
      <c r="F36" s="103" t="s">
        <v>347</v>
      </c>
      <c r="G36" s="3">
        <v>0.1</v>
      </c>
      <c r="H36" s="12">
        <v>1</v>
      </c>
      <c r="I36" t="s">
        <v>346</v>
      </c>
      <c r="J36" s="16" t="s">
        <v>347</v>
      </c>
      <c r="K36" t="s">
        <v>356</v>
      </c>
      <c r="L36">
        <v>1</v>
      </c>
      <c r="R36">
        <v>1</v>
      </c>
      <c r="Z36">
        <v>1</v>
      </c>
      <c r="AA36">
        <v>1</v>
      </c>
      <c r="AB36">
        <v>1</v>
      </c>
      <c r="AC36">
        <f t="shared" si="0"/>
        <v>1</v>
      </c>
      <c r="AE36">
        <v>1</v>
      </c>
      <c r="AH36">
        <v>1</v>
      </c>
      <c r="AX36" t="str">
        <f t="shared" si="1"/>
        <v>P035</v>
      </c>
    </row>
    <row r="37" spans="1:50" ht="12.75">
      <c r="A37" s="1" t="s">
        <v>318</v>
      </c>
      <c r="B37" s="4">
        <v>20220040200049</v>
      </c>
      <c r="C37" s="11">
        <v>2.86</v>
      </c>
      <c r="D37" s="63">
        <v>2</v>
      </c>
      <c r="E37">
        <v>0.78</v>
      </c>
      <c r="F37" s="104" t="s">
        <v>347</v>
      </c>
      <c r="G37" s="3">
        <v>0.1</v>
      </c>
      <c r="H37" s="12">
        <v>1</v>
      </c>
      <c r="I37" t="s">
        <v>346</v>
      </c>
      <c r="J37" s="16" t="s">
        <v>346</v>
      </c>
      <c r="K37" s="1" t="s">
        <v>356</v>
      </c>
      <c r="L37">
        <v>1</v>
      </c>
      <c r="R37">
        <v>1</v>
      </c>
      <c r="Z37">
        <v>1</v>
      </c>
      <c r="AA37">
        <v>1</v>
      </c>
      <c r="AB37">
        <v>1</v>
      </c>
      <c r="AC37">
        <f t="shared" si="0"/>
        <v>1</v>
      </c>
      <c r="AE37">
        <v>1</v>
      </c>
      <c r="AX37" t="str">
        <f t="shared" si="1"/>
        <v>P036</v>
      </c>
    </row>
    <row r="38" spans="1:50" ht="12.75">
      <c r="A38" s="1" t="s">
        <v>319</v>
      </c>
      <c r="B38" s="4">
        <v>20220040200051</v>
      </c>
      <c r="C38" s="19">
        <v>0.59</v>
      </c>
      <c r="D38" s="68">
        <v>1</v>
      </c>
      <c r="E38" s="15">
        <v>0.63</v>
      </c>
      <c r="F38" s="103" t="s">
        <v>347</v>
      </c>
      <c r="G38">
        <v>3</v>
      </c>
      <c r="H38" s="12">
        <v>1</v>
      </c>
      <c r="I38" t="s">
        <v>346</v>
      </c>
      <c r="J38" s="16" t="s">
        <v>346</v>
      </c>
      <c r="K38" t="s">
        <v>356</v>
      </c>
      <c r="L38">
        <v>1</v>
      </c>
      <c r="V38">
        <v>1</v>
      </c>
      <c r="Z38">
        <v>1</v>
      </c>
      <c r="AA38">
        <v>1</v>
      </c>
      <c r="AB38">
        <v>1</v>
      </c>
      <c r="AC38">
        <f t="shared" si="0"/>
        <v>1</v>
      </c>
      <c r="AL38">
        <v>1</v>
      </c>
      <c r="AX38" t="str">
        <f t="shared" si="1"/>
        <v>P037</v>
      </c>
    </row>
    <row r="39" spans="1:50" ht="12.75">
      <c r="A39" s="1" t="s">
        <v>320</v>
      </c>
      <c r="B39" s="4">
        <v>20220040200033</v>
      </c>
      <c r="C39" s="19">
        <v>0.61</v>
      </c>
      <c r="D39" s="68">
        <v>1</v>
      </c>
      <c r="E39">
        <v>0.57</v>
      </c>
      <c r="F39" s="104" t="s">
        <v>346</v>
      </c>
      <c r="G39" s="3">
        <v>0.1</v>
      </c>
      <c r="H39" s="12">
        <v>1</v>
      </c>
      <c r="I39" t="s">
        <v>346</v>
      </c>
      <c r="J39" s="16" t="s">
        <v>347</v>
      </c>
      <c r="K39" t="s">
        <v>356</v>
      </c>
      <c r="L39">
        <v>1</v>
      </c>
      <c r="Q39">
        <v>1</v>
      </c>
      <c r="Z39">
        <v>1</v>
      </c>
      <c r="AA39">
        <v>1</v>
      </c>
      <c r="AB39">
        <v>1</v>
      </c>
      <c r="AC39">
        <f t="shared" si="0"/>
        <v>1</v>
      </c>
      <c r="AX39" t="str">
        <f t="shared" si="1"/>
        <v>P038</v>
      </c>
    </row>
    <row r="40" spans="1:50" ht="12.75">
      <c r="A40" s="1" t="s">
        <v>321</v>
      </c>
      <c r="B40" s="4">
        <v>20220040200061</v>
      </c>
      <c r="C40" s="19">
        <v>0.49</v>
      </c>
      <c r="D40" s="68">
        <v>1</v>
      </c>
      <c r="E40" s="15">
        <v>0.56</v>
      </c>
      <c r="F40" s="103" t="s">
        <v>346</v>
      </c>
      <c r="G40" s="3">
        <v>0.1</v>
      </c>
      <c r="H40" s="12">
        <v>1</v>
      </c>
      <c r="I40" t="s">
        <v>346</v>
      </c>
      <c r="J40" s="16" t="s">
        <v>347</v>
      </c>
      <c r="K40" t="s">
        <v>356</v>
      </c>
      <c r="L40">
        <v>1</v>
      </c>
      <c r="V40">
        <v>1</v>
      </c>
      <c r="Z40">
        <v>1</v>
      </c>
      <c r="AA40">
        <v>1</v>
      </c>
      <c r="AB40">
        <v>1</v>
      </c>
      <c r="AC40">
        <f t="shared" si="0"/>
        <v>1</v>
      </c>
      <c r="AL40">
        <v>1</v>
      </c>
      <c r="AX40" t="str">
        <f t="shared" si="1"/>
        <v>P039</v>
      </c>
    </row>
    <row r="41" spans="1:50" ht="12.75">
      <c r="A41" s="1" t="s">
        <v>322</v>
      </c>
      <c r="B41" s="4">
        <v>20220040200034</v>
      </c>
      <c r="C41" s="19">
        <v>0.51</v>
      </c>
      <c r="D41" s="68"/>
      <c r="E41">
        <v>0.53</v>
      </c>
      <c r="F41" s="104" t="s">
        <v>346</v>
      </c>
      <c r="G41" s="3">
        <v>3</v>
      </c>
      <c r="H41" s="12">
        <v>1</v>
      </c>
      <c r="I41" t="s">
        <v>346</v>
      </c>
      <c r="J41" s="16" t="s">
        <v>347</v>
      </c>
      <c r="K41" t="s">
        <v>356</v>
      </c>
      <c r="L41">
        <v>1</v>
      </c>
      <c r="Q41">
        <v>1</v>
      </c>
      <c r="Z41">
        <v>1</v>
      </c>
      <c r="AA41">
        <v>1</v>
      </c>
      <c r="AB41">
        <v>1</v>
      </c>
      <c r="AC41">
        <f t="shared" si="0"/>
        <v>1</v>
      </c>
      <c r="AX41" t="str">
        <f t="shared" si="1"/>
        <v>P040</v>
      </c>
    </row>
    <row r="42" spans="1:50" ht="181.5">
      <c r="A42" s="7" t="s">
        <v>275</v>
      </c>
      <c r="B42" s="7" t="s">
        <v>336</v>
      </c>
      <c r="C42" s="8" t="s">
        <v>373</v>
      </c>
      <c r="D42" s="61" t="s">
        <v>274</v>
      </c>
      <c r="E42" s="7" t="s">
        <v>374</v>
      </c>
      <c r="F42" s="9" t="s">
        <v>348</v>
      </c>
      <c r="G42" s="7" t="s">
        <v>337</v>
      </c>
      <c r="H42" s="9" t="s">
        <v>338</v>
      </c>
      <c r="I42" s="6" t="s">
        <v>339</v>
      </c>
      <c r="J42" s="6" t="s">
        <v>340</v>
      </c>
      <c r="K42" s="10" t="s">
        <v>276</v>
      </c>
      <c r="L42" s="6" t="s">
        <v>341</v>
      </c>
      <c r="M42" s="6" t="s">
        <v>342</v>
      </c>
      <c r="N42" s="6" t="s">
        <v>343</v>
      </c>
      <c r="O42" s="6" t="s">
        <v>325</v>
      </c>
      <c r="P42" s="6" t="s">
        <v>344</v>
      </c>
      <c r="Q42" s="6" t="s">
        <v>470</v>
      </c>
      <c r="R42" s="6" t="s">
        <v>471</v>
      </c>
      <c r="S42" s="6" t="s">
        <v>472</v>
      </c>
      <c r="T42" s="6" t="s">
        <v>473</v>
      </c>
      <c r="U42" s="6" t="s">
        <v>474</v>
      </c>
      <c r="V42" s="6" t="s">
        <v>475</v>
      </c>
      <c r="W42" s="6" t="s">
        <v>476</v>
      </c>
      <c r="X42" s="6" t="s">
        <v>477</v>
      </c>
      <c r="Y42" s="6" t="s">
        <v>478</v>
      </c>
      <c r="Z42" s="6" t="s">
        <v>479</v>
      </c>
      <c r="AA42" s="6" t="s">
        <v>480</v>
      </c>
      <c r="AB42" s="6" t="s">
        <v>481</v>
      </c>
      <c r="AC42" s="6" t="s">
        <v>482</v>
      </c>
      <c r="AD42" s="6" t="s">
        <v>488</v>
      </c>
      <c r="AE42" s="6" t="s">
        <v>489</v>
      </c>
      <c r="AF42" s="6" t="s">
        <v>490</v>
      </c>
      <c r="AG42" s="6" t="s">
        <v>491</v>
      </c>
      <c r="AH42" s="6" t="s">
        <v>492</v>
      </c>
      <c r="AI42" s="6" t="s">
        <v>493</v>
      </c>
      <c r="AJ42" s="6" t="s">
        <v>494</v>
      </c>
      <c r="AK42" s="49" t="s">
        <v>237</v>
      </c>
      <c r="AL42" s="49" t="s">
        <v>238</v>
      </c>
      <c r="AM42" s="49" t="s">
        <v>239</v>
      </c>
      <c r="AN42" s="49" t="s">
        <v>240</v>
      </c>
      <c r="AO42" s="49" t="s">
        <v>241</v>
      </c>
      <c r="AP42" s="49" t="s">
        <v>242</v>
      </c>
      <c r="AQ42" s="50" t="s">
        <v>243</v>
      </c>
      <c r="AR42" s="51" t="s">
        <v>244</v>
      </c>
      <c r="AS42" s="52" t="s">
        <v>245</v>
      </c>
      <c r="AT42" s="52" t="s">
        <v>246</v>
      </c>
      <c r="AU42" s="52" t="s">
        <v>247</v>
      </c>
      <c r="AV42" s="52" t="s">
        <v>248</v>
      </c>
      <c r="AW42" s="53" t="s">
        <v>249</v>
      </c>
      <c r="AX42" t="str">
        <f t="shared" si="1"/>
        <v>Module</v>
      </c>
    </row>
    <row r="43" spans="1:50" ht="12.75">
      <c r="A43" s="1" t="s">
        <v>323</v>
      </c>
      <c r="B43" s="4">
        <v>20220040200053</v>
      </c>
      <c r="C43" s="19">
        <v>0.43</v>
      </c>
      <c r="D43" s="68"/>
      <c r="E43" s="15">
        <v>0.44</v>
      </c>
      <c r="F43" s="103" t="s">
        <v>346</v>
      </c>
      <c r="G43" s="3">
        <v>0.1</v>
      </c>
      <c r="H43" s="12">
        <v>1</v>
      </c>
      <c r="I43" t="s">
        <v>346</v>
      </c>
      <c r="J43" s="16" t="s">
        <v>346</v>
      </c>
      <c r="K43" t="s">
        <v>356</v>
      </c>
      <c r="L43">
        <v>1</v>
      </c>
      <c r="Q43">
        <v>1</v>
      </c>
      <c r="Z43">
        <v>1</v>
      </c>
      <c r="AA43">
        <v>1</v>
      </c>
      <c r="AB43">
        <v>1</v>
      </c>
      <c r="AC43">
        <f t="shared" si="0"/>
        <v>1</v>
      </c>
      <c r="AX43" t="str">
        <f t="shared" si="1"/>
        <v>P041</v>
      </c>
    </row>
    <row r="44" spans="1:50" ht="12.75">
      <c r="A44" s="1" t="s">
        <v>326</v>
      </c>
      <c r="B44" s="4">
        <v>20220040200036</v>
      </c>
      <c r="C44" s="19">
        <v>0.41</v>
      </c>
      <c r="D44" s="68"/>
      <c r="E44">
        <v>0.47</v>
      </c>
      <c r="F44" s="104" t="s">
        <v>346</v>
      </c>
      <c r="G44" s="3">
        <v>0.1</v>
      </c>
      <c r="H44" s="12">
        <v>1</v>
      </c>
      <c r="I44" t="s">
        <v>346</v>
      </c>
      <c r="J44" s="16" t="s">
        <v>347</v>
      </c>
      <c r="K44" t="s">
        <v>356</v>
      </c>
      <c r="L44">
        <v>1</v>
      </c>
      <c r="Q44">
        <v>1</v>
      </c>
      <c r="Z44">
        <v>1</v>
      </c>
      <c r="AA44">
        <v>1</v>
      </c>
      <c r="AB44">
        <v>1</v>
      </c>
      <c r="AC44">
        <f t="shared" si="0"/>
        <v>1</v>
      </c>
      <c r="AX44" t="str">
        <f t="shared" si="1"/>
        <v>P042</v>
      </c>
    </row>
    <row r="45" spans="1:50" ht="12.75">
      <c r="A45" s="34" t="s">
        <v>327</v>
      </c>
      <c r="B45" s="26">
        <v>20220040200048</v>
      </c>
      <c r="C45" s="36" t="s">
        <v>370</v>
      </c>
      <c r="D45" s="67"/>
      <c r="E45" s="28"/>
      <c r="F45" s="108"/>
      <c r="G45" s="28"/>
      <c r="H45" s="28"/>
      <c r="I45" s="35"/>
      <c r="J45" s="35"/>
      <c r="K45" s="28"/>
      <c r="L45" s="28"/>
      <c r="M45" s="28"/>
      <c r="N45" s="28"/>
      <c r="O45" s="28">
        <v>1</v>
      </c>
      <c r="X45">
        <v>1</v>
      </c>
      <c r="Z45">
        <v>1</v>
      </c>
      <c r="AC45">
        <f t="shared" si="0"/>
        <v>0</v>
      </c>
      <c r="AX45" t="str">
        <f t="shared" si="1"/>
        <v>P043</v>
      </c>
    </row>
    <row r="46" spans="1:50" ht="12.75">
      <c r="A46" s="1" t="s">
        <v>328</v>
      </c>
      <c r="B46" s="4">
        <v>20220040200063</v>
      </c>
      <c r="C46" s="20">
        <v>0.5</v>
      </c>
      <c r="D46" s="70">
        <v>1</v>
      </c>
      <c r="E46">
        <v>0.57</v>
      </c>
      <c r="F46" s="104" t="s">
        <v>347</v>
      </c>
      <c r="G46" s="3">
        <v>0.1</v>
      </c>
      <c r="H46" s="12">
        <v>1</v>
      </c>
      <c r="I46" t="s">
        <v>347</v>
      </c>
      <c r="J46" s="12" t="s">
        <v>347</v>
      </c>
      <c r="K46" s="13" t="s">
        <v>378</v>
      </c>
      <c r="L46">
        <v>1</v>
      </c>
      <c r="V46">
        <v>1</v>
      </c>
      <c r="Z46">
        <v>1</v>
      </c>
      <c r="AA46">
        <v>1</v>
      </c>
      <c r="AB46">
        <v>1</v>
      </c>
      <c r="AC46">
        <f t="shared" si="0"/>
        <v>1</v>
      </c>
      <c r="AL46">
        <v>1</v>
      </c>
      <c r="AX46" t="str">
        <f t="shared" si="1"/>
        <v>P044</v>
      </c>
    </row>
    <row r="47" spans="1:50" ht="12.75">
      <c r="A47" s="44" t="s">
        <v>329</v>
      </c>
      <c r="B47" s="40">
        <v>20220040200055</v>
      </c>
      <c r="C47" s="46">
        <v>0.5</v>
      </c>
      <c r="D47" s="71"/>
      <c r="E47" s="120" t="s">
        <v>384</v>
      </c>
      <c r="F47" s="120"/>
      <c r="G47" s="120"/>
      <c r="H47" s="42"/>
      <c r="I47" s="42"/>
      <c r="J47" s="43"/>
      <c r="K47" s="42" t="s">
        <v>356</v>
      </c>
      <c r="L47" s="42"/>
      <c r="M47" s="42"/>
      <c r="N47" s="42"/>
      <c r="O47" s="42"/>
      <c r="P47" s="42">
        <v>1</v>
      </c>
      <c r="Y47">
        <v>1</v>
      </c>
      <c r="Z47">
        <v>1</v>
      </c>
      <c r="AA47">
        <v>1</v>
      </c>
      <c r="AB47">
        <v>1</v>
      </c>
      <c r="AC47">
        <f t="shared" si="0"/>
        <v>0</v>
      </c>
      <c r="AT47">
        <v>1</v>
      </c>
      <c r="AX47" t="str">
        <f t="shared" si="1"/>
        <v>P045</v>
      </c>
    </row>
    <row r="48" spans="1:50" ht="12.75">
      <c r="A48" s="1" t="s">
        <v>330</v>
      </c>
      <c r="B48" s="4">
        <v>20220040200062</v>
      </c>
      <c r="C48" s="20">
        <v>0.46</v>
      </c>
      <c r="D48" s="70"/>
      <c r="E48">
        <v>0.46</v>
      </c>
      <c r="F48" s="104" t="s">
        <v>346</v>
      </c>
      <c r="G48" s="23">
        <v>1</v>
      </c>
      <c r="H48" s="12">
        <v>1</v>
      </c>
      <c r="I48" t="s">
        <v>346</v>
      </c>
      <c r="J48" s="12" t="s">
        <v>347</v>
      </c>
      <c r="K48" t="s">
        <v>356</v>
      </c>
      <c r="L48">
        <v>1</v>
      </c>
      <c r="Q48">
        <v>1</v>
      </c>
      <c r="Z48">
        <v>1</v>
      </c>
      <c r="AA48">
        <v>1</v>
      </c>
      <c r="AB48">
        <v>1</v>
      </c>
      <c r="AC48">
        <f t="shared" si="0"/>
        <v>1</v>
      </c>
      <c r="AX48" t="str">
        <f t="shared" si="1"/>
        <v>P046</v>
      </c>
    </row>
    <row r="49" spans="1:50" ht="12.75">
      <c r="A49" s="1" t="s">
        <v>331</v>
      </c>
      <c r="B49" s="4">
        <v>20220040200065</v>
      </c>
      <c r="C49" s="20">
        <v>0.46</v>
      </c>
      <c r="D49" s="70"/>
      <c r="E49">
        <v>0.49</v>
      </c>
      <c r="F49" s="104" t="s">
        <v>346</v>
      </c>
      <c r="G49">
        <v>1</v>
      </c>
      <c r="H49" s="12">
        <v>1</v>
      </c>
      <c r="I49" t="s">
        <v>346</v>
      </c>
      <c r="J49" s="12" t="s">
        <v>347</v>
      </c>
      <c r="K49" t="s">
        <v>356</v>
      </c>
      <c r="L49">
        <v>1</v>
      </c>
      <c r="Q49">
        <v>1</v>
      </c>
      <c r="Z49">
        <v>1</v>
      </c>
      <c r="AA49">
        <v>1</v>
      </c>
      <c r="AB49">
        <v>1</v>
      </c>
      <c r="AC49">
        <f t="shared" si="0"/>
        <v>1</v>
      </c>
      <c r="AX49" t="str">
        <f t="shared" si="1"/>
        <v>P047</v>
      </c>
    </row>
    <row r="50" spans="1:50" ht="12.75">
      <c r="A50" s="1" t="s">
        <v>332</v>
      </c>
      <c r="B50" s="4">
        <v>20220040200070</v>
      </c>
      <c r="C50" s="20">
        <v>0.44</v>
      </c>
      <c r="D50" s="70"/>
      <c r="E50">
        <v>0.46</v>
      </c>
      <c r="F50" s="104" t="s">
        <v>346</v>
      </c>
      <c r="G50">
        <v>2</v>
      </c>
      <c r="H50" s="12">
        <v>1</v>
      </c>
      <c r="I50" t="s">
        <v>346</v>
      </c>
      <c r="J50" s="12" t="s">
        <v>347</v>
      </c>
      <c r="K50" t="s">
        <v>356</v>
      </c>
      <c r="L50">
        <v>1</v>
      </c>
      <c r="R50">
        <v>1</v>
      </c>
      <c r="Z50">
        <v>1</v>
      </c>
      <c r="AA50">
        <v>1</v>
      </c>
      <c r="AB50">
        <v>1</v>
      </c>
      <c r="AC50">
        <f t="shared" si="0"/>
        <v>1</v>
      </c>
      <c r="AH50">
        <v>1</v>
      </c>
      <c r="AX50" t="str">
        <f t="shared" si="1"/>
        <v>P048</v>
      </c>
    </row>
    <row r="51" spans="1:50" ht="12.75">
      <c r="A51" s="44" t="s">
        <v>333</v>
      </c>
      <c r="B51" s="40">
        <v>20220040200013</v>
      </c>
      <c r="C51" s="46">
        <v>0.45</v>
      </c>
      <c r="D51" s="71"/>
      <c r="E51" s="47">
        <v>0.80571999</v>
      </c>
      <c r="F51" s="109" t="s">
        <v>347</v>
      </c>
      <c r="G51" s="42">
        <v>3</v>
      </c>
      <c r="H51" s="42">
        <v>1</v>
      </c>
      <c r="I51" s="42" t="s">
        <v>346</v>
      </c>
      <c r="J51" s="43" t="s">
        <v>347</v>
      </c>
      <c r="K51" s="45" t="s">
        <v>385</v>
      </c>
      <c r="L51" s="42"/>
      <c r="M51" s="42"/>
      <c r="N51" s="42">
        <v>1</v>
      </c>
      <c r="O51" s="54"/>
      <c r="P51" s="54"/>
      <c r="V51">
        <v>1</v>
      </c>
      <c r="Z51">
        <v>1</v>
      </c>
      <c r="AA51">
        <v>1</v>
      </c>
      <c r="AB51">
        <v>1</v>
      </c>
      <c r="AC51">
        <f t="shared" si="0"/>
        <v>1</v>
      </c>
      <c r="AQ51">
        <v>1</v>
      </c>
      <c r="AX51" t="str">
        <f t="shared" si="1"/>
        <v>P049</v>
      </c>
    </row>
    <row r="52" spans="1:50" ht="12.75">
      <c r="A52" s="1" t="s">
        <v>334</v>
      </c>
      <c r="B52" s="4">
        <v>20220040200072</v>
      </c>
      <c r="C52" s="20">
        <v>0.49</v>
      </c>
      <c r="D52" s="70"/>
      <c r="E52" s="15">
        <v>0.52732997</v>
      </c>
      <c r="F52" s="103" t="s">
        <v>346</v>
      </c>
      <c r="G52">
        <v>3</v>
      </c>
      <c r="H52" s="12">
        <v>1</v>
      </c>
      <c r="I52" t="s">
        <v>346</v>
      </c>
      <c r="J52" s="12" t="s">
        <v>346</v>
      </c>
      <c r="K52" t="s">
        <v>356</v>
      </c>
      <c r="L52">
        <v>1</v>
      </c>
      <c r="Q52">
        <v>1</v>
      </c>
      <c r="Z52">
        <v>1</v>
      </c>
      <c r="AA52">
        <v>1</v>
      </c>
      <c r="AB52">
        <v>1</v>
      </c>
      <c r="AC52">
        <f t="shared" si="0"/>
        <v>1</v>
      </c>
      <c r="AX52" t="str">
        <f t="shared" si="1"/>
        <v>P050</v>
      </c>
    </row>
    <row r="53" spans="1:50" ht="12.75">
      <c r="A53" s="1" t="s">
        <v>335</v>
      </c>
      <c r="B53" s="4">
        <v>20220040200026</v>
      </c>
      <c r="C53" s="20">
        <v>0.48</v>
      </c>
      <c r="D53" s="70"/>
      <c r="E53" s="15">
        <v>0.51430999</v>
      </c>
      <c r="F53" s="103" t="s">
        <v>346</v>
      </c>
      <c r="G53">
        <v>3</v>
      </c>
      <c r="H53" s="12">
        <v>1</v>
      </c>
      <c r="I53" t="s">
        <v>346</v>
      </c>
      <c r="J53" s="12" t="s">
        <v>346</v>
      </c>
      <c r="K53" s="13" t="s">
        <v>417</v>
      </c>
      <c r="M53">
        <v>1</v>
      </c>
      <c r="T53">
        <v>1</v>
      </c>
      <c r="Z53">
        <v>1</v>
      </c>
      <c r="AA53">
        <v>1</v>
      </c>
      <c r="AB53">
        <v>1</v>
      </c>
      <c r="AC53">
        <f t="shared" si="0"/>
        <v>1</v>
      </c>
      <c r="AI53">
        <v>1</v>
      </c>
      <c r="AX53" t="str">
        <f t="shared" si="1"/>
        <v>P051</v>
      </c>
    </row>
    <row r="54" spans="1:50" ht="12.75">
      <c r="A54" s="1" t="s">
        <v>375</v>
      </c>
      <c r="B54" s="4">
        <v>20220040200057</v>
      </c>
      <c r="C54" s="20">
        <v>0.35</v>
      </c>
      <c r="D54" s="70"/>
      <c r="E54" s="15">
        <v>0.67817001</v>
      </c>
      <c r="F54" s="103" t="s">
        <v>347</v>
      </c>
      <c r="G54">
        <v>8</v>
      </c>
      <c r="H54" s="12">
        <v>1</v>
      </c>
      <c r="I54" t="s">
        <v>346</v>
      </c>
      <c r="J54" s="12" t="s">
        <v>346</v>
      </c>
      <c r="K54" t="s">
        <v>427</v>
      </c>
      <c r="L54">
        <v>1</v>
      </c>
      <c r="Q54">
        <v>1</v>
      </c>
      <c r="Z54">
        <v>1</v>
      </c>
      <c r="AA54">
        <v>1</v>
      </c>
      <c r="AB54">
        <v>1</v>
      </c>
      <c r="AC54">
        <f t="shared" si="0"/>
        <v>1</v>
      </c>
      <c r="AX54" t="str">
        <f t="shared" si="1"/>
        <v>P052</v>
      </c>
    </row>
    <row r="55" spans="1:50" ht="12.75">
      <c r="A55" s="1" t="s">
        <v>376</v>
      </c>
      <c r="B55" s="4">
        <v>20220040200071</v>
      </c>
      <c r="C55" s="20">
        <v>0.37</v>
      </c>
      <c r="D55" s="70"/>
      <c r="E55" s="15">
        <v>0.39816999</v>
      </c>
      <c r="F55" s="103" t="s">
        <v>346</v>
      </c>
      <c r="G55" s="3">
        <v>0.1</v>
      </c>
      <c r="H55" s="12">
        <v>1</v>
      </c>
      <c r="I55" t="s">
        <v>346</v>
      </c>
      <c r="J55" s="12" t="s">
        <v>347</v>
      </c>
      <c r="K55" t="s">
        <v>356</v>
      </c>
      <c r="L55">
        <v>1</v>
      </c>
      <c r="R55">
        <v>1</v>
      </c>
      <c r="Z55">
        <v>1</v>
      </c>
      <c r="AA55">
        <v>1</v>
      </c>
      <c r="AB55">
        <v>1</v>
      </c>
      <c r="AC55">
        <f t="shared" si="0"/>
        <v>1</v>
      </c>
      <c r="AH55">
        <v>1</v>
      </c>
      <c r="AX55" t="str">
        <f t="shared" si="1"/>
        <v>P053</v>
      </c>
    </row>
    <row r="56" spans="1:50" ht="12.75">
      <c r="A56" s="1" t="s">
        <v>377</v>
      </c>
      <c r="B56" s="4">
        <v>20220040200075</v>
      </c>
      <c r="C56" s="20">
        <v>0.4</v>
      </c>
      <c r="D56" s="70"/>
      <c r="E56" s="15">
        <v>0.83</v>
      </c>
      <c r="F56" s="103" t="s">
        <v>347</v>
      </c>
      <c r="G56">
        <v>3</v>
      </c>
      <c r="H56" s="12">
        <v>1</v>
      </c>
      <c r="I56" t="s">
        <v>346</v>
      </c>
      <c r="J56" s="12" t="s">
        <v>347</v>
      </c>
      <c r="K56" s="13" t="s">
        <v>418</v>
      </c>
      <c r="M56">
        <v>1</v>
      </c>
      <c r="T56">
        <v>1</v>
      </c>
      <c r="Z56">
        <v>1</v>
      </c>
      <c r="AA56">
        <v>1</v>
      </c>
      <c r="AB56">
        <v>1</v>
      </c>
      <c r="AC56">
        <f t="shared" si="0"/>
        <v>1</v>
      </c>
      <c r="AI56">
        <v>1</v>
      </c>
      <c r="AX56" t="str">
        <f t="shared" si="1"/>
        <v>P054</v>
      </c>
    </row>
    <row r="57" spans="1:50" ht="12.75">
      <c r="A57" s="1" t="s">
        <v>380</v>
      </c>
      <c r="B57" s="4">
        <v>20220040200074</v>
      </c>
      <c r="C57" s="20">
        <v>0.4</v>
      </c>
      <c r="D57" s="70">
        <v>2</v>
      </c>
      <c r="E57" s="15">
        <v>0.52259003</v>
      </c>
      <c r="F57" s="103" t="s">
        <v>346</v>
      </c>
      <c r="G57">
        <v>5</v>
      </c>
      <c r="H57" s="12">
        <v>1</v>
      </c>
      <c r="I57" t="s">
        <v>346</v>
      </c>
      <c r="J57" s="12" t="s">
        <v>347</v>
      </c>
      <c r="K57" t="s">
        <v>356</v>
      </c>
      <c r="L57">
        <v>1</v>
      </c>
      <c r="Q57">
        <v>1</v>
      </c>
      <c r="Z57">
        <v>1</v>
      </c>
      <c r="AA57">
        <v>1</v>
      </c>
      <c r="AB57">
        <v>1</v>
      </c>
      <c r="AC57">
        <f t="shared" si="0"/>
        <v>1</v>
      </c>
      <c r="AX57" t="str">
        <f t="shared" si="1"/>
        <v>P055</v>
      </c>
    </row>
    <row r="58" spans="1:50" ht="12.75">
      <c r="A58" s="1" t="s">
        <v>381</v>
      </c>
      <c r="B58" s="4">
        <v>20220040200076</v>
      </c>
      <c r="C58" s="20">
        <v>0.36</v>
      </c>
      <c r="D58" s="70"/>
      <c r="E58" s="18">
        <v>2.7358999</v>
      </c>
      <c r="F58" s="110" t="s">
        <v>347</v>
      </c>
      <c r="G58">
        <v>7</v>
      </c>
      <c r="H58" s="12">
        <v>1</v>
      </c>
      <c r="I58" t="s">
        <v>346</v>
      </c>
      <c r="J58" s="12" t="s">
        <v>347</v>
      </c>
      <c r="K58" t="s">
        <v>356</v>
      </c>
      <c r="L58">
        <v>1</v>
      </c>
      <c r="Q58">
        <v>1</v>
      </c>
      <c r="Z58">
        <v>1</v>
      </c>
      <c r="AA58">
        <v>1</v>
      </c>
      <c r="AB58">
        <v>1</v>
      </c>
      <c r="AC58">
        <f t="shared" si="0"/>
        <v>1</v>
      </c>
      <c r="AX58" t="str">
        <f t="shared" si="1"/>
        <v>P056</v>
      </c>
    </row>
    <row r="59" spans="1:50" ht="12.75">
      <c r="A59" s="1" t="s">
        <v>383</v>
      </c>
      <c r="B59" s="4">
        <v>20220040200080</v>
      </c>
      <c r="C59" s="20">
        <v>0.41</v>
      </c>
      <c r="D59" s="70">
        <v>1</v>
      </c>
      <c r="E59" s="18">
        <v>1.4</v>
      </c>
      <c r="F59" s="110" t="s">
        <v>347</v>
      </c>
      <c r="G59">
        <v>3</v>
      </c>
      <c r="H59" s="12">
        <v>1</v>
      </c>
      <c r="I59" t="s">
        <v>346</v>
      </c>
      <c r="J59" s="12" t="s">
        <v>347</v>
      </c>
      <c r="K59" t="s">
        <v>356</v>
      </c>
      <c r="L59">
        <v>1</v>
      </c>
      <c r="Q59">
        <v>1</v>
      </c>
      <c r="Z59">
        <v>1</v>
      </c>
      <c r="AA59">
        <v>1</v>
      </c>
      <c r="AB59">
        <v>1</v>
      </c>
      <c r="AC59">
        <f t="shared" si="0"/>
        <v>1</v>
      </c>
      <c r="AX59" t="str">
        <f t="shared" si="1"/>
        <v>P057</v>
      </c>
    </row>
    <row r="60" spans="1:50" ht="12.75">
      <c r="A60" s="34" t="s">
        <v>382</v>
      </c>
      <c r="B60" s="35" t="s">
        <v>425</v>
      </c>
      <c r="C60" s="36" t="s">
        <v>370</v>
      </c>
      <c r="D60" s="67">
        <v>2</v>
      </c>
      <c r="E60" s="28"/>
      <c r="F60" s="108"/>
      <c r="G60" s="28"/>
      <c r="H60" s="28"/>
      <c r="I60" s="28"/>
      <c r="J60" s="29"/>
      <c r="K60" s="28" t="s">
        <v>356</v>
      </c>
      <c r="L60" s="28"/>
      <c r="M60" s="28"/>
      <c r="N60" s="28"/>
      <c r="O60" s="28">
        <v>1</v>
      </c>
      <c r="W60">
        <v>1</v>
      </c>
      <c r="Z60">
        <v>1</v>
      </c>
      <c r="AC60">
        <f t="shared" si="0"/>
        <v>0</v>
      </c>
      <c r="AX60" t="str">
        <f t="shared" si="1"/>
        <v>P058</v>
      </c>
    </row>
    <row r="61" spans="1:50" ht="12.75">
      <c r="A61" s="1" t="s">
        <v>386</v>
      </c>
      <c r="B61" s="4">
        <v>20220040200077</v>
      </c>
      <c r="C61" s="15">
        <v>0.35581</v>
      </c>
      <c r="E61" s="15">
        <v>0.66705002</v>
      </c>
      <c r="F61" s="103" t="s">
        <v>347</v>
      </c>
      <c r="G61">
        <v>4</v>
      </c>
      <c r="H61" s="12">
        <v>1</v>
      </c>
      <c r="J61" s="12" t="s">
        <v>346</v>
      </c>
      <c r="K61" s="5" t="s">
        <v>444</v>
      </c>
      <c r="M61">
        <v>1</v>
      </c>
      <c r="T61">
        <v>1</v>
      </c>
      <c r="Z61">
        <v>1</v>
      </c>
      <c r="AA61">
        <v>1</v>
      </c>
      <c r="AB61">
        <v>1</v>
      </c>
      <c r="AC61">
        <f t="shared" si="0"/>
        <v>1</v>
      </c>
      <c r="AI61">
        <v>1</v>
      </c>
      <c r="AX61" t="str">
        <f t="shared" si="1"/>
        <v>P059</v>
      </c>
    </row>
    <row r="62" spans="1:50" ht="12.75">
      <c r="A62" s="1" t="s">
        <v>387</v>
      </c>
      <c r="B62" s="4">
        <v>20220040200078</v>
      </c>
      <c r="C62" s="15">
        <v>0.425061</v>
      </c>
      <c r="E62" s="15">
        <v>0.53241001</v>
      </c>
      <c r="F62" s="103" t="s">
        <v>347</v>
      </c>
      <c r="G62">
        <v>2</v>
      </c>
      <c r="H62" s="12">
        <v>1</v>
      </c>
      <c r="J62" s="12" t="s">
        <v>346</v>
      </c>
      <c r="K62" s="5" t="s">
        <v>453</v>
      </c>
      <c r="M62">
        <v>1</v>
      </c>
      <c r="S62">
        <v>1</v>
      </c>
      <c r="Z62">
        <v>1</v>
      </c>
      <c r="AA62">
        <v>1</v>
      </c>
      <c r="AB62">
        <v>1</v>
      </c>
      <c r="AC62">
        <f t="shared" si="0"/>
        <v>1</v>
      </c>
      <c r="AX62" t="str">
        <f t="shared" si="1"/>
        <v>P060</v>
      </c>
    </row>
    <row r="63" spans="1:50" ht="12.75">
      <c r="A63" s="1" t="s">
        <v>388</v>
      </c>
      <c r="B63" s="4">
        <v>20220040200082</v>
      </c>
      <c r="C63" s="15">
        <v>0.339053</v>
      </c>
      <c r="E63" s="15">
        <v>0.44116999</v>
      </c>
      <c r="F63" s="103"/>
      <c r="G63">
        <v>1</v>
      </c>
      <c r="H63" s="12">
        <v>1</v>
      </c>
      <c r="J63" s="12" t="s">
        <v>346</v>
      </c>
      <c r="K63" s="13" t="s">
        <v>445</v>
      </c>
      <c r="M63">
        <v>1</v>
      </c>
      <c r="T63">
        <v>1</v>
      </c>
      <c r="Z63">
        <v>1</v>
      </c>
      <c r="AA63">
        <v>1</v>
      </c>
      <c r="AB63">
        <v>1</v>
      </c>
      <c r="AC63">
        <f t="shared" si="0"/>
        <v>1</v>
      </c>
      <c r="AI63">
        <v>1</v>
      </c>
      <c r="AX63" t="str">
        <f t="shared" si="1"/>
        <v>P061</v>
      </c>
    </row>
    <row r="64" spans="1:50" ht="12.75">
      <c r="A64" s="1" t="s">
        <v>390</v>
      </c>
      <c r="B64" s="4">
        <v>20220040200079</v>
      </c>
      <c r="C64" s="15">
        <v>0.39155</v>
      </c>
      <c r="E64" s="15">
        <v>0.86857</v>
      </c>
      <c r="F64" s="103"/>
      <c r="G64">
        <v>3</v>
      </c>
      <c r="H64" s="12">
        <v>1</v>
      </c>
      <c r="J64" s="12" t="s">
        <v>346</v>
      </c>
      <c r="K64" s="1" t="s">
        <v>356</v>
      </c>
      <c r="L64">
        <v>1</v>
      </c>
      <c r="V64">
        <v>1</v>
      </c>
      <c r="Z64">
        <v>1</v>
      </c>
      <c r="AA64">
        <v>1</v>
      </c>
      <c r="AB64">
        <v>1</v>
      </c>
      <c r="AC64">
        <f t="shared" si="0"/>
        <v>1</v>
      </c>
      <c r="AL64">
        <v>1</v>
      </c>
      <c r="AX64" t="str">
        <f t="shared" si="1"/>
        <v>P062</v>
      </c>
    </row>
    <row r="65" spans="1:50" ht="12.75">
      <c r="A65" s="34" t="s">
        <v>391</v>
      </c>
      <c r="B65" s="26">
        <v>20220040200081</v>
      </c>
      <c r="C65" s="27">
        <v>0.355363</v>
      </c>
      <c r="D65" s="66"/>
      <c r="E65" s="32">
        <v>118.62300016</v>
      </c>
      <c r="F65" s="111"/>
      <c r="G65" s="28">
        <v>2</v>
      </c>
      <c r="H65" s="28"/>
      <c r="I65" s="28"/>
      <c r="J65" s="29"/>
      <c r="K65" s="30" t="s">
        <v>403</v>
      </c>
      <c r="L65" s="28"/>
      <c r="M65" s="28"/>
      <c r="N65" s="28">
        <v>1</v>
      </c>
      <c r="V65">
        <v>1</v>
      </c>
      <c r="Z65">
        <v>1</v>
      </c>
      <c r="AA65">
        <v>1</v>
      </c>
      <c r="AB65">
        <v>1</v>
      </c>
      <c r="AC65">
        <f t="shared" si="0"/>
        <v>0</v>
      </c>
      <c r="AM65">
        <v>1</v>
      </c>
      <c r="AX65" t="str">
        <f t="shared" si="1"/>
        <v>P063</v>
      </c>
    </row>
    <row r="66" spans="1:50" ht="12.75">
      <c r="A66" s="1" t="s">
        <v>392</v>
      </c>
      <c r="B66" s="4">
        <v>20220040200083</v>
      </c>
      <c r="C66" s="15">
        <v>0.402581</v>
      </c>
      <c r="E66" s="15">
        <v>0.40505</v>
      </c>
      <c r="F66" s="103" t="s">
        <v>346</v>
      </c>
      <c r="G66">
        <v>2</v>
      </c>
      <c r="H66" s="12">
        <v>1</v>
      </c>
      <c r="J66" s="12" t="s">
        <v>347</v>
      </c>
      <c r="K66" s="5" t="s">
        <v>385</v>
      </c>
      <c r="M66">
        <v>1</v>
      </c>
      <c r="S66">
        <v>1</v>
      </c>
      <c r="Z66">
        <v>1</v>
      </c>
      <c r="AA66">
        <v>1</v>
      </c>
      <c r="AB66">
        <v>1</v>
      </c>
      <c r="AC66">
        <f t="shared" si="0"/>
        <v>1</v>
      </c>
      <c r="AX66" t="str">
        <f t="shared" si="1"/>
        <v>P064</v>
      </c>
    </row>
    <row r="67" spans="1:50" ht="12.75">
      <c r="A67" s="1" t="s">
        <v>393</v>
      </c>
      <c r="B67" s="4">
        <v>20220040200089</v>
      </c>
      <c r="C67" s="15">
        <v>0.438359</v>
      </c>
      <c r="E67" s="15">
        <v>0.59147999</v>
      </c>
      <c r="F67" s="103"/>
      <c r="G67">
        <v>7</v>
      </c>
      <c r="H67" s="12">
        <v>1</v>
      </c>
      <c r="J67" s="12" t="s">
        <v>347</v>
      </c>
      <c r="K67" s="1" t="s">
        <v>356</v>
      </c>
      <c r="L67">
        <v>1</v>
      </c>
      <c r="R67">
        <v>1</v>
      </c>
      <c r="Z67">
        <v>1</v>
      </c>
      <c r="AA67">
        <v>1</v>
      </c>
      <c r="AB67">
        <v>1</v>
      </c>
      <c r="AC67">
        <f aca="true" t="shared" si="2" ref="AC67:AC130">H67</f>
        <v>1</v>
      </c>
      <c r="AH67">
        <v>1</v>
      </c>
      <c r="AX67" t="str">
        <f aca="true" t="shared" si="3" ref="AX67:AX162">A67</f>
        <v>P065</v>
      </c>
    </row>
    <row r="68" spans="1:50" ht="12.75">
      <c r="A68" s="34" t="s">
        <v>394</v>
      </c>
      <c r="B68" s="28" t="s">
        <v>324</v>
      </c>
      <c r="C68" s="27">
        <v>0.42935199</v>
      </c>
      <c r="D68" s="66"/>
      <c r="E68" s="27"/>
      <c r="F68" s="112"/>
      <c r="G68" s="28"/>
      <c r="H68" s="28"/>
      <c r="I68" s="28"/>
      <c r="J68" s="29"/>
      <c r="K68" s="31" t="s">
        <v>402</v>
      </c>
      <c r="L68" s="28"/>
      <c r="M68" s="28"/>
      <c r="N68" s="28">
        <v>1</v>
      </c>
      <c r="U68">
        <v>1</v>
      </c>
      <c r="Z68">
        <v>1</v>
      </c>
      <c r="AC68">
        <f t="shared" si="2"/>
        <v>0</v>
      </c>
      <c r="AK68">
        <v>1</v>
      </c>
      <c r="AX68" t="str">
        <f t="shared" si="3"/>
        <v>P066</v>
      </c>
    </row>
    <row r="69" spans="1:50" ht="12.75">
      <c r="A69" s="1" t="s">
        <v>395</v>
      </c>
      <c r="B69" s="4">
        <v>20220040200095</v>
      </c>
      <c r="C69" s="15">
        <v>0.31228</v>
      </c>
      <c r="E69" s="25">
        <v>102.91000217</v>
      </c>
      <c r="F69" s="113"/>
      <c r="G69">
        <v>4</v>
      </c>
      <c r="H69" s="12">
        <v>1</v>
      </c>
      <c r="J69" s="12" t="s">
        <v>346</v>
      </c>
      <c r="K69" s="1" t="s">
        <v>356</v>
      </c>
      <c r="L69">
        <v>1</v>
      </c>
      <c r="R69">
        <v>1</v>
      </c>
      <c r="Z69">
        <v>1</v>
      </c>
      <c r="AA69">
        <v>1</v>
      </c>
      <c r="AB69">
        <v>1</v>
      </c>
      <c r="AC69">
        <f t="shared" si="2"/>
        <v>1</v>
      </c>
      <c r="AE69">
        <v>1</v>
      </c>
      <c r="AX69" t="str">
        <f t="shared" si="3"/>
        <v>P067</v>
      </c>
    </row>
    <row r="70" spans="1:50" ht="12.75">
      <c r="A70" s="1" t="s">
        <v>396</v>
      </c>
      <c r="B70" s="4">
        <v>20220040200084</v>
      </c>
      <c r="C70" s="15">
        <v>0.364081</v>
      </c>
      <c r="E70" s="15">
        <v>0.42177999</v>
      </c>
      <c r="F70" s="103"/>
      <c r="G70">
        <v>1</v>
      </c>
      <c r="H70">
        <v>1</v>
      </c>
      <c r="J70" s="12" t="s">
        <v>346</v>
      </c>
      <c r="K70" s="13" t="s">
        <v>385</v>
      </c>
      <c r="M70">
        <v>1</v>
      </c>
      <c r="S70">
        <v>1</v>
      </c>
      <c r="Z70">
        <v>1</v>
      </c>
      <c r="AA70">
        <v>1</v>
      </c>
      <c r="AB70">
        <v>1</v>
      </c>
      <c r="AC70">
        <f t="shared" si="2"/>
        <v>1</v>
      </c>
      <c r="AX70" t="str">
        <f t="shared" si="3"/>
        <v>P068</v>
      </c>
    </row>
    <row r="71" spans="1:50" ht="12.75">
      <c r="A71" s="1" t="s">
        <v>397</v>
      </c>
      <c r="B71" s="4">
        <v>20220040200129</v>
      </c>
      <c r="C71" s="15">
        <v>0.520232</v>
      </c>
      <c r="D71" s="3">
        <v>1</v>
      </c>
      <c r="E71" s="25">
        <v>157.04099496</v>
      </c>
      <c r="F71" s="113" t="s">
        <v>347</v>
      </c>
      <c r="G71">
        <v>1</v>
      </c>
      <c r="H71" s="12">
        <v>1</v>
      </c>
      <c r="J71" s="12" t="s">
        <v>347</v>
      </c>
      <c r="K71" s="1" t="s">
        <v>356</v>
      </c>
      <c r="N71">
        <v>1</v>
      </c>
      <c r="V71">
        <v>1</v>
      </c>
      <c r="Z71">
        <v>1</v>
      </c>
      <c r="AA71">
        <v>1</v>
      </c>
      <c r="AB71">
        <v>1</v>
      </c>
      <c r="AC71">
        <f t="shared" si="2"/>
        <v>1</v>
      </c>
      <c r="AQ71">
        <v>1</v>
      </c>
      <c r="AX71" t="str">
        <f t="shared" si="3"/>
        <v>P069</v>
      </c>
    </row>
    <row r="72" spans="1:50" ht="12.75">
      <c r="A72" s="1" t="s">
        <v>398</v>
      </c>
      <c r="B72" s="4">
        <v>20220040200090</v>
      </c>
      <c r="C72" s="15">
        <v>0.49185101</v>
      </c>
      <c r="D72" s="3">
        <v>1</v>
      </c>
      <c r="E72" s="25">
        <v>63.33099736</v>
      </c>
      <c r="F72" s="113"/>
      <c r="G72">
        <v>5</v>
      </c>
      <c r="H72">
        <v>1</v>
      </c>
      <c r="J72" s="12" t="s">
        <v>347</v>
      </c>
      <c r="K72" s="1" t="s">
        <v>356</v>
      </c>
      <c r="L72">
        <v>1</v>
      </c>
      <c r="Q72">
        <v>1</v>
      </c>
      <c r="Z72">
        <v>1</v>
      </c>
      <c r="AA72">
        <v>1</v>
      </c>
      <c r="AB72">
        <v>1</v>
      </c>
      <c r="AC72">
        <f t="shared" si="2"/>
        <v>1</v>
      </c>
      <c r="AX72" t="str">
        <f t="shared" si="3"/>
        <v>P070</v>
      </c>
    </row>
    <row r="73" spans="1:50" ht="12.75">
      <c r="A73" s="34" t="s">
        <v>399</v>
      </c>
      <c r="B73" s="26">
        <v>20220040200091</v>
      </c>
      <c r="C73" s="27">
        <v>0.43212</v>
      </c>
      <c r="D73" s="66">
        <v>2</v>
      </c>
      <c r="E73" s="27">
        <v>0.5</v>
      </c>
      <c r="F73" s="112"/>
      <c r="G73" s="28">
        <v>3</v>
      </c>
      <c r="H73" s="28"/>
      <c r="I73" s="28"/>
      <c r="J73" s="29" t="s">
        <v>346</v>
      </c>
      <c r="K73" s="31" t="s">
        <v>459</v>
      </c>
      <c r="L73" s="28"/>
      <c r="M73" s="28"/>
      <c r="N73" s="28">
        <v>1</v>
      </c>
      <c r="V73">
        <v>1</v>
      </c>
      <c r="Z73">
        <v>1</v>
      </c>
      <c r="AA73">
        <v>1</v>
      </c>
      <c r="AB73">
        <v>1</v>
      </c>
      <c r="AC73">
        <f t="shared" si="2"/>
        <v>0</v>
      </c>
      <c r="AK73">
        <v>1</v>
      </c>
      <c r="AX73" t="str">
        <f t="shared" si="3"/>
        <v>P071</v>
      </c>
    </row>
    <row r="74" spans="1:50" ht="12.75">
      <c r="A74" s="1" t="s">
        <v>400</v>
      </c>
      <c r="B74" s="4">
        <v>20220040200085</v>
      </c>
      <c r="C74" s="15">
        <v>0.51341399</v>
      </c>
      <c r="D74" s="3">
        <v>1</v>
      </c>
      <c r="E74" s="15">
        <v>0.57</v>
      </c>
      <c r="F74" s="103"/>
      <c r="G74">
        <v>7</v>
      </c>
      <c r="H74">
        <v>1</v>
      </c>
      <c r="J74" s="12" t="s">
        <v>346</v>
      </c>
      <c r="K74" s="1" t="s">
        <v>356</v>
      </c>
      <c r="L74">
        <v>1</v>
      </c>
      <c r="R74">
        <v>1</v>
      </c>
      <c r="Z74">
        <v>1</v>
      </c>
      <c r="AA74">
        <v>1</v>
      </c>
      <c r="AB74">
        <v>1</v>
      </c>
      <c r="AC74">
        <f t="shared" si="2"/>
        <v>1</v>
      </c>
      <c r="AH74">
        <v>1</v>
      </c>
      <c r="AX74" t="str">
        <f t="shared" si="3"/>
        <v>P072</v>
      </c>
    </row>
    <row r="75" spans="1:50" ht="12.75">
      <c r="A75" s="1" t="s">
        <v>401</v>
      </c>
      <c r="B75" s="4">
        <v>20220040200092</v>
      </c>
      <c r="C75" s="15">
        <v>0.457006</v>
      </c>
      <c r="D75" s="3">
        <v>1</v>
      </c>
      <c r="E75" s="15">
        <v>0.79</v>
      </c>
      <c r="F75" s="103"/>
      <c r="G75" s="3">
        <v>0.1</v>
      </c>
      <c r="H75">
        <v>1</v>
      </c>
      <c r="J75" s="12" t="s">
        <v>347</v>
      </c>
      <c r="K75" s="13" t="s">
        <v>411</v>
      </c>
      <c r="M75">
        <v>1</v>
      </c>
      <c r="S75">
        <v>1</v>
      </c>
      <c r="Z75">
        <v>1</v>
      </c>
      <c r="AA75">
        <v>1</v>
      </c>
      <c r="AB75">
        <v>1</v>
      </c>
      <c r="AC75">
        <f t="shared" si="2"/>
        <v>1</v>
      </c>
      <c r="AX75" t="str">
        <f t="shared" si="3"/>
        <v>P073</v>
      </c>
    </row>
    <row r="76" spans="1:50" ht="12.75">
      <c r="A76" s="1" t="s">
        <v>404</v>
      </c>
      <c r="B76" s="4">
        <v>20220040200149</v>
      </c>
      <c r="C76" s="15">
        <v>0.434472</v>
      </c>
      <c r="D76" s="3">
        <v>1</v>
      </c>
      <c r="E76" s="15">
        <v>0.5</v>
      </c>
      <c r="F76" s="103" t="s">
        <v>346</v>
      </c>
      <c r="G76" s="3">
        <v>0.1</v>
      </c>
      <c r="H76">
        <v>1</v>
      </c>
      <c r="J76" s="12" t="s">
        <v>347</v>
      </c>
      <c r="K76" t="s">
        <v>356</v>
      </c>
      <c r="L76">
        <v>1</v>
      </c>
      <c r="V76">
        <v>1</v>
      </c>
      <c r="Z76">
        <v>1</v>
      </c>
      <c r="AA76">
        <v>1</v>
      </c>
      <c r="AB76">
        <v>1</v>
      </c>
      <c r="AC76">
        <f t="shared" si="2"/>
        <v>1</v>
      </c>
      <c r="AL76">
        <v>1</v>
      </c>
      <c r="AX76" t="str">
        <f t="shared" si="3"/>
        <v>P074</v>
      </c>
    </row>
    <row r="77" spans="1:50" ht="12.75">
      <c r="A77" s="1" t="s">
        <v>405</v>
      </c>
      <c r="B77" s="4">
        <v>20220040200086</v>
      </c>
      <c r="C77" s="15">
        <v>0.52974099</v>
      </c>
      <c r="D77" s="3">
        <v>2</v>
      </c>
      <c r="E77" s="15">
        <v>0.67</v>
      </c>
      <c r="F77" s="103"/>
      <c r="G77">
        <v>2</v>
      </c>
      <c r="H77">
        <v>1</v>
      </c>
      <c r="J77" s="12" t="s">
        <v>347</v>
      </c>
      <c r="K77" s="13" t="s">
        <v>410</v>
      </c>
      <c r="M77">
        <v>1</v>
      </c>
      <c r="T77">
        <v>1</v>
      </c>
      <c r="Z77">
        <v>1</v>
      </c>
      <c r="AA77">
        <v>1</v>
      </c>
      <c r="AB77">
        <v>1</v>
      </c>
      <c r="AC77">
        <f t="shared" si="2"/>
        <v>1</v>
      </c>
      <c r="AH77">
        <v>1</v>
      </c>
      <c r="AX77" t="str">
        <f t="shared" si="3"/>
        <v>P075</v>
      </c>
    </row>
    <row r="78" spans="1:50" ht="12.75">
      <c r="A78" s="44" t="s">
        <v>406</v>
      </c>
      <c r="B78" s="40">
        <v>20220040200147</v>
      </c>
      <c r="C78" s="47">
        <v>0.76929899</v>
      </c>
      <c r="D78" s="72">
        <v>1</v>
      </c>
      <c r="E78" s="47"/>
      <c r="F78" s="109"/>
      <c r="G78" s="42"/>
      <c r="H78" s="42"/>
      <c r="I78" s="42"/>
      <c r="J78" s="43"/>
      <c r="K78" s="44" t="s">
        <v>501</v>
      </c>
      <c r="L78" s="42"/>
      <c r="M78" s="42"/>
      <c r="N78" s="42"/>
      <c r="O78" s="42"/>
      <c r="P78" s="42">
        <v>1</v>
      </c>
      <c r="Y78">
        <v>1</v>
      </c>
      <c r="Z78">
        <v>1</v>
      </c>
      <c r="AA78">
        <v>1</v>
      </c>
      <c r="AC78">
        <f t="shared" si="2"/>
        <v>0</v>
      </c>
      <c r="AU78">
        <v>1</v>
      </c>
      <c r="AX78" t="str">
        <f t="shared" si="3"/>
        <v>P076</v>
      </c>
    </row>
    <row r="79" spans="1:50" ht="12.75">
      <c r="A79" s="1" t="s">
        <v>407</v>
      </c>
      <c r="B79" s="4">
        <v>20220040200088</v>
      </c>
      <c r="C79" s="15">
        <v>0.494586</v>
      </c>
      <c r="E79" s="15">
        <v>0.60768002</v>
      </c>
      <c r="F79" s="103" t="s">
        <v>346</v>
      </c>
      <c r="G79">
        <v>2</v>
      </c>
      <c r="H79">
        <v>1</v>
      </c>
      <c r="I79">
        <v>1</v>
      </c>
      <c r="J79" s="12" t="s">
        <v>346</v>
      </c>
      <c r="K79" t="s">
        <v>356</v>
      </c>
      <c r="L79">
        <v>1</v>
      </c>
      <c r="Q79">
        <v>1</v>
      </c>
      <c r="Z79">
        <v>1</v>
      </c>
      <c r="AA79">
        <v>1</v>
      </c>
      <c r="AB79">
        <v>1</v>
      </c>
      <c r="AC79">
        <f t="shared" si="2"/>
        <v>1</v>
      </c>
      <c r="AX79" t="str">
        <f t="shared" si="3"/>
        <v>P077</v>
      </c>
    </row>
    <row r="80" spans="1:50" ht="12.75">
      <c r="A80" s="1" t="s">
        <v>408</v>
      </c>
      <c r="B80" s="4">
        <v>20220040200146</v>
      </c>
      <c r="C80" s="15">
        <v>0.44717599</v>
      </c>
      <c r="E80" s="15">
        <v>1.42923</v>
      </c>
      <c r="F80" s="103" t="s">
        <v>347</v>
      </c>
      <c r="G80">
        <v>2</v>
      </c>
      <c r="H80">
        <v>1</v>
      </c>
      <c r="J80" s="12" t="s">
        <v>347</v>
      </c>
      <c r="K80" t="s">
        <v>356</v>
      </c>
      <c r="L80">
        <v>1</v>
      </c>
      <c r="Q80">
        <v>1</v>
      </c>
      <c r="Z80">
        <v>1</v>
      </c>
      <c r="AA80">
        <v>1</v>
      </c>
      <c r="AB80">
        <v>1</v>
      </c>
      <c r="AC80">
        <f t="shared" si="2"/>
        <v>1</v>
      </c>
      <c r="AX80" t="str">
        <f t="shared" si="3"/>
        <v>P078</v>
      </c>
    </row>
    <row r="81" spans="1:50" ht="12.75">
      <c r="A81" s="1" t="s">
        <v>409</v>
      </c>
      <c r="B81" s="4">
        <v>20220040200073</v>
      </c>
      <c r="C81" s="15">
        <v>0.48589998</v>
      </c>
      <c r="E81" s="15">
        <v>0.48762001</v>
      </c>
      <c r="F81" s="103" t="s">
        <v>346</v>
      </c>
      <c r="G81" s="3">
        <v>0.1</v>
      </c>
      <c r="H81">
        <v>1</v>
      </c>
      <c r="J81" s="12" t="s">
        <v>346</v>
      </c>
      <c r="K81" s="13" t="s">
        <v>419</v>
      </c>
      <c r="M81">
        <v>1</v>
      </c>
      <c r="S81">
        <v>1</v>
      </c>
      <c r="Z81">
        <v>1</v>
      </c>
      <c r="AA81">
        <v>1</v>
      </c>
      <c r="AB81">
        <v>1</v>
      </c>
      <c r="AC81">
        <f t="shared" si="2"/>
        <v>1</v>
      </c>
      <c r="AX81" t="str">
        <f t="shared" si="3"/>
        <v>P079</v>
      </c>
    </row>
    <row r="82" spans="1:50" ht="12.75">
      <c r="A82" s="1" t="s">
        <v>416</v>
      </c>
      <c r="B82" s="4">
        <v>20220040200159</v>
      </c>
      <c r="C82" s="15">
        <v>0.47</v>
      </c>
      <c r="E82" s="15">
        <v>0.49050999</v>
      </c>
      <c r="F82" s="103" t="s">
        <v>346</v>
      </c>
      <c r="G82" s="3">
        <v>0.1</v>
      </c>
      <c r="H82">
        <v>1</v>
      </c>
      <c r="J82" s="12" t="s">
        <v>346</v>
      </c>
      <c r="K82" t="s">
        <v>356</v>
      </c>
      <c r="L82">
        <v>1</v>
      </c>
      <c r="Q82">
        <v>1</v>
      </c>
      <c r="Z82">
        <v>1</v>
      </c>
      <c r="AA82">
        <v>1</v>
      </c>
      <c r="AB82">
        <v>1</v>
      </c>
      <c r="AC82">
        <f t="shared" si="2"/>
        <v>1</v>
      </c>
      <c r="AX82" t="str">
        <f t="shared" si="3"/>
        <v>P080</v>
      </c>
    </row>
    <row r="83" spans="1:50" ht="181.5">
      <c r="A83" s="7" t="s">
        <v>275</v>
      </c>
      <c r="B83" s="7" t="s">
        <v>336</v>
      </c>
      <c r="C83" s="8" t="s">
        <v>373</v>
      </c>
      <c r="D83" s="61" t="s">
        <v>274</v>
      </c>
      <c r="E83" s="7" t="s">
        <v>374</v>
      </c>
      <c r="F83" s="9" t="s">
        <v>348</v>
      </c>
      <c r="G83" s="7" t="s">
        <v>337</v>
      </c>
      <c r="H83" s="9" t="s">
        <v>338</v>
      </c>
      <c r="I83" s="6" t="s">
        <v>339</v>
      </c>
      <c r="J83" s="6" t="s">
        <v>340</v>
      </c>
      <c r="K83" s="10" t="s">
        <v>276</v>
      </c>
      <c r="L83" s="6" t="s">
        <v>341</v>
      </c>
      <c r="M83" s="6" t="s">
        <v>342</v>
      </c>
      <c r="N83" s="6" t="s">
        <v>343</v>
      </c>
      <c r="O83" s="6" t="s">
        <v>325</v>
      </c>
      <c r="P83" s="6" t="s">
        <v>344</v>
      </c>
      <c r="Q83" s="6" t="s">
        <v>470</v>
      </c>
      <c r="R83" s="6" t="s">
        <v>471</v>
      </c>
      <c r="S83" s="6" t="s">
        <v>472</v>
      </c>
      <c r="T83" s="6" t="s">
        <v>473</v>
      </c>
      <c r="U83" s="6" t="s">
        <v>474</v>
      </c>
      <c r="V83" s="6" t="s">
        <v>475</v>
      </c>
      <c r="W83" s="6" t="s">
        <v>476</v>
      </c>
      <c r="X83" s="6" t="s">
        <v>477</v>
      </c>
      <c r="Y83" s="6" t="s">
        <v>478</v>
      </c>
      <c r="Z83" s="6" t="s">
        <v>479</v>
      </c>
      <c r="AA83" s="6" t="s">
        <v>480</v>
      </c>
      <c r="AB83" s="6" t="s">
        <v>481</v>
      </c>
      <c r="AC83" s="6" t="s">
        <v>482</v>
      </c>
      <c r="AD83" s="6" t="s">
        <v>488</v>
      </c>
      <c r="AE83" s="6" t="s">
        <v>489</v>
      </c>
      <c r="AF83" s="6" t="s">
        <v>490</v>
      </c>
      <c r="AG83" s="6" t="s">
        <v>491</v>
      </c>
      <c r="AH83" s="6" t="s">
        <v>492</v>
      </c>
      <c r="AI83" s="6" t="s">
        <v>493</v>
      </c>
      <c r="AJ83" s="6" t="s">
        <v>494</v>
      </c>
      <c r="AK83" s="49" t="s">
        <v>237</v>
      </c>
      <c r="AL83" s="49" t="s">
        <v>238</v>
      </c>
      <c r="AM83" s="49" t="s">
        <v>239</v>
      </c>
      <c r="AN83" s="49" t="s">
        <v>240</v>
      </c>
      <c r="AO83" s="49" t="s">
        <v>241</v>
      </c>
      <c r="AP83" s="49" t="s">
        <v>242</v>
      </c>
      <c r="AQ83" s="50" t="s">
        <v>243</v>
      </c>
      <c r="AR83" s="51" t="s">
        <v>244</v>
      </c>
      <c r="AS83" s="52" t="s">
        <v>245</v>
      </c>
      <c r="AT83" s="52" t="s">
        <v>246</v>
      </c>
      <c r="AU83" s="52" t="s">
        <v>247</v>
      </c>
      <c r="AV83" s="52" t="s">
        <v>248</v>
      </c>
      <c r="AW83" s="53" t="s">
        <v>249</v>
      </c>
      <c r="AX83" t="str">
        <f t="shared" si="3"/>
        <v>Module</v>
      </c>
    </row>
    <row r="84" spans="1:50" ht="12.75">
      <c r="A84" s="34" t="s">
        <v>420</v>
      </c>
      <c r="B84" s="28" t="s">
        <v>324</v>
      </c>
      <c r="C84" s="27">
        <v>0.54619701</v>
      </c>
      <c r="D84" s="66"/>
      <c r="E84" s="27"/>
      <c r="F84" s="112"/>
      <c r="G84" s="28"/>
      <c r="H84" s="28"/>
      <c r="I84" s="28"/>
      <c r="J84" s="29"/>
      <c r="K84" s="31" t="s">
        <v>426</v>
      </c>
      <c r="L84" s="28"/>
      <c r="M84" s="28"/>
      <c r="N84" s="28">
        <v>1</v>
      </c>
      <c r="U84">
        <v>1</v>
      </c>
      <c r="Z84">
        <v>1</v>
      </c>
      <c r="AC84">
        <f t="shared" si="2"/>
        <v>0</v>
      </c>
      <c r="AK84">
        <v>1</v>
      </c>
      <c r="AX84" t="str">
        <f t="shared" si="3"/>
        <v>P081</v>
      </c>
    </row>
    <row r="85" spans="1:50" ht="12.75">
      <c r="A85" s="1" t="s">
        <v>421</v>
      </c>
      <c r="B85" s="4">
        <v>20220040200115</v>
      </c>
      <c r="C85" s="15">
        <v>0.49</v>
      </c>
      <c r="E85" s="15">
        <v>0.66665001</v>
      </c>
      <c r="F85" s="103" t="s">
        <v>346</v>
      </c>
      <c r="G85">
        <v>8</v>
      </c>
      <c r="H85">
        <v>1</v>
      </c>
      <c r="J85" s="12" t="s">
        <v>347</v>
      </c>
      <c r="K85" t="s">
        <v>356</v>
      </c>
      <c r="L85">
        <v>1</v>
      </c>
      <c r="Q85">
        <v>1</v>
      </c>
      <c r="Z85">
        <v>1</v>
      </c>
      <c r="AA85">
        <v>1</v>
      </c>
      <c r="AB85">
        <v>1</v>
      </c>
      <c r="AC85">
        <f t="shared" si="2"/>
        <v>1</v>
      </c>
      <c r="AX85" t="str">
        <f t="shared" si="3"/>
        <v>P082</v>
      </c>
    </row>
    <row r="86" spans="1:50" ht="12.75">
      <c r="A86" s="1" t="s">
        <v>422</v>
      </c>
      <c r="B86" s="4">
        <v>20220040200144</v>
      </c>
      <c r="C86" s="15">
        <v>0.62787501</v>
      </c>
      <c r="D86" s="3">
        <v>1</v>
      </c>
      <c r="E86" s="15">
        <v>0.6</v>
      </c>
      <c r="F86" s="103" t="s">
        <v>347</v>
      </c>
      <c r="G86">
        <v>9</v>
      </c>
      <c r="H86">
        <v>1</v>
      </c>
      <c r="J86" s="12" t="s">
        <v>347</v>
      </c>
      <c r="K86" s="1" t="s">
        <v>356</v>
      </c>
      <c r="L86">
        <v>1</v>
      </c>
      <c r="R86">
        <v>1</v>
      </c>
      <c r="Z86">
        <v>1</v>
      </c>
      <c r="AA86">
        <v>1</v>
      </c>
      <c r="AB86">
        <v>1</v>
      </c>
      <c r="AC86">
        <f t="shared" si="2"/>
        <v>1</v>
      </c>
      <c r="AE86">
        <v>1</v>
      </c>
      <c r="AX86" t="str">
        <f t="shared" si="3"/>
        <v>P083</v>
      </c>
    </row>
    <row r="87" spans="1:50" ht="12.75">
      <c r="A87" s="1" t="s">
        <v>423</v>
      </c>
      <c r="B87" s="4">
        <v>20220040200094</v>
      </c>
      <c r="C87" s="15">
        <v>0.68965303</v>
      </c>
      <c r="D87" s="3">
        <v>2</v>
      </c>
      <c r="E87" s="15">
        <v>0.64710002</v>
      </c>
      <c r="F87" s="103"/>
      <c r="G87">
        <v>1</v>
      </c>
      <c r="H87">
        <v>1</v>
      </c>
      <c r="J87" s="12" t="s">
        <v>347</v>
      </c>
      <c r="K87" t="s">
        <v>356</v>
      </c>
      <c r="L87">
        <v>1</v>
      </c>
      <c r="Q87">
        <v>1</v>
      </c>
      <c r="Z87">
        <v>1</v>
      </c>
      <c r="AA87">
        <v>1</v>
      </c>
      <c r="AB87">
        <v>1</v>
      </c>
      <c r="AC87">
        <f t="shared" si="2"/>
        <v>1</v>
      </c>
      <c r="AX87" t="str">
        <f t="shared" si="3"/>
        <v>P084</v>
      </c>
    </row>
    <row r="88" spans="1:50" ht="12.75">
      <c r="A88" s="34" t="s">
        <v>428</v>
      </c>
      <c r="B88" s="28" t="s">
        <v>324</v>
      </c>
      <c r="C88" s="27">
        <v>0.45078099</v>
      </c>
      <c r="D88" s="66"/>
      <c r="E88" s="27"/>
      <c r="F88" s="112"/>
      <c r="G88" s="28"/>
      <c r="H88" s="28"/>
      <c r="I88" s="28"/>
      <c r="J88" s="29"/>
      <c r="K88" s="31" t="s">
        <v>446</v>
      </c>
      <c r="L88" s="28"/>
      <c r="M88" s="28"/>
      <c r="N88" s="28">
        <v>1</v>
      </c>
      <c r="U88">
        <v>1</v>
      </c>
      <c r="Z88">
        <v>1</v>
      </c>
      <c r="AC88">
        <f t="shared" si="2"/>
        <v>0</v>
      </c>
      <c r="AK88">
        <v>1</v>
      </c>
      <c r="AX88" t="str">
        <f t="shared" si="3"/>
        <v>P085</v>
      </c>
    </row>
    <row r="89" spans="1:50" ht="12.75">
      <c r="A89" s="34" t="s">
        <v>429</v>
      </c>
      <c r="B89" s="28" t="s">
        <v>324</v>
      </c>
      <c r="C89" s="27">
        <v>0.400994</v>
      </c>
      <c r="D89" s="66"/>
      <c r="E89" s="27"/>
      <c r="F89" s="112"/>
      <c r="G89" s="28"/>
      <c r="H89" s="28"/>
      <c r="I89" s="28"/>
      <c r="J89" s="29"/>
      <c r="K89" s="31" t="s">
        <v>467</v>
      </c>
      <c r="L89" s="28"/>
      <c r="M89" s="28"/>
      <c r="N89" s="28">
        <v>1</v>
      </c>
      <c r="U89">
        <v>1</v>
      </c>
      <c r="Z89">
        <v>1</v>
      </c>
      <c r="AC89">
        <f t="shared" si="2"/>
        <v>0</v>
      </c>
      <c r="AQ89">
        <v>1</v>
      </c>
      <c r="AX89" t="str">
        <f t="shared" si="3"/>
        <v>P086</v>
      </c>
    </row>
    <row r="90" spans="1:50" ht="12.75">
      <c r="A90" s="1" t="s">
        <v>430</v>
      </c>
      <c r="B90" s="4">
        <v>20220040200093</v>
      </c>
      <c r="C90" s="15">
        <v>0.488776</v>
      </c>
      <c r="E90" s="15">
        <v>0.62565999</v>
      </c>
      <c r="F90" s="103" t="s">
        <v>346</v>
      </c>
      <c r="G90">
        <v>7</v>
      </c>
      <c r="H90">
        <v>1</v>
      </c>
      <c r="J90" s="12" t="s">
        <v>347</v>
      </c>
      <c r="K90" s="13" t="s">
        <v>440</v>
      </c>
      <c r="M90">
        <v>1</v>
      </c>
      <c r="S90">
        <v>1</v>
      </c>
      <c r="Z90">
        <v>1</v>
      </c>
      <c r="AA90">
        <v>1</v>
      </c>
      <c r="AB90">
        <v>1</v>
      </c>
      <c r="AC90">
        <f t="shared" si="2"/>
        <v>1</v>
      </c>
      <c r="AX90" t="str">
        <f t="shared" si="3"/>
        <v>P087</v>
      </c>
    </row>
    <row r="91" spans="1:50" ht="12.75">
      <c r="A91" s="1" t="s">
        <v>431</v>
      </c>
      <c r="B91" s="4">
        <v>20220040200120</v>
      </c>
      <c r="C91" s="15">
        <v>0.421492</v>
      </c>
      <c r="E91" s="15">
        <v>0.55963</v>
      </c>
      <c r="F91" s="103" t="s">
        <v>346</v>
      </c>
      <c r="G91">
        <v>1</v>
      </c>
      <c r="H91">
        <v>1</v>
      </c>
      <c r="J91" s="12" t="s">
        <v>347</v>
      </c>
      <c r="K91" t="s">
        <v>356</v>
      </c>
      <c r="L91">
        <v>1</v>
      </c>
      <c r="Q91">
        <v>1</v>
      </c>
      <c r="Z91">
        <v>1</v>
      </c>
      <c r="AA91">
        <v>1</v>
      </c>
      <c r="AB91">
        <v>1</v>
      </c>
      <c r="AC91">
        <f t="shared" si="2"/>
        <v>1</v>
      </c>
      <c r="AX91" t="str">
        <f t="shared" si="3"/>
        <v>P088</v>
      </c>
    </row>
    <row r="92" spans="1:50" ht="12.75">
      <c r="A92" s="34" t="s">
        <v>432</v>
      </c>
      <c r="B92" s="28" t="s">
        <v>324</v>
      </c>
      <c r="C92" s="27">
        <v>0.400405</v>
      </c>
      <c r="D92" s="66"/>
      <c r="E92" s="27"/>
      <c r="F92" s="112"/>
      <c r="G92" s="28"/>
      <c r="H92" s="28"/>
      <c r="I92" s="28"/>
      <c r="J92" s="29"/>
      <c r="K92" s="30" t="s">
        <v>441</v>
      </c>
      <c r="L92" s="28"/>
      <c r="M92" s="28"/>
      <c r="N92" s="28">
        <v>1</v>
      </c>
      <c r="U92">
        <v>1</v>
      </c>
      <c r="Z92">
        <v>1</v>
      </c>
      <c r="AA92">
        <v>1</v>
      </c>
      <c r="AC92">
        <f t="shared" si="2"/>
        <v>0</v>
      </c>
      <c r="AK92">
        <v>1</v>
      </c>
      <c r="AX92" t="str">
        <f t="shared" si="3"/>
        <v>P089</v>
      </c>
    </row>
    <row r="93" spans="1:50" ht="12.75">
      <c r="A93" s="1" t="s">
        <v>433</v>
      </c>
      <c r="B93" s="4">
        <v>20220040200153</v>
      </c>
      <c r="C93" s="15">
        <v>0.427516</v>
      </c>
      <c r="E93" s="15">
        <v>0.63489</v>
      </c>
      <c r="F93" s="103" t="s">
        <v>346</v>
      </c>
      <c r="G93">
        <v>1</v>
      </c>
      <c r="H93">
        <v>1</v>
      </c>
      <c r="J93" s="12" t="s">
        <v>346</v>
      </c>
      <c r="K93" s="13" t="s">
        <v>443</v>
      </c>
      <c r="M93">
        <v>1</v>
      </c>
      <c r="S93">
        <v>1</v>
      </c>
      <c r="Z93">
        <v>1</v>
      </c>
      <c r="AA93">
        <v>1</v>
      </c>
      <c r="AB93">
        <v>1</v>
      </c>
      <c r="AC93">
        <f t="shared" si="2"/>
        <v>1</v>
      </c>
      <c r="AX93" t="str">
        <f t="shared" si="3"/>
        <v>P090</v>
      </c>
    </row>
    <row r="94" spans="1:50" ht="12.75">
      <c r="A94" s="1" t="s">
        <v>434</v>
      </c>
      <c r="B94" s="4">
        <v>20220040200178</v>
      </c>
      <c r="C94" s="15">
        <v>0.39953</v>
      </c>
      <c r="E94" s="15">
        <v>0.99763997</v>
      </c>
      <c r="F94" s="103" t="s">
        <v>347</v>
      </c>
      <c r="G94">
        <v>1</v>
      </c>
      <c r="H94">
        <v>1</v>
      </c>
      <c r="J94" s="12" t="s">
        <v>346</v>
      </c>
      <c r="K94" s="1" t="s">
        <v>356</v>
      </c>
      <c r="N94">
        <v>1</v>
      </c>
      <c r="V94">
        <v>1</v>
      </c>
      <c r="Z94">
        <v>1</v>
      </c>
      <c r="AA94">
        <v>1</v>
      </c>
      <c r="AB94">
        <v>1</v>
      </c>
      <c r="AC94">
        <f t="shared" si="2"/>
        <v>1</v>
      </c>
      <c r="AL94">
        <v>1</v>
      </c>
      <c r="AX94" t="str">
        <f t="shared" si="3"/>
        <v>P091</v>
      </c>
    </row>
    <row r="95" spans="1:50" ht="12.75">
      <c r="A95" s="1" t="s">
        <v>435</v>
      </c>
      <c r="B95" s="4">
        <v>20220040200110</v>
      </c>
      <c r="C95" s="15">
        <v>0.468625</v>
      </c>
      <c r="D95" s="3">
        <v>1</v>
      </c>
      <c r="E95" s="15">
        <v>0.74633999</v>
      </c>
      <c r="F95" s="103" t="s">
        <v>347</v>
      </c>
      <c r="G95">
        <v>1</v>
      </c>
      <c r="H95">
        <v>1</v>
      </c>
      <c r="J95" s="12" t="s">
        <v>346</v>
      </c>
      <c r="K95" s="13" t="s">
        <v>442</v>
      </c>
      <c r="M95">
        <v>1</v>
      </c>
      <c r="S95">
        <v>1</v>
      </c>
      <c r="Z95">
        <v>1</v>
      </c>
      <c r="AA95">
        <v>1</v>
      </c>
      <c r="AB95">
        <v>1</v>
      </c>
      <c r="AC95">
        <f t="shared" si="2"/>
        <v>1</v>
      </c>
      <c r="AX95" t="str">
        <f t="shared" si="3"/>
        <v>P092</v>
      </c>
    </row>
    <row r="96" spans="1:50" ht="12.75">
      <c r="A96" s="74" t="s">
        <v>436</v>
      </c>
      <c r="B96" s="75" t="s">
        <v>324</v>
      </c>
      <c r="C96" s="76"/>
      <c r="D96" s="73"/>
      <c r="E96" s="76"/>
      <c r="F96" s="114"/>
      <c r="G96" s="75"/>
      <c r="H96" s="75"/>
      <c r="I96" s="75"/>
      <c r="J96" s="77"/>
      <c r="K96" s="78" t="s">
        <v>268</v>
      </c>
      <c r="L96" s="75"/>
      <c r="M96" s="75"/>
      <c r="N96" s="75">
        <v>1</v>
      </c>
      <c r="U96">
        <v>1</v>
      </c>
      <c r="Z96">
        <v>1</v>
      </c>
      <c r="AC96">
        <f t="shared" si="2"/>
        <v>0</v>
      </c>
      <c r="AK96">
        <v>1</v>
      </c>
      <c r="AX96" t="str">
        <f t="shared" si="3"/>
        <v>P093</v>
      </c>
    </row>
    <row r="97" spans="1:50" ht="12.75">
      <c r="A97" s="1" t="s">
        <v>437</v>
      </c>
      <c r="B97" s="4">
        <v>20220040200118</v>
      </c>
      <c r="C97" s="15">
        <v>0.501331</v>
      </c>
      <c r="E97" s="15">
        <v>0.55150002</v>
      </c>
      <c r="F97" s="103" t="s">
        <v>346</v>
      </c>
      <c r="G97">
        <v>6</v>
      </c>
      <c r="H97">
        <v>1</v>
      </c>
      <c r="J97" s="12" t="s">
        <v>346</v>
      </c>
      <c r="K97" s="1" t="s">
        <v>356</v>
      </c>
      <c r="L97">
        <v>1</v>
      </c>
      <c r="Q97">
        <v>1</v>
      </c>
      <c r="Z97">
        <v>1</v>
      </c>
      <c r="AA97">
        <v>1</v>
      </c>
      <c r="AB97">
        <v>1</v>
      </c>
      <c r="AC97">
        <f t="shared" si="2"/>
        <v>1</v>
      </c>
      <c r="AX97" t="str">
        <f t="shared" si="3"/>
        <v>P094</v>
      </c>
    </row>
    <row r="98" spans="1:50" ht="12.75">
      <c r="A98" s="1" t="s">
        <v>438</v>
      </c>
      <c r="B98" s="4">
        <v>20220040200123</v>
      </c>
      <c r="C98" s="15">
        <v>0.56873301</v>
      </c>
      <c r="E98" s="15">
        <v>0.54407002</v>
      </c>
      <c r="F98" s="103" t="s">
        <v>346</v>
      </c>
      <c r="G98" s="3">
        <v>0.1</v>
      </c>
      <c r="H98">
        <v>1</v>
      </c>
      <c r="J98" s="12" t="s">
        <v>346</v>
      </c>
      <c r="K98" s="1" t="s">
        <v>356</v>
      </c>
      <c r="L98">
        <v>1</v>
      </c>
      <c r="Q98">
        <v>1</v>
      </c>
      <c r="Z98">
        <v>1</v>
      </c>
      <c r="AA98">
        <v>1</v>
      </c>
      <c r="AB98">
        <v>1</v>
      </c>
      <c r="AC98">
        <f t="shared" si="2"/>
        <v>1</v>
      </c>
      <c r="AX98" t="str">
        <f t="shared" si="3"/>
        <v>P095</v>
      </c>
    </row>
    <row r="99" spans="1:50" ht="12.75">
      <c r="A99" s="1" t="s">
        <v>439</v>
      </c>
      <c r="B99" s="4">
        <v>20220040200139</v>
      </c>
      <c r="C99" s="15">
        <v>0.57584</v>
      </c>
      <c r="E99" s="15">
        <v>0.75998003</v>
      </c>
      <c r="F99" s="103" t="s">
        <v>346</v>
      </c>
      <c r="G99" s="3">
        <v>0.1</v>
      </c>
      <c r="H99">
        <v>1</v>
      </c>
      <c r="J99" s="12" t="s">
        <v>346</v>
      </c>
      <c r="K99" s="1" t="s">
        <v>356</v>
      </c>
      <c r="L99">
        <v>1</v>
      </c>
      <c r="Q99">
        <v>1</v>
      </c>
      <c r="Z99">
        <v>1</v>
      </c>
      <c r="AA99">
        <v>1</v>
      </c>
      <c r="AB99">
        <v>1</v>
      </c>
      <c r="AC99">
        <f t="shared" si="2"/>
        <v>1</v>
      </c>
      <c r="AX99" t="str">
        <f t="shared" si="3"/>
        <v>P096</v>
      </c>
    </row>
    <row r="100" spans="1:50" ht="12.75">
      <c r="A100" s="1" t="s">
        <v>447</v>
      </c>
      <c r="B100" s="4">
        <v>20220040200142</v>
      </c>
      <c r="C100" s="15">
        <v>0.484496</v>
      </c>
      <c r="E100" s="48">
        <v>3.37279994</v>
      </c>
      <c r="F100" s="115" t="s">
        <v>347</v>
      </c>
      <c r="G100">
        <v>5</v>
      </c>
      <c r="H100">
        <v>1</v>
      </c>
      <c r="J100" s="12" t="s">
        <v>346</v>
      </c>
      <c r="K100" s="1" t="s">
        <v>356</v>
      </c>
      <c r="N100">
        <v>1</v>
      </c>
      <c r="V100">
        <v>1</v>
      </c>
      <c r="Z100">
        <v>1</v>
      </c>
      <c r="AA100">
        <v>1</v>
      </c>
      <c r="AB100">
        <v>1</v>
      </c>
      <c r="AC100">
        <f t="shared" si="2"/>
        <v>1</v>
      </c>
      <c r="AL100">
        <v>1</v>
      </c>
      <c r="AN100">
        <v>1</v>
      </c>
      <c r="AX100" t="str">
        <f t="shared" si="3"/>
        <v>P097</v>
      </c>
    </row>
    <row r="101" spans="1:50" ht="12.75">
      <c r="A101" s="1" t="s">
        <v>448</v>
      </c>
      <c r="B101" s="4">
        <v>20220040200087</v>
      </c>
      <c r="C101" s="15">
        <v>0.51716901</v>
      </c>
      <c r="E101" s="15">
        <v>0.58789999</v>
      </c>
      <c r="F101" s="103" t="s">
        <v>346</v>
      </c>
      <c r="G101" s="3">
        <v>0.1</v>
      </c>
      <c r="H101">
        <v>1</v>
      </c>
      <c r="J101" s="12" t="s">
        <v>346</v>
      </c>
      <c r="K101" s="1" t="s">
        <v>356</v>
      </c>
      <c r="L101">
        <v>1</v>
      </c>
      <c r="Q101">
        <v>1</v>
      </c>
      <c r="Z101">
        <v>1</v>
      </c>
      <c r="AA101">
        <v>1</v>
      </c>
      <c r="AB101">
        <v>1</v>
      </c>
      <c r="AC101">
        <f t="shared" si="2"/>
        <v>1</v>
      </c>
      <c r="AX101" t="str">
        <f t="shared" si="3"/>
        <v>P098</v>
      </c>
    </row>
    <row r="102" spans="1:50" ht="12.75">
      <c r="A102" s="1" t="s">
        <v>449</v>
      </c>
      <c r="B102" s="4">
        <v>20220040200097</v>
      </c>
      <c r="C102" s="15">
        <v>0.502583</v>
      </c>
      <c r="E102" s="15">
        <v>0.60903</v>
      </c>
      <c r="F102" s="103" t="s">
        <v>346</v>
      </c>
      <c r="G102" s="3">
        <v>0.1</v>
      </c>
      <c r="H102">
        <v>1</v>
      </c>
      <c r="J102" s="12" t="s">
        <v>346</v>
      </c>
      <c r="K102" s="1" t="s">
        <v>356</v>
      </c>
      <c r="L102">
        <v>1</v>
      </c>
      <c r="Q102">
        <v>1</v>
      </c>
      <c r="Z102">
        <v>1</v>
      </c>
      <c r="AA102">
        <v>1</v>
      </c>
      <c r="AB102">
        <v>1</v>
      </c>
      <c r="AC102">
        <f t="shared" si="2"/>
        <v>1</v>
      </c>
      <c r="AX102" t="str">
        <f t="shared" si="3"/>
        <v>P099</v>
      </c>
    </row>
    <row r="103" spans="1:50" ht="12.75">
      <c r="A103" s="34" t="s">
        <v>450</v>
      </c>
      <c r="B103" s="28" t="s">
        <v>324</v>
      </c>
      <c r="C103" s="27">
        <v>0.63916698</v>
      </c>
      <c r="D103" s="66">
        <v>1</v>
      </c>
      <c r="E103" s="27"/>
      <c r="F103" s="112"/>
      <c r="G103" s="28"/>
      <c r="H103" s="28"/>
      <c r="I103" s="28"/>
      <c r="J103" s="29"/>
      <c r="K103" s="31" t="s">
        <v>469</v>
      </c>
      <c r="L103" s="28"/>
      <c r="M103" s="28"/>
      <c r="N103" s="28">
        <v>1</v>
      </c>
      <c r="U103">
        <v>1</v>
      </c>
      <c r="Z103">
        <v>1</v>
      </c>
      <c r="AC103">
        <f t="shared" si="2"/>
        <v>0</v>
      </c>
      <c r="AQ103">
        <v>1</v>
      </c>
      <c r="AX103" t="str">
        <f t="shared" si="3"/>
        <v>P100</v>
      </c>
    </row>
    <row r="104" spans="1:50" ht="12.75">
      <c r="A104" s="1" t="s">
        <v>451</v>
      </c>
      <c r="B104" s="4">
        <v>20220040200121</v>
      </c>
      <c r="C104" s="15">
        <v>0.418615</v>
      </c>
      <c r="E104" s="15">
        <v>0.62381002</v>
      </c>
      <c r="F104" s="103" t="s">
        <v>346</v>
      </c>
      <c r="G104">
        <v>3</v>
      </c>
      <c r="H104">
        <v>1</v>
      </c>
      <c r="J104" s="12" t="s">
        <v>346</v>
      </c>
      <c r="K104" s="13" t="s">
        <v>456</v>
      </c>
      <c r="M104">
        <v>1</v>
      </c>
      <c r="S104">
        <v>1</v>
      </c>
      <c r="Z104">
        <v>1</v>
      </c>
      <c r="AA104">
        <v>1</v>
      </c>
      <c r="AB104">
        <v>1</v>
      </c>
      <c r="AC104">
        <f t="shared" si="2"/>
        <v>1</v>
      </c>
      <c r="AX104" t="str">
        <f t="shared" si="3"/>
        <v>P101</v>
      </c>
    </row>
    <row r="105" spans="1:50" ht="12.75">
      <c r="A105" s="1" t="s">
        <v>452</v>
      </c>
      <c r="B105" s="4">
        <v>20220040200132</v>
      </c>
      <c r="C105" s="15">
        <v>0.470647</v>
      </c>
      <c r="E105" s="15">
        <v>0.43150999</v>
      </c>
      <c r="F105" s="103" t="s">
        <v>346</v>
      </c>
      <c r="G105">
        <v>3</v>
      </c>
      <c r="H105">
        <v>1</v>
      </c>
      <c r="J105" s="12" t="s">
        <v>346</v>
      </c>
      <c r="K105" s="1" t="s">
        <v>356</v>
      </c>
      <c r="L105">
        <v>1</v>
      </c>
      <c r="Q105">
        <v>1</v>
      </c>
      <c r="Z105">
        <v>1</v>
      </c>
      <c r="AA105">
        <v>1</v>
      </c>
      <c r="AB105">
        <v>1</v>
      </c>
      <c r="AC105">
        <f t="shared" si="2"/>
        <v>1</v>
      </c>
      <c r="AX105" t="str">
        <f t="shared" si="3"/>
        <v>P102</v>
      </c>
    </row>
    <row r="106" spans="1:50" ht="12.75">
      <c r="A106" s="34" t="s">
        <v>454</v>
      </c>
      <c r="B106" s="28" t="s">
        <v>324</v>
      </c>
      <c r="C106" s="27">
        <v>0.38864</v>
      </c>
      <c r="D106" s="66"/>
      <c r="E106" s="47"/>
      <c r="F106" s="109"/>
      <c r="G106" s="28"/>
      <c r="H106" s="28"/>
      <c r="I106" s="28"/>
      <c r="J106" s="29"/>
      <c r="K106" s="31" t="s">
        <v>463</v>
      </c>
      <c r="L106" s="28"/>
      <c r="M106" s="28"/>
      <c r="N106" s="28">
        <v>1</v>
      </c>
      <c r="U106">
        <v>1</v>
      </c>
      <c r="Z106">
        <v>1</v>
      </c>
      <c r="AC106">
        <f t="shared" si="2"/>
        <v>0</v>
      </c>
      <c r="AK106">
        <v>1</v>
      </c>
      <c r="AX106" t="str">
        <f t="shared" si="3"/>
        <v>P103</v>
      </c>
    </row>
    <row r="107" spans="1:50" ht="12.75">
      <c r="A107" s="1" t="s">
        <v>457</v>
      </c>
      <c r="B107" s="4">
        <v>20220040200151</v>
      </c>
      <c r="C107" s="15">
        <v>0.441714</v>
      </c>
      <c r="E107" s="15">
        <v>0.46274999</v>
      </c>
      <c r="F107" s="103" t="s">
        <v>346</v>
      </c>
      <c r="G107">
        <v>2</v>
      </c>
      <c r="H107">
        <v>1</v>
      </c>
      <c r="J107" s="12" t="s">
        <v>346</v>
      </c>
      <c r="K107" s="5" t="s">
        <v>269</v>
      </c>
      <c r="M107">
        <v>1</v>
      </c>
      <c r="T107">
        <v>1</v>
      </c>
      <c r="Z107">
        <v>1</v>
      </c>
      <c r="AA107">
        <v>1</v>
      </c>
      <c r="AB107">
        <v>1</v>
      </c>
      <c r="AC107">
        <f t="shared" si="2"/>
        <v>1</v>
      </c>
      <c r="AH107">
        <v>1</v>
      </c>
      <c r="AX107" t="str">
        <f t="shared" si="3"/>
        <v>P104</v>
      </c>
    </row>
    <row r="108" spans="1:50" ht="12.75">
      <c r="A108" s="1" t="s">
        <v>455</v>
      </c>
      <c r="B108" s="4">
        <v>20220040200152</v>
      </c>
      <c r="C108" s="15">
        <v>0.406491</v>
      </c>
      <c r="E108" s="15">
        <v>0.52292</v>
      </c>
      <c r="F108" s="103" t="s">
        <v>346</v>
      </c>
      <c r="G108">
        <v>1</v>
      </c>
      <c r="H108">
        <v>1</v>
      </c>
      <c r="J108" s="12" t="s">
        <v>346</v>
      </c>
      <c r="K108" s="13" t="s">
        <v>458</v>
      </c>
      <c r="M108">
        <v>1</v>
      </c>
      <c r="S108">
        <v>1</v>
      </c>
      <c r="Z108">
        <v>1</v>
      </c>
      <c r="AA108">
        <v>1</v>
      </c>
      <c r="AB108">
        <v>1</v>
      </c>
      <c r="AC108">
        <f t="shared" si="2"/>
        <v>1</v>
      </c>
      <c r="AX108" t="str">
        <f t="shared" si="3"/>
        <v>P105</v>
      </c>
    </row>
    <row r="109" spans="1:50" ht="12.75">
      <c r="A109" s="34" t="s">
        <v>460</v>
      </c>
      <c r="B109" s="28" t="s">
        <v>324</v>
      </c>
      <c r="C109" s="27">
        <v>0.467405</v>
      </c>
      <c r="D109" s="66"/>
      <c r="E109" s="47"/>
      <c r="F109" s="109"/>
      <c r="G109" s="28"/>
      <c r="H109" s="28"/>
      <c r="I109" s="28"/>
      <c r="J109" s="29"/>
      <c r="K109" s="30" t="s">
        <v>466</v>
      </c>
      <c r="L109" s="28"/>
      <c r="M109" s="28"/>
      <c r="N109" s="28">
        <v>1</v>
      </c>
      <c r="U109">
        <v>1</v>
      </c>
      <c r="Z109">
        <v>1</v>
      </c>
      <c r="AC109">
        <f t="shared" si="2"/>
        <v>0</v>
      </c>
      <c r="AK109">
        <v>1</v>
      </c>
      <c r="AX109" t="str">
        <f t="shared" si="3"/>
        <v>P106</v>
      </c>
    </row>
    <row r="110" spans="1:50" ht="12.75">
      <c r="A110" s="80" t="s">
        <v>461</v>
      </c>
      <c r="B110" s="92">
        <v>20220040200096</v>
      </c>
      <c r="C110" s="86">
        <v>0.454641</v>
      </c>
      <c r="D110" s="84"/>
      <c r="E110" s="93" t="s">
        <v>271</v>
      </c>
      <c r="F110" s="116" t="s">
        <v>347</v>
      </c>
      <c r="G110" s="79">
        <v>11</v>
      </c>
      <c r="H110" s="79"/>
      <c r="I110" s="79"/>
      <c r="J110" s="83" t="s">
        <v>346</v>
      </c>
      <c r="K110" s="85" t="s">
        <v>231</v>
      </c>
      <c r="L110" s="79"/>
      <c r="M110" s="79"/>
      <c r="N110" s="79">
        <v>1</v>
      </c>
      <c r="V110">
        <v>1</v>
      </c>
      <c r="Z110">
        <v>1</v>
      </c>
      <c r="AA110">
        <v>1</v>
      </c>
      <c r="AB110">
        <v>1</v>
      </c>
      <c r="AC110">
        <f t="shared" si="2"/>
        <v>0</v>
      </c>
      <c r="AN110">
        <v>1</v>
      </c>
      <c r="AX110" t="str">
        <f t="shared" si="3"/>
        <v>P107</v>
      </c>
    </row>
    <row r="111" spans="1:50" ht="12.75">
      <c r="A111" s="1" t="s">
        <v>462</v>
      </c>
      <c r="B111" s="4">
        <v>20220040200066</v>
      </c>
      <c r="C111" s="15">
        <v>0.422364</v>
      </c>
      <c r="D111" s="3">
        <v>1</v>
      </c>
      <c r="E111" s="15">
        <v>0.45</v>
      </c>
      <c r="F111" s="103" t="s">
        <v>346</v>
      </c>
      <c r="G111">
        <v>1</v>
      </c>
      <c r="H111">
        <v>1</v>
      </c>
      <c r="J111" s="12" t="s">
        <v>346</v>
      </c>
      <c r="K111" s="1" t="s">
        <v>356</v>
      </c>
      <c r="L111">
        <v>1</v>
      </c>
      <c r="R111">
        <v>1</v>
      </c>
      <c r="Z111">
        <v>1</v>
      </c>
      <c r="AA111">
        <v>1</v>
      </c>
      <c r="AB111">
        <v>1</v>
      </c>
      <c r="AC111">
        <f t="shared" si="2"/>
        <v>1</v>
      </c>
      <c r="AE111">
        <v>1</v>
      </c>
      <c r="AX111" t="str">
        <f t="shared" si="3"/>
        <v>P108</v>
      </c>
    </row>
    <row r="112" spans="1:50" ht="12.75">
      <c r="A112" s="34" t="s">
        <v>464</v>
      </c>
      <c r="B112" s="28" t="s">
        <v>324</v>
      </c>
      <c r="C112" s="27">
        <v>0.46836199</v>
      </c>
      <c r="D112" s="66"/>
      <c r="E112" s="47"/>
      <c r="F112" s="109"/>
      <c r="G112" s="28"/>
      <c r="H112" s="28"/>
      <c r="I112" s="28"/>
      <c r="J112" s="29"/>
      <c r="K112" s="33" t="s">
        <v>497</v>
      </c>
      <c r="L112" s="28"/>
      <c r="M112" s="28"/>
      <c r="N112" s="28"/>
      <c r="O112" s="28">
        <v>1</v>
      </c>
      <c r="W112">
        <v>1</v>
      </c>
      <c r="Z112">
        <v>1</v>
      </c>
      <c r="AC112">
        <f t="shared" si="2"/>
        <v>0</v>
      </c>
      <c r="AX112" t="str">
        <f t="shared" si="3"/>
        <v>P109</v>
      </c>
    </row>
    <row r="113" spans="1:50" ht="12.75">
      <c r="A113" s="34" t="s">
        <v>465</v>
      </c>
      <c r="B113" s="28" t="s">
        <v>324</v>
      </c>
      <c r="C113" s="27">
        <v>0.487674</v>
      </c>
      <c r="D113" s="66"/>
      <c r="E113" s="47"/>
      <c r="F113" s="109"/>
      <c r="G113" s="28"/>
      <c r="H113" s="28"/>
      <c r="I113" s="28"/>
      <c r="J113" s="29"/>
      <c r="K113" s="33" t="s">
        <v>498</v>
      </c>
      <c r="L113" s="28"/>
      <c r="M113" s="28"/>
      <c r="N113" s="28">
        <v>1</v>
      </c>
      <c r="U113">
        <v>1</v>
      </c>
      <c r="Z113">
        <v>1</v>
      </c>
      <c r="AC113">
        <f t="shared" si="2"/>
        <v>0</v>
      </c>
      <c r="AQ113">
        <v>1</v>
      </c>
      <c r="AX113" t="str">
        <f t="shared" si="3"/>
        <v>P110</v>
      </c>
    </row>
    <row r="114" spans="1:50" ht="12.75">
      <c r="A114" s="1" t="s">
        <v>468</v>
      </c>
      <c r="B114" s="4">
        <v>20220040200114</v>
      </c>
      <c r="C114" s="15">
        <v>0.437666</v>
      </c>
      <c r="E114" s="15">
        <v>0.54281998</v>
      </c>
      <c r="F114" s="103" t="s">
        <v>346</v>
      </c>
      <c r="G114" s="3">
        <v>0.1</v>
      </c>
      <c r="H114">
        <v>1</v>
      </c>
      <c r="J114" s="12" t="s">
        <v>346</v>
      </c>
      <c r="K114" s="1" t="s">
        <v>356</v>
      </c>
      <c r="L114">
        <v>1</v>
      </c>
      <c r="R114">
        <v>1</v>
      </c>
      <c r="Z114">
        <v>1</v>
      </c>
      <c r="AA114">
        <v>1</v>
      </c>
      <c r="AB114">
        <v>1</v>
      </c>
      <c r="AC114">
        <f t="shared" si="2"/>
        <v>1</v>
      </c>
      <c r="AH114">
        <v>1</v>
      </c>
      <c r="AX114" t="str">
        <f t="shared" si="3"/>
        <v>P111</v>
      </c>
    </row>
    <row r="115" spans="1:50" ht="12.75">
      <c r="A115" s="1" t="s">
        <v>483</v>
      </c>
      <c r="B115" s="4">
        <v>20220040200111</v>
      </c>
      <c r="C115" s="15">
        <v>0.524359</v>
      </c>
      <c r="E115" s="15">
        <v>0.45</v>
      </c>
      <c r="F115" s="103" t="s">
        <v>346</v>
      </c>
      <c r="G115">
        <v>4</v>
      </c>
      <c r="H115">
        <v>1</v>
      </c>
      <c r="J115" s="12" t="s">
        <v>346</v>
      </c>
      <c r="K115" s="1" t="s">
        <v>356</v>
      </c>
      <c r="L115">
        <v>1</v>
      </c>
      <c r="Z115">
        <v>1</v>
      </c>
      <c r="AA115">
        <v>1</v>
      </c>
      <c r="AB115">
        <v>1</v>
      </c>
      <c r="AC115">
        <f t="shared" si="2"/>
        <v>1</v>
      </c>
      <c r="AX115" t="str">
        <f t="shared" si="3"/>
        <v>P112</v>
      </c>
    </row>
    <row r="116" spans="1:50" ht="12.75">
      <c r="A116" s="1" t="s">
        <v>484</v>
      </c>
      <c r="B116" s="4">
        <v>20220040200067</v>
      </c>
      <c r="C116" s="15">
        <v>0.62041599</v>
      </c>
      <c r="E116" s="15">
        <v>0.59889999</v>
      </c>
      <c r="F116" s="103" t="s">
        <v>346</v>
      </c>
      <c r="G116">
        <v>2</v>
      </c>
      <c r="H116">
        <v>1</v>
      </c>
      <c r="J116" s="12" t="s">
        <v>346</v>
      </c>
      <c r="K116" s="1" t="s">
        <v>356</v>
      </c>
      <c r="L116">
        <v>1</v>
      </c>
      <c r="Q116">
        <v>1</v>
      </c>
      <c r="Z116">
        <v>1</v>
      </c>
      <c r="AA116">
        <v>1</v>
      </c>
      <c r="AB116">
        <v>1</v>
      </c>
      <c r="AC116">
        <f t="shared" si="2"/>
        <v>1</v>
      </c>
      <c r="AX116" t="str">
        <f t="shared" si="3"/>
        <v>P113</v>
      </c>
    </row>
    <row r="117" spans="1:50" ht="12.75">
      <c r="A117" s="121" t="s">
        <v>485</v>
      </c>
      <c r="B117" s="122">
        <v>20220040200081</v>
      </c>
      <c r="C117" s="123">
        <v>0.45234999</v>
      </c>
      <c r="D117" s="124"/>
      <c r="E117" s="128" t="s">
        <v>272</v>
      </c>
      <c r="F117" s="125"/>
      <c r="G117" s="126"/>
      <c r="H117" s="126"/>
      <c r="I117" s="126"/>
      <c r="J117" s="127"/>
      <c r="K117" s="129" t="s">
        <v>500</v>
      </c>
      <c r="L117" s="126"/>
      <c r="M117" s="126"/>
      <c r="N117" s="126"/>
      <c r="O117" s="126"/>
      <c r="P117" s="126">
        <v>1</v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>
        <v>1</v>
      </c>
      <c r="AA117" s="126">
        <v>1</v>
      </c>
      <c r="AB117" s="126">
        <v>1</v>
      </c>
      <c r="AC117" s="126">
        <f t="shared" si="2"/>
        <v>0</v>
      </c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 t="str">
        <f t="shared" si="3"/>
        <v>P114</v>
      </c>
    </row>
    <row r="118" spans="1:50" ht="12.75">
      <c r="A118" s="1" t="s">
        <v>486</v>
      </c>
      <c r="B118" s="4">
        <v>20220170200083</v>
      </c>
      <c r="C118" s="15">
        <v>0.626113</v>
      </c>
      <c r="E118" s="15">
        <v>1.5</v>
      </c>
      <c r="F118" s="103" t="s">
        <v>346</v>
      </c>
      <c r="G118">
        <v>6</v>
      </c>
      <c r="H118">
        <v>1</v>
      </c>
      <c r="J118" s="12" t="s">
        <v>346</v>
      </c>
      <c r="K118" s="1" t="s">
        <v>356</v>
      </c>
      <c r="L118">
        <v>1</v>
      </c>
      <c r="R118">
        <v>1</v>
      </c>
      <c r="Z118">
        <v>1</v>
      </c>
      <c r="AA118">
        <v>1</v>
      </c>
      <c r="AB118">
        <v>1</v>
      </c>
      <c r="AC118">
        <f t="shared" si="2"/>
        <v>1</v>
      </c>
      <c r="AH118">
        <v>1</v>
      </c>
      <c r="AX118" t="str">
        <f t="shared" si="3"/>
        <v>P115</v>
      </c>
    </row>
    <row r="119" spans="1:50" ht="12.75">
      <c r="A119" s="34" t="s">
        <v>487</v>
      </c>
      <c r="B119" s="28" t="s">
        <v>324</v>
      </c>
      <c r="C119" s="27">
        <v>0.71692901</v>
      </c>
      <c r="D119" s="66">
        <v>2</v>
      </c>
      <c r="E119" s="47"/>
      <c r="F119" s="109"/>
      <c r="G119" s="28"/>
      <c r="H119" s="28"/>
      <c r="I119" s="28"/>
      <c r="J119" s="29"/>
      <c r="K119" s="34" t="s">
        <v>499</v>
      </c>
      <c r="L119" s="28"/>
      <c r="M119" s="28"/>
      <c r="N119" s="28"/>
      <c r="O119" s="28">
        <v>1</v>
      </c>
      <c r="U119">
        <v>1</v>
      </c>
      <c r="Z119">
        <v>1</v>
      </c>
      <c r="AC119">
        <f t="shared" si="2"/>
        <v>0</v>
      </c>
      <c r="AQ119">
        <v>1</v>
      </c>
      <c r="AX119" t="str">
        <f t="shared" si="3"/>
        <v>P116</v>
      </c>
    </row>
    <row r="120" spans="1:50" ht="12.75">
      <c r="A120" s="1" t="s">
        <v>495</v>
      </c>
      <c r="B120" s="4">
        <v>20220040200179</v>
      </c>
      <c r="C120" s="15">
        <v>0.65972</v>
      </c>
      <c r="D120" s="3">
        <v>1</v>
      </c>
      <c r="E120" s="15">
        <v>0.64525</v>
      </c>
      <c r="F120" s="103" t="s">
        <v>346</v>
      </c>
      <c r="G120" s="3">
        <v>0.1</v>
      </c>
      <c r="H120">
        <v>1</v>
      </c>
      <c r="J120" s="12" t="s">
        <v>347</v>
      </c>
      <c r="K120" s="1" t="s">
        <v>356</v>
      </c>
      <c r="L120">
        <v>1</v>
      </c>
      <c r="Z120">
        <v>1</v>
      </c>
      <c r="AA120">
        <v>1</v>
      </c>
      <c r="AB120">
        <v>1</v>
      </c>
      <c r="AC120">
        <f t="shared" si="2"/>
        <v>1</v>
      </c>
      <c r="AX120" t="str">
        <f t="shared" si="3"/>
        <v>P117</v>
      </c>
    </row>
    <row r="121" spans="1:50" ht="12.75">
      <c r="A121" s="1" t="s">
        <v>496</v>
      </c>
      <c r="B121" s="4">
        <v>20220040200143</v>
      </c>
      <c r="C121" s="15">
        <v>0.61166299</v>
      </c>
      <c r="E121" s="15">
        <v>2.14639999</v>
      </c>
      <c r="F121" s="103" t="s">
        <v>346</v>
      </c>
      <c r="G121" s="3">
        <v>0.1</v>
      </c>
      <c r="H121">
        <v>1</v>
      </c>
      <c r="K121" s="1" t="s">
        <v>356</v>
      </c>
      <c r="L121">
        <v>1</v>
      </c>
      <c r="Q121">
        <v>1</v>
      </c>
      <c r="Z121">
        <v>1</v>
      </c>
      <c r="AA121">
        <v>1</v>
      </c>
      <c r="AB121">
        <v>1</v>
      </c>
      <c r="AC121">
        <f t="shared" si="2"/>
        <v>1</v>
      </c>
      <c r="AX121" t="str">
        <f t="shared" si="3"/>
        <v>P118</v>
      </c>
    </row>
    <row r="122" spans="1:50" ht="12.75">
      <c r="A122" s="1" t="s">
        <v>502</v>
      </c>
      <c r="B122" s="4">
        <v>20220040200060</v>
      </c>
      <c r="C122" s="15">
        <v>0.60411701</v>
      </c>
      <c r="E122" s="15"/>
      <c r="F122" s="103" t="s">
        <v>346</v>
      </c>
      <c r="G122">
        <v>10</v>
      </c>
      <c r="H122">
        <v>1</v>
      </c>
      <c r="K122" s="13" t="s">
        <v>508</v>
      </c>
      <c r="M122">
        <v>1</v>
      </c>
      <c r="S122">
        <v>1</v>
      </c>
      <c r="Z122">
        <v>1</v>
      </c>
      <c r="AA122">
        <v>1</v>
      </c>
      <c r="AB122">
        <v>1</v>
      </c>
      <c r="AC122">
        <f t="shared" si="2"/>
        <v>1</v>
      </c>
      <c r="AX122" t="str">
        <f t="shared" si="3"/>
        <v>P119</v>
      </c>
    </row>
    <row r="123" spans="1:50" ht="12.75">
      <c r="A123" s="1" t="s">
        <v>503</v>
      </c>
      <c r="B123" s="4">
        <v>20220040200113</v>
      </c>
      <c r="C123" s="15">
        <v>0.432167</v>
      </c>
      <c r="E123" s="15">
        <v>0.46976999</v>
      </c>
      <c r="F123" s="103" t="s">
        <v>346</v>
      </c>
      <c r="G123">
        <v>1</v>
      </c>
      <c r="H123">
        <v>1</v>
      </c>
      <c r="K123" s="1" t="s">
        <v>356</v>
      </c>
      <c r="L123">
        <v>1</v>
      </c>
      <c r="Q123">
        <v>1</v>
      </c>
      <c r="Z123">
        <v>1</v>
      </c>
      <c r="AA123">
        <v>1</v>
      </c>
      <c r="AB123">
        <v>1</v>
      </c>
      <c r="AC123">
        <f t="shared" si="2"/>
        <v>1</v>
      </c>
      <c r="AX123" t="str">
        <f t="shared" si="3"/>
        <v>P120</v>
      </c>
    </row>
    <row r="124" spans="1:49" ht="181.5">
      <c r="A124" s="7" t="s">
        <v>275</v>
      </c>
      <c r="B124" s="7" t="s">
        <v>336</v>
      </c>
      <c r="C124" s="8" t="s">
        <v>373</v>
      </c>
      <c r="D124" s="61" t="s">
        <v>274</v>
      </c>
      <c r="E124" s="7" t="s">
        <v>374</v>
      </c>
      <c r="F124" s="9" t="s">
        <v>348</v>
      </c>
      <c r="G124" s="7" t="s">
        <v>337</v>
      </c>
      <c r="H124" s="9" t="s">
        <v>338</v>
      </c>
      <c r="I124" s="6" t="s">
        <v>339</v>
      </c>
      <c r="J124" s="6" t="s">
        <v>340</v>
      </c>
      <c r="K124" s="10" t="s">
        <v>276</v>
      </c>
      <c r="L124" s="6" t="s">
        <v>341</v>
      </c>
      <c r="M124" s="6" t="s">
        <v>342</v>
      </c>
      <c r="N124" s="6" t="s">
        <v>343</v>
      </c>
      <c r="O124" s="6" t="s">
        <v>325</v>
      </c>
      <c r="P124" s="6" t="s">
        <v>344</v>
      </c>
      <c r="Q124" s="6" t="s">
        <v>470</v>
      </c>
      <c r="R124" s="6" t="s">
        <v>471</v>
      </c>
      <c r="S124" s="6" t="s">
        <v>472</v>
      </c>
      <c r="T124" s="6" t="s">
        <v>473</v>
      </c>
      <c r="U124" s="6" t="s">
        <v>474</v>
      </c>
      <c r="V124" s="6" t="s">
        <v>475</v>
      </c>
      <c r="W124" s="6" t="s">
        <v>476</v>
      </c>
      <c r="X124" s="6" t="s">
        <v>477</v>
      </c>
      <c r="Y124" s="6" t="s">
        <v>478</v>
      </c>
      <c r="Z124" s="6" t="s">
        <v>479</v>
      </c>
      <c r="AA124" s="6" t="s">
        <v>480</v>
      </c>
      <c r="AB124" s="6" t="s">
        <v>481</v>
      </c>
      <c r="AC124" s="6" t="s">
        <v>482</v>
      </c>
      <c r="AD124" s="6" t="s">
        <v>488</v>
      </c>
      <c r="AE124" s="6" t="s">
        <v>489</v>
      </c>
      <c r="AF124" s="6" t="s">
        <v>490</v>
      </c>
      <c r="AG124" s="6" t="s">
        <v>491</v>
      </c>
      <c r="AH124" s="6" t="s">
        <v>492</v>
      </c>
      <c r="AI124" s="6" t="s">
        <v>493</v>
      </c>
      <c r="AJ124" s="6" t="s">
        <v>494</v>
      </c>
      <c r="AK124" s="49" t="s">
        <v>237</v>
      </c>
      <c r="AL124" s="49" t="s">
        <v>238</v>
      </c>
      <c r="AM124" s="49" t="s">
        <v>239</v>
      </c>
      <c r="AN124" s="49" t="s">
        <v>240</v>
      </c>
      <c r="AO124" s="49" t="s">
        <v>241</v>
      </c>
      <c r="AP124" s="49" t="s">
        <v>242</v>
      </c>
      <c r="AQ124" s="50" t="s">
        <v>243</v>
      </c>
      <c r="AR124" s="51" t="s">
        <v>244</v>
      </c>
      <c r="AS124" s="52" t="s">
        <v>245</v>
      </c>
      <c r="AT124" s="52" t="s">
        <v>246</v>
      </c>
      <c r="AU124" s="52" t="s">
        <v>247</v>
      </c>
      <c r="AV124" s="52" t="s">
        <v>248</v>
      </c>
      <c r="AW124" s="53" t="s">
        <v>249</v>
      </c>
    </row>
    <row r="125" spans="1:50" ht="12.75">
      <c r="A125" s="1" t="s">
        <v>504</v>
      </c>
      <c r="B125" s="4">
        <v>20220170200093</v>
      </c>
      <c r="C125" s="15">
        <v>0.44626101</v>
      </c>
      <c r="D125" s="3">
        <v>0</v>
      </c>
      <c r="E125" s="15">
        <v>0.45175</v>
      </c>
      <c r="F125" s="103" t="s">
        <v>346</v>
      </c>
      <c r="G125">
        <v>3</v>
      </c>
      <c r="H125">
        <v>1</v>
      </c>
      <c r="K125" s="1" t="s">
        <v>356</v>
      </c>
      <c r="L125">
        <v>1</v>
      </c>
      <c r="Q125">
        <v>1</v>
      </c>
      <c r="Z125">
        <v>1</v>
      </c>
      <c r="AA125">
        <v>1</v>
      </c>
      <c r="AB125">
        <v>1</v>
      </c>
      <c r="AC125">
        <f t="shared" si="2"/>
        <v>1</v>
      </c>
      <c r="AX125" t="str">
        <f t="shared" si="3"/>
        <v>P121</v>
      </c>
    </row>
    <row r="126" spans="1:50" ht="12.75">
      <c r="A126" s="1" t="s">
        <v>505</v>
      </c>
      <c r="B126" s="4">
        <v>20220170200080</v>
      </c>
      <c r="C126" s="15">
        <v>0.462943</v>
      </c>
      <c r="D126" s="3">
        <v>0</v>
      </c>
      <c r="E126" s="15">
        <v>0.48581001</v>
      </c>
      <c r="F126" s="103" t="s">
        <v>346</v>
      </c>
      <c r="G126">
        <v>4</v>
      </c>
      <c r="H126">
        <v>1</v>
      </c>
      <c r="K126" s="1" t="s">
        <v>356</v>
      </c>
      <c r="L126">
        <v>1</v>
      </c>
      <c r="Q126">
        <v>1</v>
      </c>
      <c r="Z126">
        <v>1</v>
      </c>
      <c r="AA126">
        <v>1</v>
      </c>
      <c r="AB126">
        <v>1</v>
      </c>
      <c r="AC126">
        <f t="shared" si="2"/>
        <v>1</v>
      </c>
      <c r="AX126" t="str">
        <f t="shared" si="3"/>
        <v>P122</v>
      </c>
    </row>
    <row r="127" spans="1:50" ht="12.75">
      <c r="A127" s="1" t="s">
        <v>506</v>
      </c>
      <c r="B127" s="4">
        <v>20220040200105</v>
      </c>
      <c r="C127" s="15">
        <v>0.447599</v>
      </c>
      <c r="D127" s="3">
        <v>0</v>
      </c>
      <c r="E127" s="15">
        <v>0.50150999</v>
      </c>
      <c r="F127" s="103" t="s">
        <v>346</v>
      </c>
      <c r="G127">
        <v>5</v>
      </c>
      <c r="H127">
        <v>1</v>
      </c>
      <c r="K127" s="1" t="s">
        <v>356</v>
      </c>
      <c r="L127">
        <v>1</v>
      </c>
      <c r="Z127">
        <v>1</v>
      </c>
      <c r="AA127">
        <v>1</v>
      </c>
      <c r="AB127">
        <v>1</v>
      </c>
      <c r="AC127">
        <f t="shared" si="2"/>
        <v>1</v>
      </c>
      <c r="AX127" t="str">
        <f t="shared" si="3"/>
        <v>P123</v>
      </c>
    </row>
    <row r="128" spans="1:50" ht="12.75">
      <c r="A128" s="1" t="s">
        <v>507</v>
      </c>
      <c r="B128" s="4">
        <v>20220040200140</v>
      </c>
      <c r="C128" s="15">
        <v>0.47821701</v>
      </c>
      <c r="D128" s="3">
        <v>0</v>
      </c>
      <c r="E128" s="15">
        <v>0.51506998</v>
      </c>
      <c r="F128" s="103" t="s">
        <v>346</v>
      </c>
      <c r="G128" s="3">
        <v>0.1</v>
      </c>
      <c r="H128">
        <v>1</v>
      </c>
      <c r="K128" s="1" t="s">
        <v>356</v>
      </c>
      <c r="L128">
        <v>1</v>
      </c>
      <c r="V128">
        <v>1</v>
      </c>
      <c r="Z128">
        <v>1</v>
      </c>
      <c r="AA128">
        <v>1</v>
      </c>
      <c r="AB128">
        <v>1</v>
      </c>
      <c r="AC128">
        <f t="shared" si="2"/>
        <v>1</v>
      </c>
      <c r="AL128">
        <v>1</v>
      </c>
      <c r="AX128" t="str">
        <f t="shared" si="3"/>
        <v>P124</v>
      </c>
    </row>
    <row r="129" spans="1:50" ht="12.75">
      <c r="A129" s="1" t="s">
        <v>250</v>
      </c>
      <c r="B129" s="4">
        <v>20220040200162</v>
      </c>
      <c r="C129" s="15">
        <v>0.459002</v>
      </c>
      <c r="D129" s="3">
        <v>0</v>
      </c>
      <c r="E129" s="15">
        <v>0.45997001</v>
      </c>
      <c r="F129" s="103" t="s">
        <v>346</v>
      </c>
      <c r="G129">
        <v>1</v>
      </c>
      <c r="K129" s="1" t="s">
        <v>356</v>
      </c>
      <c r="L129">
        <v>1</v>
      </c>
      <c r="Z129">
        <v>1</v>
      </c>
      <c r="AA129">
        <v>1</v>
      </c>
      <c r="AB129">
        <v>1</v>
      </c>
      <c r="AC129">
        <f t="shared" si="2"/>
        <v>0</v>
      </c>
      <c r="AX129" s="60" t="str">
        <f t="shared" si="3"/>
        <v>P125</v>
      </c>
    </row>
    <row r="130" spans="1:50" ht="12.75">
      <c r="A130" s="80" t="s">
        <v>251</v>
      </c>
      <c r="B130" s="79" t="s">
        <v>324</v>
      </c>
      <c r="C130" s="81" t="s">
        <v>365</v>
      </c>
      <c r="D130" s="82"/>
      <c r="E130" s="86"/>
      <c r="F130" s="117"/>
      <c r="G130" s="79"/>
      <c r="H130" s="79"/>
      <c r="I130" s="79"/>
      <c r="J130" s="83"/>
      <c r="K130" s="80" t="s">
        <v>356</v>
      </c>
      <c r="L130" s="79"/>
      <c r="M130" s="79"/>
      <c r="N130" s="79">
        <v>1</v>
      </c>
      <c r="U130">
        <v>1</v>
      </c>
      <c r="Z130">
        <v>1</v>
      </c>
      <c r="AC130">
        <f t="shared" si="2"/>
        <v>0</v>
      </c>
      <c r="AL130">
        <v>1</v>
      </c>
      <c r="AX130" s="60" t="str">
        <f t="shared" si="3"/>
        <v>P126</v>
      </c>
    </row>
    <row r="131" spans="1:50" ht="12.75">
      <c r="A131" s="1" t="s">
        <v>252</v>
      </c>
      <c r="B131" s="4">
        <v>20220040200157</v>
      </c>
      <c r="C131" s="15">
        <v>0.53673301</v>
      </c>
      <c r="D131" s="3">
        <v>0</v>
      </c>
      <c r="E131" s="15">
        <v>0.46944001</v>
      </c>
      <c r="F131" s="103" t="s">
        <v>346</v>
      </c>
      <c r="G131" s="3">
        <v>0.1</v>
      </c>
      <c r="K131" s="1" t="s">
        <v>356</v>
      </c>
      <c r="L131">
        <v>1</v>
      </c>
      <c r="Z131">
        <v>1</v>
      </c>
      <c r="AA131">
        <v>1</v>
      </c>
      <c r="AB131">
        <v>1</v>
      </c>
      <c r="AC131">
        <f aca="true" t="shared" si="4" ref="AC131:AC146">H131</f>
        <v>0</v>
      </c>
      <c r="AX131" s="60" t="str">
        <f t="shared" si="3"/>
        <v>P127</v>
      </c>
    </row>
    <row r="132" spans="1:50" ht="12.75">
      <c r="A132" s="1" t="s">
        <v>253</v>
      </c>
      <c r="B132" s="4">
        <v>20220040200101</v>
      </c>
      <c r="C132" s="15">
        <v>0.44</v>
      </c>
      <c r="D132" s="3">
        <v>0</v>
      </c>
      <c r="E132" s="15">
        <v>0.42</v>
      </c>
      <c r="F132" s="103" t="s">
        <v>346</v>
      </c>
      <c r="K132" s="1" t="s">
        <v>356</v>
      </c>
      <c r="L132">
        <v>1</v>
      </c>
      <c r="Z132">
        <v>1</v>
      </c>
      <c r="AA132">
        <v>1</v>
      </c>
      <c r="AB132">
        <v>1</v>
      </c>
      <c r="AC132">
        <f t="shared" si="4"/>
        <v>0</v>
      </c>
      <c r="AX132" s="60" t="str">
        <f t="shared" si="3"/>
        <v>P128</v>
      </c>
    </row>
    <row r="133" spans="1:50" ht="12.75">
      <c r="A133" s="1" t="s">
        <v>254</v>
      </c>
      <c r="B133" s="4">
        <v>20220040200052</v>
      </c>
      <c r="C133" s="15">
        <v>0.44</v>
      </c>
      <c r="D133" s="3">
        <v>0</v>
      </c>
      <c r="E133" s="15">
        <v>0.45</v>
      </c>
      <c r="F133" s="103" t="s">
        <v>346</v>
      </c>
      <c r="K133" s="1" t="s">
        <v>356</v>
      </c>
      <c r="L133">
        <v>1</v>
      </c>
      <c r="Z133">
        <v>1</v>
      </c>
      <c r="AA133">
        <v>1</v>
      </c>
      <c r="AB133">
        <v>1</v>
      </c>
      <c r="AC133">
        <f t="shared" si="4"/>
        <v>0</v>
      </c>
      <c r="AX133" s="60" t="str">
        <f t="shared" si="3"/>
        <v>P129</v>
      </c>
    </row>
    <row r="134" spans="1:50" ht="12.75">
      <c r="A134" s="1" t="s">
        <v>255</v>
      </c>
      <c r="B134" s="4">
        <v>20220040200164</v>
      </c>
      <c r="C134" s="15">
        <v>0.48</v>
      </c>
      <c r="D134" s="3">
        <v>0</v>
      </c>
      <c r="E134" s="15">
        <v>0.55</v>
      </c>
      <c r="F134" s="103" t="s">
        <v>346</v>
      </c>
      <c r="K134" s="87" t="s">
        <v>354</v>
      </c>
      <c r="M134">
        <v>1</v>
      </c>
      <c r="Z134">
        <v>1</v>
      </c>
      <c r="AA134">
        <v>1</v>
      </c>
      <c r="AB134">
        <v>1</v>
      </c>
      <c r="AC134">
        <f t="shared" si="4"/>
        <v>0</v>
      </c>
      <c r="AX134" s="60" t="str">
        <f t="shared" si="3"/>
        <v>P130</v>
      </c>
    </row>
    <row r="135" spans="1:50" ht="12.75">
      <c r="A135" s="80" t="s">
        <v>256</v>
      </c>
      <c r="B135" s="79" t="s">
        <v>324</v>
      </c>
      <c r="C135" s="79"/>
      <c r="D135" s="84"/>
      <c r="E135" s="79"/>
      <c r="F135" s="118"/>
      <c r="G135" s="79"/>
      <c r="H135" s="79"/>
      <c r="I135" s="79"/>
      <c r="J135" s="83"/>
      <c r="K135" s="85" t="s">
        <v>270</v>
      </c>
      <c r="L135" s="79"/>
      <c r="M135" s="79"/>
      <c r="N135" s="79"/>
      <c r="O135" s="79">
        <v>1</v>
      </c>
      <c r="W135">
        <v>1</v>
      </c>
      <c r="Z135">
        <v>1</v>
      </c>
      <c r="AC135">
        <f t="shared" si="4"/>
        <v>0</v>
      </c>
      <c r="AX135" s="60" t="str">
        <f t="shared" si="3"/>
        <v>P131</v>
      </c>
    </row>
    <row r="136" spans="1:50" ht="12.75">
      <c r="A136" s="1" t="s">
        <v>257</v>
      </c>
      <c r="B136" s="4">
        <v>20220040200119</v>
      </c>
      <c r="C136" s="15">
        <v>0.47</v>
      </c>
      <c r="D136" s="3">
        <v>0</v>
      </c>
      <c r="E136" s="15">
        <v>0.55</v>
      </c>
      <c r="F136" s="103" t="s">
        <v>346</v>
      </c>
      <c r="K136" s="1" t="s">
        <v>356</v>
      </c>
      <c r="L136">
        <v>1</v>
      </c>
      <c r="Z136">
        <v>1</v>
      </c>
      <c r="AA136">
        <v>1</v>
      </c>
      <c r="AB136">
        <v>1</v>
      </c>
      <c r="AC136">
        <f t="shared" si="4"/>
        <v>0</v>
      </c>
      <c r="AX136" s="60" t="str">
        <f t="shared" si="3"/>
        <v>P132</v>
      </c>
    </row>
    <row r="137" spans="1:50" ht="12.75">
      <c r="A137" s="1" t="s">
        <v>258</v>
      </c>
      <c r="B137" s="4">
        <v>20220040200184</v>
      </c>
      <c r="C137" s="15">
        <v>0.47</v>
      </c>
      <c r="D137" s="3">
        <v>0</v>
      </c>
      <c r="E137" s="15">
        <v>0.55227002</v>
      </c>
      <c r="F137" s="103" t="s">
        <v>346</v>
      </c>
      <c r="K137" s="1" t="s">
        <v>356</v>
      </c>
      <c r="L137">
        <v>1</v>
      </c>
      <c r="Z137">
        <v>1</v>
      </c>
      <c r="AA137">
        <v>1</v>
      </c>
      <c r="AB137">
        <v>1</v>
      </c>
      <c r="AC137">
        <f t="shared" si="4"/>
        <v>0</v>
      </c>
      <c r="AX137" s="60" t="str">
        <f t="shared" si="3"/>
        <v>P133</v>
      </c>
    </row>
    <row r="138" spans="1:50" ht="12.75">
      <c r="A138" s="1" t="s">
        <v>259</v>
      </c>
      <c r="B138" s="4">
        <v>20220040200182</v>
      </c>
      <c r="C138" s="15">
        <v>0.401862</v>
      </c>
      <c r="D138" s="3">
        <v>1</v>
      </c>
      <c r="E138" s="15">
        <v>0.44292</v>
      </c>
      <c r="F138" s="103" t="s">
        <v>346</v>
      </c>
      <c r="K138" s="87" t="s">
        <v>273</v>
      </c>
      <c r="M138">
        <v>1</v>
      </c>
      <c r="Z138">
        <v>1</v>
      </c>
      <c r="AA138">
        <v>1</v>
      </c>
      <c r="AB138">
        <v>1</v>
      </c>
      <c r="AC138">
        <f t="shared" si="4"/>
        <v>0</v>
      </c>
      <c r="AX138" s="60" t="str">
        <f t="shared" si="3"/>
        <v>P134</v>
      </c>
    </row>
    <row r="139" spans="1:50" ht="12.75">
      <c r="A139" s="1" t="s">
        <v>260</v>
      </c>
      <c r="B139" s="4">
        <v>20220040200103</v>
      </c>
      <c r="C139" s="15">
        <v>0.424835</v>
      </c>
      <c r="D139" s="3">
        <v>0</v>
      </c>
      <c r="E139" s="15">
        <v>0.4732</v>
      </c>
      <c r="F139" s="103" t="s">
        <v>346</v>
      </c>
      <c r="K139" s="1" t="s">
        <v>356</v>
      </c>
      <c r="L139">
        <v>1</v>
      </c>
      <c r="Z139">
        <v>1</v>
      </c>
      <c r="AA139">
        <v>1</v>
      </c>
      <c r="AB139">
        <v>1</v>
      </c>
      <c r="AC139">
        <f t="shared" si="4"/>
        <v>0</v>
      </c>
      <c r="AX139" s="60" t="str">
        <f t="shared" si="3"/>
        <v>P135</v>
      </c>
    </row>
    <row r="140" spans="1:50" ht="12.75">
      <c r="A140" s="1" t="s">
        <v>261</v>
      </c>
      <c r="B140" s="4">
        <v>20220040200104</v>
      </c>
      <c r="C140" s="15">
        <v>0.426127</v>
      </c>
      <c r="D140" s="3">
        <v>1</v>
      </c>
      <c r="E140" s="15">
        <v>0.49893998</v>
      </c>
      <c r="F140" s="103" t="s">
        <v>346</v>
      </c>
      <c r="K140" s="1" t="s">
        <v>356</v>
      </c>
      <c r="L140">
        <v>1</v>
      </c>
      <c r="Z140">
        <v>1</v>
      </c>
      <c r="AA140">
        <v>1</v>
      </c>
      <c r="AB140">
        <v>1</v>
      </c>
      <c r="AC140">
        <f t="shared" si="4"/>
        <v>0</v>
      </c>
      <c r="AX140" s="60" t="str">
        <f t="shared" si="3"/>
        <v>P136</v>
      </c>
    </row>
    <row r="141" spans="1:50" ht="12.75">
      <c r="A141" s="1" t="s">
        <v>262</v>
      </c>
      <c r="B141" s="4">
        <v>20220040200035</v>
      </c>
      <c r="C141" s="15">
        <v>0.43024</v>
      </c>
      <c r="D141" s="3">
        <v>2</v>
      </c>
      <c r="E141" s="15">
        <v>0.45626999</v>
      </c>
      <c r="F141" s="103" t="s">
        <v>346</v>
      </c>
      <c r="K141" s="1" t="s">
        <v>356</v>
      </c>
      <c r="L141">
        <v>1</v>
      </c>
      <c r="Z141">
        <v>1</v>
      </c>
      <c r="AA141">
        <v>1</v>
      </c>
      <c r="AB141">
        <v>1</v>
      </c>
      <c r="AC141">
        <f t="shared" si="4"/>
        <v>0</v>
      </c>
      <c r="AX141" s="60" t="str">
        <f t="shared" si="3"/>
        <v>P137</v>
      </c>
    </row>
    <row r="142" spans="1:50" ht="12.75">
      <c r="A142" s="1" t="s">
        <v>267</v>
      </c>
      <c r="B142" s="4" t="s">
        <v>324</v>
      </c>
      <c r="K142" s="1" t="s">
        <v>424</v>
      </c>
      <c r="L142">
        <v>1</v>
      </c>
      <c r="Z142">
        <v>1</v>
      </c>
      <c r="AA142">
        <v>1</v>
      </c>
      <c r="AC142">
        <f t="shared" si="4"/>
        <v>0</v>
      </c>
      <c r="AX142" s="60" t="str">
        <f t="shared" si="3"/>
        <v>P138</v>
      </c>
    </row>
    <row r="143" spans="1:50" ht="12.75">
      <c r="A143" s="94" t="s">
        <v>263</v>
      </c>
      <c r="B143" s="95" t="s">
        <v>324</v>
      </c>
      <c r="C143" s="96">
        <v>0.41693</v>
      </c>
      <c r="D143" s="97">
        <v>0</v>
      </c>
      <c r="E143" s="95"/>
      <c r="F143" s="119"/>
      <c r="G143" s="95"/>
      <c r="H143" s="95"/>
      <c r="I143" s="95"/>
      <c r="J143" s="98"/>
      <c r="K143" s="99" t="s">
        <v>219</v>
      </c>
      <c r="L143" s="95"/>
      <c r="M143" s="95"/>
      <c r="N143" s="95"/>
      <c r="O143" s="95"/>
      <c r="P143" s="95">
        <v>1</v>
      </c>
      <c r="Z143">
        <v>1</v>
      </c>
      <c r="AA143">
        <v>1</v>
      </c>
      <c r="AC143">
        <f t="shared" si="4"/>
        <v>0</v>
      </c>
      <c r="AX143" s="60" t="str">
        <f t="shared" si="3"/>
        <v>P139</v>
      </c>
    </row>
    <row r="144" spans="1:50" ht="12.75">
      <c r="A144" s="1" t="s">
        <v>264</v>
      </c>
      <c r="B144" s="4">
        <v>20220040200039</v>
      </c>
      <c r="C144" s="15">
        <v>0.48</v>
      </c>
      <c r="D144" s="3">
        <v>0</v>
      </c>
      <c r="F144" s="103" t="s">
        <v>347</v>
      </c>
      <c r="K144" s="1" t="s">
        <v>356</v>
      </c>
      <c r="L144">
        <v>1</v>
      </c>
      <c r="Z144">
        <v>1</v>
      </c>
      <c r="AA144">
        <v>1</v>
      </c>
      <c r="AC144">
        <f t="shared" si="4"/>
        <v>0</v>
      </c>
      <c r="AX144" s="60" t="str">
        <f t="shared" si="3"/>
        <v>P140</v>
      </c>
    </row>
    <row r="145" spans="1:50" ht="12.75">
      <c r="A145" s="80" t="s">
        <v>265</v>
      </c>
      <c r="B145" s="79" t="s">
        <v>324</v>
      </c>
      <c r="C145" s="86">
        <v>0.38</v>
      </c>
      <c r="D145" s="84">
        <v>0</v>
      </c>
      <c r="E145" s="79"/>
      <c r="F145" s="118"/>
      <c r="G145" s="79"/>
      <c r="H145" s="79"/>
      <c r="I145" s="79"/>
      <c r="J145" s="83"/>
      <c r="K145" s="85" t="s">
        <v>509</v>
      </c>
      <c r="L145" s="79"/>
      <c r="M145" s="79"/>
      <c r="N145" s="79">
        <v>1</v>
      </c>
      <c r="U145">
        <v>1</v>
      </c>
      <c r="Z145">
        <v>1</v>
      </c>
      <c r="AA145">
        <v>1</v>
      </c>
      <c r="AC145">
        <f t="shared" si="4"/>
        <v>0</v>
      </c>
      <c r="AK145">
        <v>1</v>
      </c>
      <c r="AX145" s="60" t="str">
        <f t="shared" si="3"/>
        <v>P141</v>
      </c>
    </row>
    <row r="146" spans="1:50" ht="12.75">
      <c r="A146" s="1" t="s">
        <v>266</v>
      </c>
      <c r="B146" s="4">
        <v>20220040200112</v>
      </c>
      <c r="C146" s="15">
        <v>0.48</v>
      </c>
      <c r="D146" s="3">
        <v>1</v>
      </c>
      <c r="F146" s="104" t="s">
        <v>347</v>
      </c>
      <c r="K146" s="1" t="s">
        <v>356</v>
      </c>
      <c r="L146">
        <v>1</v>
      </c>
      <c r="Z146">
        <v>1</v>
      </c>
      <c r="AA146">
        <v>1</v>
      </c>
      <c r="AC146">
        <f t="shared" si="4"/>
        <v>0</v>
      </c>
      <c r="AX146" s="60" t="str">
        <f t="shared" si="3"/>
        <v>P142</v>
      </c>
    </row>
    <row r="147" spans="1:50" ht="12.75">
      <c r="A147" s="1" t="s">
        <v>232</v>
      </c>
      <c r="B147" s="4">
        <v>20220040200056</v>
      </c>
      <c r="C147" s="15">
        <v>0.364225</v>
      </c>
      <c r="D147" s="3">
        <v>0</v>
      </c>
      <c r="F147" s="104" t="s">
        <v>346</v>
      </c>
      <c r="K147" s="87" t="s">
        <v>354</v>
      </c>
      <c r="M147">
        <v>1</v>
      </c>
      <c r="Z147">
        <v>1</v>
      </c>
      <c r="AA147">
        <v>1</v>
      </c>
      <c r="AX147" s="60" t="str">
        <f t="shared" si="3"/>
        <v>P143</v>
      </c>
    </row>
    <row r="148" spans="1:50" ht="12.75">
      <c r="A148" s="1" t="s">
        <v>233</v>
      </c>
      <c r="B148" s="4">
        <v>20220040200130</v>
      </c>
      <c r="C148" s="15">
        <v>0.417431</v>
      </c>
      <c r="D148" s="3">
        <v>0</v>
      </c>
      <c r="F148" s="104" t="s">
        <v>346</v>
      </c>
      <c r="K148" s="1" t="s">
        <v>356</v>
      </c>
      <c r="L148">
        <v>1</v>
      </c>
      <c r="Z148">
        <v>1</v>
      </c>
      <c r="AA148">
        <v>1</v>
      </c>
      <c r="AX148" s="60" t="str">
        <f t="shared" si="3"/>
        <v>P144</v>
      </c>
    </row>
    <row r="149" spans="1:50" ht="12.75">
      <c r="A149" s="1" t="s">
        <v>234</v>
      </c>
      <c r="B149" s="4">
        <v>20220040200134</v>
      </c>
      <c r="C149" s="15">
        <v>0.386448</v>
      </c>
      <c r="D149" s="3">
        <v>0</v>
      </c>
      <c r="K149" s="1" t="s">
        <v>356</v>
      </c>
      <c r="L149">
        <v>1</v>
      </c>
      <c r="Z149">
        <v>1</v>
      </c>
      <c r="AA149">
        <v>1</v>
      </c>
      <c r="AX149" s="60" t="str">
        <f t="shared" si="3"/>
        <v>P145</v>
      </c>
    </row>
    <row r="150" spans="1:50" ht="12.75">
      <c r="A150" s="1" t="s">
        <v>235</v>
      </c>
      <c r="B150" s="4">
        <v>20220040200135</v>
      </c>
      <c r="C150" s="15">
        <v>0.53985399</v>
      </c>
      <c r="D150" s="3">
        <v>0</v>
      </c>
      <c r="K150" s="1" t="s">
        <v>356</v>
      </c>
      <c r="L150">
        <v>1</v>
      </c>
      <c r="Z150">
        <v>1</v>
      </c>
      <c r="AA150">
        <v>1</v>
      </c>
      <c r="AX150" s="60" t="str">
        <f t="shared" si="3"/>
        <v>P146</v>
      </c>
    </row>
    <row r="151" spans="1:50" ht="12.75">
      <c r="A151" s="1" t="s">
        <v>236</v>
      </c>
      <c r="B151" t="s">
        <v>324</v>
      </c>
      <c r="C151" s="15">
        <v>0.515986</v>
      </c>
      <c r="D151" s="3">
        <v>1</v>
      </c>
      <c r="K151" s="1" t="s">
        <v>356</v>
      </c>
      <c r="L151">
        <v>1</v>
      </c>
      <c r="Z151">
        <v>1</v>
      </c>
      <c r="AX151" s="60" t="str">
        <f t="shared" si="3"/>
        <v>P147</v>
      </c>
    </row>
    <row r="152" spans="1:50" ht="12.75">
      <c r="A152" s="1" t="s">
        <v>220</v>
      </c>
      <c r="B152" t="s">
        <v>324</v>
      </c>
      <c r="C152" s="15">
        <v>0.407386</v>
      </c>
      <c r="D152" s="3">
        <v>0</v>
      </c>
      <c r="K152" s="1" t="s">
        <v>356</v>
      </c>
      <c r="L152">
        <v>1</v>
      </c>
      <c r="Z152">
        <v>1</v>
      </c>
      <c r="AX152" s="60" t="str">
        <f t="shared" si="3"/>
        <v>P148</v>
      </c>
    </row>
    <row r="153" spans="1:50" ht="12.75">
      <c r="A153" s="1" t="s">
        <v>221</v>
      </c>
      <c r="B153" t="s">
        <v>324</v>
      </c>
      <c r="C153" s="15">
        <v>0.393135</v>
      </c>
      <c r="D153" s="3">
        <v>0</v>
      </c>
      <c r="K153" s="1" t="s">
        <v>356</v>
      </c>
      <c r="L153">
        <v>1</v>
      </c>
      <c r="Z153">
        <v>1</v>
      </c>
      <c r="AX153" s="60" t="str">
        <f t="shared" si="3"/>
        <v>P149</v>
      </c>
    </row>
    <row r="154" spans="1:50" ht="12.75">
      <c r="A154" s="1" t="s">
        <v>222</v>
      </c>
      <c r="B154" t="s">
        <v>324</v>
      </c>
      <c r="C154" s="15">
        <v>0.367808</v>
      </c>
      <c r="D154" s="3">
        <v>2</v>
      </c>
      <c r="K154" s="1" t="s">
        <v>356</v>
      </c>
      <c r="L154">
        <v>1</v>
      </c>
      <c r="Z154">
        <v>1</v>
      </c>
      <c r="AX154" s="60" t="str">
        <f t="shared" si="3"/>
        <v>P150</v>
      </c>
    </row>
    <row r="155" spans="1:50" ht="12.75">
      <c r="A155" s="1" t="s">
        <v>223</v>
      </c>
      <c r="B155" t="s">
        <v>324</v>
      </c>
      <c r="K155" s="1" t="s">
        <v>356</v>
      </c>
      <c r="L155">
        <v>1</v>
      </c>
      <c r="Z155">
        <v>1</v>
      </c>
      <c r="AX155" s="60" t="str">
        <f t="shared" si="3"/>
        <v>P151</v>
      </c>
    </row>
    <row r="156" spans="1:50" ht="12.75">
      <c r="A156" s="1" t="s">
        <v>224</v>
      </c>
      <c r="B156" t="s">
        <v>324</v>
      </c>
      <c r="K156" s="1" t="s">
        <v>356</v>
      </c>
      <c r="L156">
        <v>1</v>
      </c>
      <c r="Z156">
        <v>1</v>
      </c>
      <c r="AX156" s="60" t="str">
        <f t="shared" si="3"/>
        <v>P152</v>
      </c>
    </row>
    <row r="157" spans="1:50" ht="12.75">
      <c r="A157" s="1" t="s">
        <v>225</v>
      </c>
      <c r="B157" t="s">
        <v>324</v>
      </c>
      <c r="K157" s="1" t="s">
        <v>356</v>
      </c>
      <c r="L157">
        <v>1</v>
      </c>
      <c r="Z157">
        <v>1</v>
      </c>
      <c r="AX157" s="60" t="str">
        <f t="shared" si="3"/>
        <v>P153</v>
      </c>
    </row>
    <row r="158" spans="1:50" ht="12.75">
      <c r="A158" s="1" t="s">
        <v>226</v>
      </c>
      <c r="B158" t="s">
        <v>324</v>
      </c>
      <c r="K158" s="1" t="s">
        <v>356</v>
      </c>
      <c r="L158">
        <v>1</v>
      </c>
      <c r="Z158">
        <v>1</v>
      </c>
      <c r="AX158" s="60" t="str">
        <f t="shared" si="3"/>
        <v>P154</v>
      </c>
    </row>
    <row r="159" spans="1:50" ht="12.75">
      <c r="A159" s="1" t="s">
        <v>227</v>
      </c>
      <c r="B159" t="s">
        <v>324</v>
      </c>
      <c r="K159" s="1" t="s">
        <v>424</v>
      </c>
      <c r="L159">
        <v>1</v>
      </c>
      <c r="Z159">
        <v>1</v>
      </c>
      <c r="AX159" s="60" t="str">
        <f t="shared" si="3"/>
        <v>P155</v>
      </c>
    </row>
    <row r="160" spans="1:50" ht="12.75">
      <c r="A160" s="1" t="s">
        <v>228</v>
      </c>
      <c r="B160" t="s">
        <v>324</v>
      </c>
      <c r="K160" s="1" t="s">
        <v>424</v>
      </c>
      <c r="L160">
        <v>1</v>
      </c>
      <c r="Z160">
        <v>1</v>
      </c>
      <c r="AX160" s="60" t="str">
        <f t="shared" si="3"/>
        <v>P156</v>
      </c>
    </row>
    <row r="161" spans="1:50" ht="12.75">
      <c r="A161" s="1" t="s">
        <v>229</v>
      </c>
      <c r="B161" t="s">
        <v>324</v>
      </c>
      <c r="K161" s="1" t="s">
        <v>424</v>
      </c>
      <c r="L161">
        <v>1</v>
      </c>
      <c r="Z161">
        <v>1</v>
      </c>
      <c r="AX161" s="60" t="str">
        <f t="shared" si="3"/>
        <v>P157</v>
      </c>
    </row>
    <row r="162" spans="1:50" ht="12.75">
      <c r="A162" s="1" t="s">
        <v>230</v>
      </c>
      <c r="B162" t="s">
        <v>324</v>
      </c>
      <c r="K162" s="1" t="s">
        <v>424</v>
      </c>
      <c r="L162">
        <v>1</v>
      </c>
      <c r="Z162">
        <v>1</v>
      </c>
      <c r="AX162" s="60" t="str">
        <f t="shared" si="3"/>
        <v>P158</v>
      </c>
    </row>
    <row r="163" ht="12.75">
      <c r="A163" s="1"/>
    </row>
    <row r="164" spans="7:49" ht="12.75">
      <c r="G164" s="21" t="s">
        <v>303</v>
      </c>
      <c r="H164" s="10">
        <f>SUM(H2:H162)</f>
        <v>97</v>
      </c>
      <c r="L164">
        <f>SUM(L2:L162)</f>
        <v>90</v>
      </c>
      <c r="M164">
        <f aca="true" t="shared" si="5" ref="M164:AW164">SUM(M2:M162)</f>
        <v>32</v>
      </c>
      <c r="N164">
        <f t="shared" si="5"/>
        <v>24</v>
      </c>
      <c r="O164">
        <f t="shared" si="5"/>
        <v>7</v>
      </c>
      <c r="P164">
        <f t="shared" si="5"/>
        <v>5</v>
      </c>
      <c r="Q164">
        <f t="shared" si="5"/>
        <v>39</v>
      </c>
      <c r="R164">
        <f t="shared" si="5"/>
        <v>13</v>
      </c>
      <c r="S164">
        <f t="shared" si="5"/>
        <v>17</v>
      </c>
      <c r="T164">
        <f t="shared" si="5"/>
        <v>10</v>
      </c>
      <c r="U164">
        <f t="shared" si="5"/>
        <v>17</v>
      </c>
      <c r="V164">
        <f t="shared" si="5"/>
        <v>18</v>
      </c>
      <c r="W164">
        <f t="shared" si="5"/>
        <v>5</v>
      </c>
      <c r="X164">
        <f t="shared" si="5"/>
        <v>1</v>
      </c>
      <c r="Y164">
        <f t="shared" si="5"/>
        <v>3</v>
      </c>
      <c r="Z164">
        <f t="shared" si="5"/>
        <v>158</v>
      </c>
      <c r="AA164">
        <f t="shared" si="5"/>
        <v>125</v>
      </c>
      <c r="AB164">
        <f t="shared" si="5"/>
        <v>113</v>
      </c>
      <c r="AC164">
        <f t="shared" si="5"/>
        <v>97</v>
      </c>
      <c r="AD164">
        <f t="shared" si="5"/>
        <v>0</v>
      </c>
      <c r="AE164">
        <f t="shared" si="5"/>
        <v>10</v>
      </c>
      <c r="AF164">
        <f t="shared" si="5"/>
        <v>0</v>
      </c>
      <c r="AG164">
        <f t="shared" si="5"/>
        <v>0</v>
      </c>
      <c r="AH164">
        <f t="shared" si="5"/>
        <v>10</v>
      </c>
      <c r="AI164">
        <f t="shared" si="5"/>
        <v>4</v>
      </c>
      <c r="AJ164">
        <f t="shared" si="5"/>
        <v>0</v>
      </c>
      <c r="AK164">
        <f t="shared" si="5"/>
        <v>12</v>
      </c>
      <c r="AL164">
        <f t="shared" si="5"/>
        <v>13</v>
      </c>
      <c r="AM164">
        <f t="shared" si="5"/>
        <v>3</v>
      </c>
      <c r="AN164">
        <f t="shared" si="5"/>
        <v>2</v>
      </c>
      <c r="AO164">
        <f t="shared" si="5"/>
        <v>0</v>
      </c>
      <c r="AP164">
        <f t="shared" si="5"/>
        <v>0</v>
      </c>
      <c r="AQ164">
        <f t="shared" si="5"/>
        <v>6</v>
      </c>
      <c r="AR164">
        <f t="shared" si="5"/>
        <v>0</v>
      </c>
      <c r="AS164">
        <f t="shared" si="5"/>
        <v>0</v>
      </c>
      <c r="AT164">
        <f t="shared" si="5"/>
        <v>1</v>
      </c>
      <c r="AU164">
        <f t="shared" si="5"/>
        <v>2</v>
      </c>
      <c r="AV164">
        <f t="shared" si="5"/>
        <v>0</v>
      </c>
      <c r="AW164">
        <f t="shared" si="5"/>
        <v>0</v>
      </c>
    </row>
    <row r="165" spans="7:8" ht="12.75">
      <c r="G165" s="21" t="s">
        <v>379</v>
      </c>
      <c r="H165" s="10">
        <f>SUM(L164:P164)</f>
        <v>158</v>
      </c>
    </row>
    <row r="166" spans="7:10" ht="12.75">
      <c r="G166" s="21" t="s">
        <v>341</v>
      </c>
      <c r="H166" s="10">
        <f>L164</f>
        <v>90</v>
      </c>
      <c r="J166" s="24">
        <f>H166/H165</f>
        <v>0.569620253164557</v>
      </c>
    </row>
    <row r="167" spans="7:10" ht="12.75">
      <c r="G167" s="21" t="s">
        <v>371</v>
      </c>
      <c r="H167" s="10">
        <f>L164+M164</f>
        <v>122</v>
      </c>
      <c r="J167" s="24">
        <f>H167/(SUM(L164:P164))</f>
        <v>0.7721518987341772</v>
      </c>
    </row>
    <row r="168" spans="7:10" ht="12.75">
      <c r="G168" s="21" t="s">
        <v>372</v>
      </c>
      <c r="H168" s="10">
        <f>H167+N164</f>
        <v>146</v>
      </c>
      <c r="J168" s="24">
        <f>H168/(SUM(L164:P164))</f>
        <v>0.9240506329113924</v>
      </c>
    </row>
    <row r="169" spans="7:10" ht="12.75">
      <c r="G169" s="21" t="s">
        <v>389</v>
      </c>
      <c r="H169" s="10">
        <f>H168+P164</f>
        <v>151</v>
      </c>
      <c r="J169" s="24">
        <f>H169/(SUM(L164:P164))</f>
        <v>0.9556962025316456</v>
      </c>
    </row>
    <row r="170" spans="12:49" ht="181.5">
      <c r="L170" s="6" t="s">
        <v>341</v>
      </c>
      <c r="M170" s="6" t="s">
        <v>342</v>
      </c>
      <c r="N170" s="6" t="s">
        <v>343</v>
      </c>
      <c r="O170" s="6" t="s">
        <v>325</v>
      </c>
      <c r="P170" s="6" t="s">
        <v>344</v>
      </c>
      <c r="Q170" s="6" t="s">
        <v>470</v>
      </c>
      <c r="R170" s="6" t="s">
        <v>471</v>
      </c>
      <c r="S170" s="6" t="s">
        <v>472</v>
      </c>
      <c r="T170" s="6" t="s">
        <v>473</v>
      </c>
      <c r="U170" s="6" t="s">
        <v>474</v>
      </c>
      <c r="V170" s="6" t="s">
        <v>475</v>
      </c>
      <c r="W170" s="6" t="s">
        <v>476</v>
      </c>
      <c r="X170" s="6" t="s">
        <v>477</v>
      </c>
      <c r="Y170" s="6" t="s">
        <v>478</v>
      </c>
      <c r="Z170" s="6" t="s">
        <v>479</v>
      </c>
      <c r="AA170" s="6" t="s">
        <v>480</v>
      </c>
      <c r="AB170" s="6" t="s">
        <v>481</v>
      </c>
      <c r="AC170" s="6" t="s">
        <v>482</v>
      </c>
      <c r="AD170" s="6" t="s">
        <v>488</v>
      </c>
      <c r="AE170" s="6" t="s">
        <v>489</v>
      </c>
      <c r="AF170" s="6" t="s">
        <v>490</v>
      </c>
      <c r="AG170" s="6" t="s">
        <v>491</v>
      </c>
      <c r="AH170" s="6" t="s">
        <v>492</v>
      </c>
      <c r="AI170" s="6" t="s">
        <v>493</v>
      </c>
      <c r="AJ170" s="6" t="s">
        <v>494</v>
      </c>
      <c r="AK170" s="49" t="s">
        <v>237</v>
      </c>
      <c r="AL170" s="49" t="s">
        <v>238</v>
      </c>
      <c r="AM170" s="49" t="s">
        <v>239</v>
      </c>
      <c r="AN170" s="49" t="s">
        <v>240</v>
      </c>
      <c r="AO170" s="49" t="s">
        <v>241</v>
      </c>
      <c r="AP170" s="49" t="s">
        <v>242</v>
      </c>
      <c r="AQ170" s="50" t="s">
        <v>243</v>
      </c>
      <c r="AR170" s="51" t="s">
        <v>244</v>
      </c>
      <c r="AS170" s="52" t="s">
        <v>245</v>
      </c>
      <c r="AT170" s="52" t="s">
        <v>246</v>
      </c>
      <c r="AU170" s="52" t="s">
        <v>247</v>
      </c>
      <c r="AV170" s="52" t="s">
        <v>248</v>
      </c>
      <c r="AW170" s="53" t="s">
        <v>249</v>
      </c>
    </row>
  </sheetData>
  <mergeCells count="1">
    <mergeCell ref="E47:G47"/>
  </mergeCells>
  <printOptions gridLines="1"/>
  <pageMargins left="0.75" right="0.48" top="0.5" bottom="0.5" header="0.5" footer="0.5"/>
  <pageSetup fitToHeight="0" fitToWidth="1" horizontalDpi="600" verticalDpi="600" orientation="landscape" scale="69" r:id="rId3"/>
  <headerFooter alignWithMargins="0">
    <oddFooter>&amp;R&amp;F</oddFooter>
  </headerFooter>
  <rowBreaks count="3" manualBreakCount="3">
    <brk id="41" max="255" man="1"/>
    <brk id="82" max="255" man="1"/>
    <brk id="12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1"/>
  <sheetViews>
    <sheetView workbookViewId="0" topLeftCell="A361">
      <selection activeCell="A385" sqref="A385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510</v>
      </c>
      <c r="B1" s="88" t="s">
        <v>511</v>
      </c>
      <c r="C1" s="88" t="s">
        <v>512</v>
      </c>
      <c r="D1" s="88" t="s">
        <v>513</v>
      </c>
      <c r="E1" s="88" t="s">
        <v>514</v>
      </c>
      <c r="F1" s="88" t="s">
        <v>515</v>
      </c>
      <c r="G1" s="88" t="s">
        <v>516</v>
      </c>
      <c r="H1" s="88" t="s">
        <v>517</v>
      </c>
      <c r="I1" s="88" t="s">
        <v>518</v>
      </c>
      <c r="J1" s="88" t="s">
        <v>519</v>
      </c>
      <c r="K1" s="88" t="s">
        <v>520</v>
      </c>
      <c r="L1" s="88" t="s">
        <v>521</v>
      </c>
      <c r="M1" s="88" t="s">
        <v>522</v>
      </c>
      <c r="N1" s="88" t="s">
        <v>523</v>
      </c>
      <c r="O1" s="88" t="s">
        <v>524</v>
      </c>
      <c r="P1" s="88" t="s">
        <v>525</v>
      </c>
      <c r="Q1" s="88" t="s">
        <v>526</v>
      </c>
      <c r="R1" s="88" t="s">
        <v>527</v>
      </c>
      <c r="S1" s="88" t="s">
        <v>528</v>
      </c>
      <c r="T1" s="88" t="s">
        <v>529</v>
      </c>
      <c r="U1" s="88" t="s">
        <v>530</v>
      </c>
      <c r="V1" s="88" t="s">
        <v>531</v>
      </c>
    </row>
    <row r="2" spans="1:22" ht="12.75">
      <c r="A2" t="s">
        <v>532</v>
      </c>
      <c r="B2" s="89" t="s">
        <v>533</v>
      </c>
      <c r="C2" s="89" t="s">
        <v>533</v>
      </c>
      <c r="D2" s="89" t="s">
        <v>533</v>
      </c>
      <c r="E2" s="89" t="s">
        <v>533</v>
      </c>
      <c r="F2" s="89" t="s">
        <v>533</v>
      </c>
      <c r="G2" s="89" t="s">
        <v>533</v>
      </c>
      <c r="H2" s="89" t="s">
        <v>533</v>
      </c>
      <c r="I2" s="89" t="s">
        <v>533</v>
      </c>
      <c r="J2" s="89" t="s">
        <v>534</v>
      </c>
      <c r="K2" s="89" t="s">
        <v>534</v>
      </c>
      <c r="L2" s="89" t="s">
        <v>534</v>
      </c>
      <c r="M2" s="89" t="s">
        <v>534</v>
      </c>
      <c r="N2" s="89" t="s">
        <v>534</v>
      </c>
      <c r="O2" s="89" t="s">
        <v>535</v>
      </c>
      <c r="P2" s="89" t="s">
        <v>535</v>
      </c>
      <c r="Q2" s="89" t="s">
        <v>534</v>
      </c>
      <c r="R2" s="89" t="s">
        <v>535</v>
      </c>
      <c r="S2" s="89" t="s">
        <v>535</v>
      </c>
      <c r="T2" s="89" t="s">
        <v>534</v>
      </c>
      <c r="U2" s="89" t="s">
        <v>535</v>
      </c>
      <c r="V2" s="89" t="s">
        <v>535</v>
      </c>
    </row>
    <row r="3" spans="1:22" ht="12.75">
      <c r="A3" t="s">
        <v>536</v>
      </c>
      <c r="B3" s="90">
        <v>30</v>
      </c>
      <c r="C3" s="90">
        <v>30</v>
      </c>
      <c r="D3" s="90">
        <v>100</v>
      </c>
      <c r="E3" s="90">
        <v>30</v>
      </c>
      <c r="F3" s="90">
        <v>10</v>
      </c>
      <c r="G3" s="90">
        <v>10</v>
      </c>
      <c r="H3" s="90">
        <v>10</v>
      </c>
      <c r="I3" s="90">
        <v>5</v>
      </c>
      <c r="J3" s="90">
        <v>0.13</v>
      </c>
      <c r="K3" s="90">
        <v>0.13</v>
      </c>
      <c r="L3" s="90">
        <v>0.13</v>
      </c>
      <c r="M3" s="90">
        <v>0.13</v>
      </c>
      <c r="N3" s="90">
        <v>0.13</v>
      </c>
      <c r="O3" s="90">
        <v>100</v>
      </c>
      <c r="P3" s="90">
        <v>100</v>
      </c>
      <c r="Q3" s="90">
        <v>3.145</v>
      </c>
      <c r="R3" s="90">
        <v>100</v>
      </c>
      <c r="S3" s="90">
        <v>100</v>
      </c>
      <c r="T3" s="90">
        <v>3.145</v>
      </c>
      <c r="U3" s="90">
        <v>320.126</v>
      </c>
      <c r="V3" s="90">
        <v>100</v>
      </c>
    </row>
    <row r="4" spans="1:14" ht="12.75">
      <c r="A4" t="s">
        <v>537</v>
      </c>
      <c r="B4">
        <v>9.7</v>
      </c>
      <c r="C4" s="91">
        <v>-51.3</v>
      </c>
      <c r="D4">
        <v>29.2</v>
      </c>
      <c r="E4" s="91">
        <v>-33</v>
      </c>
      <c r="F4">
        <v>-5.9</v>
      </c>
      <c r="G4">
        <v>-2.9</v>
      </c>
      <c r="H4">
        <v>-6.2</v>
      </c>
      <c r="I4" s="91">
        <v>-52.9</v>
      </c>
      <c r="J4" s="91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538</v>
      </c>
      <c r="B5">
        <v>10.2</v>
      </c>
      <c r="C5" s="91">
        <v>-51.1</v>
      </c>
      <c r="D5">
        <v>29.7</v>
      </c>
      <c r="E5" s="91">
        <v>-33</v>
      </c>
      <c r="F5">
        <v>-5.9</v>
      </c>
      <c r="G5">
        <v>-2.7</v>
      </c>
      <c r="H5">
        <v>-5.6</v>
      </c>
      <c r="I5" s="91">
        <v>-52.8</v>
      </c>
      <c r="J5" s="91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539</v>
      </c>
      <c r="B6">
        <v>11.4</v>
      </c>
      <c r="C6" s="91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91">
        <v>-53</v>
      </c>
      <c r="J6" s="91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540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541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542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543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544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545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546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547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548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549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550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91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551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91">
        <v>-5.9</v>
      </c>
      <c r="J18" s="91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552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91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553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91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554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91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555</v>
      </c>
      <c r="B22">
        <v>-3</v>
      </c>
      <c r="C22">
        <v>-3</v>
      </c>
      <c r="D22">
        <v>34.4</v>
      </c>
      <c r="E22">
        <v>7.3</v>
      </c>
      <c r="F22" s="91">
        <v>-10.5</v>
      </c>
      <c r="G22">
        <v>-7</v>
      </c>
      <c r="H22">
        <v>-2.5</v>
      </c>
      <c r="I22">
        <v>-0.5</v>
      </c>
      <c r="J22" s="91">
        <v>-0.168</v>
      </c>
      <c r="K22">
        <v>0.092</v>
      </c>
      <c r="L22" s="91">
        <v>0.147</v>
      </c>
      <c r="M22">
        <v>-0.033</v>
      </c>
      <c r="N22">
        <v>-0.002</v>
      </c>
    </row>
    <row r="23" spans="1:14" ht="12.75">
      <c r="A23" t="s">
        <v>556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91">
        <v>-0.167</v>
      </c>
      <c r="K23">
        <v>0.096</v>
      </c>
      <c r="L23" s="91">
        <v>0.141</v>
      </c>
      <c r="M23">
        <v>-0.033</v>
      </c>
      <c r="N23">
        <v>0</v>
      </c>
    </row>
    <row r="24" spans="1:14" ht="12.75">
      <c r="A24" t="s">
        <v>557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91">
        <v>-0.173</v>
      </c>
      <c r="K24">
        <v>0.104</v>
      </c>
      <c r="L24" s="91">
        <v>0.151</v>
      </c>
      <c r="M24">
        <v>-0.024</v>
      </c>
      <c r="N24">
        <v>-0.008</v>
      </c>
    </row>
    <row r="25" spans="1:14" ht="12.75">
      <c r="A25" t="s">
        <v>558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91">
        <v>-0.235</v>
      </c>
      <c r="K25">
        <v>0.096</v>
      </c>
      <c r="L25" s="91">
        <v>0.141</v>
      </c>
      <c r="M25">
        <v>-0.033</v>
      </c>
      <c r="N25">
        <v>0</v>
      </c>
    </row>
    <row r="26" spans="1:14" ht="12.75">
      <c r="A26" t="s">
        <v>559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560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91">
        <v>-0.252</v>
      </c>
      <c r="K27">
        <v>0.104</v>
      </c>
      <c r="L27" s="91">
        <v>0.151</v>
      </c>
      <c r="M27">
        <v>-0.024</v>
      </c>
      <c r="N27">
        <v>-0.008</v>
      </c>
    </row>
    <row r="28" spans="1:22" ht="12.75">
      <c r="A28" t="s">
        <v>561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91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562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91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563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91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564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91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565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566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91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567</v>
      </c>
      <c r="B34" s="91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91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568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569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570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571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572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573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574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575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576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577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578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91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579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91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580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91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581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91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582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91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583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91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584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585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586</v>
      </c>
      <c r="B53">
        <v>15.2</v>
      </c>
      <c r="C53">
        <v>-18.6</v>
      </c>
      <c r="D53" s="91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587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588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589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590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591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592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593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91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594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595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91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596</v>
      </c>
      <c r="B63">
        <v>13.1</v>
      </c>
      <c r="C63">
        <v>-11.9</v>
      </c>
      <c r="D63" s="91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597</v>
      </c>
      <c r="B64">
        <v>17.4</v>
      </c>
      <c r="C64">
        <v>-13.8</v>
      </c>
      <c r="D64" s="91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598</v>
      </c>
      <c r="B65">
        <v>19.4</v>
      </c>
      <c r="C65">
        <v>-11.3</v>
      </c>
      <c r="D65" s="91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599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600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601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602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91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603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604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605</v>
      </c>
      <c r="B72">
        <v>7.8</v>
      </c>
      <c r="C72">
        <v>1.1</v>
      </c>
      <c r="D72">
        <v>11.9</v>
      </c>
      <c r="E72">
        <v>-1.8</v>
      </c>
      <c r="F72">
        <v>-8.5</v>
      </c>
      <c r="G72" s="91">
        <v>-10.6</v>
      </c>
      <c r="H72">
        <v>-0.1</v>
      </c>
      <c r="I72" s="91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606</v>
      </c>
      <c r="B73">
        <v>7.6</v>
      </c>
      <c r="C73">
        <v>5.2</v>
      </c>
      <c r="D73">
        <v>40.3</v>
      </c>
      <c r="E73">
        <v>-2.3</v>
      </c>
      <c r="F73">
        <v>-8.4</v>
      </c>
      <c r="G73" s="91">
        <v>-10.9</v>
      </c>
      <c r="H73">
        <v>0.3</v>
      </c>
      <c r="I73" s="91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607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91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608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91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609</v>
      </c>
      <c r="B76">
        <v>-7.3</v>
      </c>
      <c r="C76">
        <v>-21.8</v>
      </c>
      <c r="D76">
        <v>8.1</v>
      </c>
      <c r="E76" s="91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610</v>
      </c>
      <c r="B77">
        <v>17</v>
      </c>
      <c r="C77">
        <v>-8.2</v>
      </c>
      <c r="D77">
        <v>75.2</v>
      </c>
      <c r="E77">
        <v>0.5</v>
      </c>
      <c r="F77">
        <v>-2.5</v>
      </c>
      <c r="G77" s="91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611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91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612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91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613</v>
      </c>
      <c r="B80">
        <v>20.4</v>
      </c>
      <c r="C80">
        <v>6.6</v>
      </c>
      <c r="D80" s="91">
        <v>154.6</v>
      </c>
      <c r="E80" s="91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614</v>
      </c>
      <c r="B81">
        <v>19.7</v>
      </c>
      <c r="C81">
        <v>7.1</v>
      </c>
      <c r="D81" s="91">
        <v>156.3</v>
      </c>
      <c r="E81" s="91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615</v>
      </c>
      <c r="B82">
        <v>22.2</v>
      </c>
      <c r="C82">
        <v>6.2</v>
      </c>
      <c r="D82" s="91">
        <v>128.3</v>
      </c>
      <c r="E82" s="91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616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617</v>
      </c>
      <c r="B84">
        <v>19.4</v>
      </c>
      <c r="C84">
        <v>9.4</v>
      </c>
      <c r="D84" s="91">
        <v>168.7</v>
      </c>
      <c r="E84" s="91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618</v>
      </c>
      <c r="B85">
        <v>7.6</v>
      </c>
      <c r="C85">
        <v>-4.8</v>
      </c>
      <c r="D85">
        <v>37.5</v>
      </c>
      <c r="E85">
        <v>-8.6</v>
      </c>
      <c r="F85" s="91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619</v>
      </c>
      <c r="B86">
        <v>10.7</v>
      </c>
      <c r="C86">
        <v>-6.3</v>
      </c>
      <c r="D86">
        <v>-13.3</v>
      </c>
      <c r="E86">
        <v>-15.4</v>
      </c>
      <c r="F86" s="91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620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621</v>
      </c>
      <c r="B88">
        <v>12.3</v>
      </c>
      <c r="C88">
        <v>-5</v>
      </c>
      <c r="D88">
        <v>34.8</v>
      </c>
      <c r="E88">
        <v>-14.2</v>
      </c>
      <c r="F88" s="91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622</v>
      </c>
      <c r="B89">
        <v>9.9</v>
      </c>
      <c r="C89">
        <v>-5.5</v>
      </c>
      <c r="D89">
        <v>43.7</v>
      </c>
      <c r="E89">
        <v>-6.4</v>
      </c>
      <c r="F89" s="91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623</v>
      </c>
      <c r="B90">
        <v>4.3</v>
      </c>
      <c r="C90">
        <v>6.5</v>
      </c>
      <c r="D90">
        <v>55.9</v>
      </c>
      <c r="E90">
        <v>12.8</v>
      </c>
      <c r="F90" s="91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624</v>
      </c>
      <c r="B91">
        <v>16.2</v>
      </c>
      <c r="C91">
        <v>-5.3</v>
      </c>
      <c r="D91" s="91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625</v>
      </c>
      <c r="B92">
        <v>11</v>
      </c>
      <c r="C92">
        <v>-2.7</v>
      </c>
      <c r="D92" s="91">
        <v>1117</v>
      </c>
      <c r="E92" s="91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626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627</v>
      </c>
      <c r="B94">
        <v>13.4</v>
      </c>
      <c r="C94">
        <v>-5.6</v>
      </c>
      <c r="D94" s="91">
        <v>431.9</v>
      </c>
      <c r="E94" s="91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628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629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630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631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632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633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634</v>
      </c>
      <c r="B101">
        <v>22.4</v>
      </c>
      <c r="C101">
        <v>-9.8</v>
      </c>
      <c r="D101">
        <v>88.5</v>
      </c>
      <c r="E101" s="91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635</v>
      </c>
      <c r="B102">
        <v>15.8</v>
      </c>
      <c r="C102">
        <v>-11.5</v>
      </c>
      <c r="D102" s="91">
        <v>107.4</v>
      </c>
      <c r="E102" s="91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636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637</v>
      </c>
      <c r="B104">
        <v>14.2</v>
      </c>
      <c r="C104">
        <v>-13.4</v>
      </c>
      <c r="D104" s="91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638</v>
      </c>
      <c r="B105">
        <v>12</v>
      </c>
      <c r="C105">
        <v>-9.2</v>
      </c>
      <c r="D105" s="91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639</v>
      </c>
      <c r="B106">
        <v>14.2</v>
      </c>
      <c r="C106">
        <v>-13.4</v>
      </c>
      <c r="D106" s="91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640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641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642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643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644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645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646</v>
      </c>
      <c r="B113">
        <v>-4</v>
      </c>
      <c r="C113">
        <v>-12.7</v>
      </c>
      <c r="D113" s="91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647</v>
      </c>
      <c r="B114">
        <v>19.2</v>
      </c>
      <c r="C114">
        <v>-18.2</v>
      </c>
      <c r="D114" s="91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648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649</v>
      </c>
      <c r="B116">
        <v>11.3</v>
      </c>
      <c r="C116">
        <v>-9.5</v>
      </c>
      <c r="D116" s="91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650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651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652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653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654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655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656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657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658</v>
      </c>
      <c r="B125">
        <v>23.5</v>
      </c>
      <c r="C125">
        <v>-3.4</v>
      </c>
      <c r="D125">
        <v>89</v>
      </c>
      <c r="E125" s="91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659</v>
      </c>
      <c r="B126">
        <v>24.1</v>
      </c>
      <c r="C126">
        <v>-4.3</v>
      </c>
      <c r="D126" s="91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660</v>
      </c>
      <c r="B127">
        <v>22.2</v>
      </c>
      <c r="C127">
        <v>-4.2</v>
      </c>
      <c r="D127">
        <v>14</v>
      </c>
      <c r="E127" s="91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661</v>
      </c>
      <c r="B128">
        <v>22.3</v>
      </c>
      <c r="C128">
        <v>-3.1</v>
      </c>
      <c r="D128">
        <v>53.9</v>
      </c>
      <c r="E128" s="91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662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663</v>
      </c>
      <c r="B130">
        <v>11</v>
      </c>
      <c r="C130">
        <v>-15.7</v>
      </c>
      <c r="D130" s="91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664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665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666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667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668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669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670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671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672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673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674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675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676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677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678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679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680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681</v>
      </c>
      <c r="B148">
        <v>-0.1</v>
      </c>
      <c r="C148">
        <v>-6.5</v>
      </c>
      <c r="D148" s="91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682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683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684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685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686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687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688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689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690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691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692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693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694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695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696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697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698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699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700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701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702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703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704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705</v>
      </c>
      <c r="B172">
        <v>-6.9</v>
      </c>
      <c r="C172">
        <v>-9.1</v>
      </c>
      <c r="D172" s="91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706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707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708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709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710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711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712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713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714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91">
        <v>14.4</v>
      </c>
      <c r="H181" s="91">
        <v>-11.1</v>
      </c>
      <c r="I181" s="91">
        <v>8.7</v>
      </c>
      <c r="J181" s="91">
        <v>0.186</v>
      </c>
      <c r="K181">
        <v>0.04</v>
      </c>
      <c r="L181">
        <v>-0.005</v>
      </c>
      <c r="M181" s="91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715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91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716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91">
        <v>179.027</v>
      </c>
      <c r="T183">
        <v>1.133</v>
      </c>
      <c r="U183">
        <v>20.4</v>
      </c>
      <c r="V183">
        <v>58.106</v>
      </c>
    </row>
    <row r="184" spans="1:14" ht="12.75">
      <c r="A184" t="s">
        <v>717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718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719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720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721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722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723</v>
      </c>
      <c r="B190">
        <v>19.3</v>
      </c>
      <c r="C190">
        <v>-20.2</v>
      </c>
      <c r="D190">
        <v>44.3</v>
      </c>
      <c r="E190" s="91">
        <v>-41.3</v>
      </c>
      <c r="F190">
        <v>1.1</v>
      </c>
      <c r="G190">
        <v>-1.5</v>
      </c>
      <c r="H190">
        <v>0</v>
      </c>
      <c r="I190" s="91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724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725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726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727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728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729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730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731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732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91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733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734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735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736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737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30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31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32</v>
      </c>
      <c r="B207">
        <v>13.9</v>
      </c>
      <c r="C207">
        <v>-4.5</v>
      </c>
      <c r="D207" s="91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33</v>
      </c>
      <c r="B208">
        <v>14.9</v>
      </c>
      <c r="C208">
        <v>-5.5</v>
      </c>
      <c r="D208" s="91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34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35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36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37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38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91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39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91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40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91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41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42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43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44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45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91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46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47</v>
      </c>
      <c r="B222">
        <v>6.3</v>
      </c>
      <c r="C222">
        <v>4</v>
      </c>
      <c r="D222" s="91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48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49</v>
      </c>
      <c r="B224">
        <v>-3.2</v>
      </c>
      <c r="C224">
        <v>0.8</v>
      </c>
      <c r="D224" s="91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50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51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52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53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54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91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55</v>
      </c>
      <c r="B230">
        <v>-3.9</v>
      </c>
      <c r="C230">
        <v>5.8</v>
      </c>
      <c r="D230" s="91">
        <v>308.4</v>
      </c>
      <c r="E230">
        <v>1.6</v>
      </c>
      <c r="F230">
        <v>-0.5</v>
      </c>
      <c r="G230">
        <v>-4.4</v>
      </c>
      <c r="H230" s="91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56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91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57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58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59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60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91">
        <v>30</v>
      </c>
      <c r="H235">
        <v>1</v>
      </c>
      <c r="I235">
        <v>-0.7</v>
      </c>
      <c r="J235" s="91">
        <v>0.141</v>
      </c>
      <c r="K235">
        <v>0.032</v>
      </c>
      <c r="L235">
        <v>-0.005</v>
      </c>
      <c r="M235" s="91">
        <v>0.402</v>
      </c>
      <c r="N235" s="91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61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91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62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91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63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91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64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65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66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67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68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91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69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91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70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71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72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73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74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75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76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77</v>
      </c>
      <c r="B252" s="91">
        <v>76</v>
      </c>
      <c r="C252" s="91">
        <v>-70.2</v>
      </c>
      <c r="D252" s="91">
        <v>118.3</v>
      </c>
      <c r="E252">
        <v>-12.2</v>
      </c>
      <c r="F252">
        <v>-1</v>
      </c>
      <c r="G252">
        <v>-3</v>
      </c>
      <c r="H252">
        <v>0.3</v>
      </c>
      <c r="I252" s="91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91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91">
        <v>128.637</v>
      </c>
    </row>
    <row r="253" spans="1:22" ht="12.75">
      <c r="A253" t="s">
        <v>78</v>
      </c>
      <c r="B253" s="91">
        <v>35.3</v>
      </c>
      <c r="C253" s="91">
        <v>-30.8</v>
      </c>
      <c r="D253" s="91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79</v>
      </c>
      <c r="B254" s="91">
        <v>30.7</v>
      </c>
      <c r="C254" s="91">
        <v>-33.5</v>
      </c>
      <c r="D254" s="91">
        <v>112.1</v>
      </c>
      <c r="E254">
        <v>-17.7</v>
      </c>
      <c r="F254">
        <v>-0.2</v>
      </c>
      <c r="G254">
        <v>-1.7</v>
      </c>
      <c r="H254">
        <v>1.2</v>
      </c>
      <c r="I254" s="91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80</v>
      </c>
      <c r="B255">
        <v>15</v>
      </c>
      <c r="C255">
        <v>-23</v>
      </c>
      <c r="D255" s="91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91">
        <v>-0.174</v>
      </c>
      <c r="K255">
        <v>-0.013</v>
      </c>
      <c r="L255">
        <v>0.007</v>
      </c>
      <c r="M255" s="91">
        <v>-0.257</v>
      </c>
      <c r="N255" s="91">
        <v>-0.251</v>
      </c>
    </row>
    <row r="256" spans="1:14" ht="12.75">
      <c r="A256" t="s">
        <v>81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91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82</v>
      </c>
      <c r="B257">
        <v>26.3</v>
      </c>
      <c r="C257">
        <v>-29.3</v>
      </c>
      <c r="D257" s="91">
        <v>103.3</v>
      </c>
      <c r="E257">
        <v>-16.1</v>
      </c>
      <c r="F257">
        <v>0.1</v>
      </c>
      <c r="G257">
        <v>-2.3</v>
      </c>
      <c r="H257">
        <v>1.6</v>
      </c>
      <c r="I257" s="91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83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84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85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91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86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87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88</v>
      </c>
      <c r="B263">
        <v>-5</v>
      </c>
      <c r="C263">
        <v>-1</v>
      </c>
      <c r="D263" s="91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89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90</v>
      </c>
      <c r="B265">
        <v>-5.6</v>
      </c>
      <c r="C265">
        <v>1.6</v>
      </c>
      <c r="D265" s="91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91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92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93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91">
        <v>-35</v>
      </c>
      <c r="H268" s="91">
        <v>-20.9</v>
      </c>
      <c r="I268" s="91">
        <v>-8.2</v>
      </c>
      <c r="J268">
        <v>0.07</v>
      </c>
      <c r="K268">
        <v>0.118</v>
      </c>
      <c r="L268">
        <v>0.115</v>
      </c>
      <c r="M268" s="91">
        <v>-0.197</v>
      </c>
      <c r="N268" s="91">
        <v>0.27</v>
      </c>
    </row>
    <row r="269" spans="1:14" ht="12.75">
      <c r="A269" t="s">
        <v>94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91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95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96</v>
      </c>
      <c r="B271" s="91">
        <v>36.3</v>
      </c>
      <c r="C271">
        <v>-13.9</v>
      </c>
      <c r="D271" s="91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97</v>
      </c>
      <c r="B272" s="91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98</v>
      </c>
      <c r="B273" s="91">
        <v>36.8</v>
      </c>
      <c r="C273">
        <v>-13.1</v>
      </c>
      <c r="D273" s="91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99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100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101</v>
      </c>
      <c r="B276" s="91">
        <v>58.6</v>
      </c>
      <c r="C276">
        <v>-1.2</v>
      </c>
      <c r="D276" s="91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102</v>
      </c>
      <c r="B277" s="91">
        <v>60.9</v>
      </c>
      <c r="C277">
        <v>-1.9</v>
      </c>
      <c r="D277" s="91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103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104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105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106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107</v>
      </c>
      <c r="B282">
        <v>18.7</v>
      </c>
      <c r="C282">
        <v>-16.5</v>
      </c>
      <c r="D282" s="91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108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109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91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110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91">
        <v>6</v>
      </c>
      <c r="J285" s="91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111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91">
        <v>6.4</v>
      </c>
      <c r="J286" s="91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134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135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91">
        <v>5.1</v>
      </c>
      <c r="J288" s="91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136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137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138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139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140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141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142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143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144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145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146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91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147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148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149</v>
      </c>
      <c r="B302">
        <v>-24.6</v>
      </c>
      <c r="C302">
        <v>-6.5</v>
      </c>
      <c r="D302">
        <v>13.9</v>
      </c>
      <c r="E302" s="91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150</v>
      </c>
      <c r="B303">
        <v>-20.6</v>
      </c>
      <c r="C303">
        <v>-5</v>
      </c>
      <c r="D303">
        <v>14.5</v>
      </c>
      <c r="E303" s="91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151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152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153</v>
      </c>
      <c r="B306" s="91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154</v>
      </c>
      <c r="B307" s="91">
        <v>32.3</v>
      </c>
      <c r="C307">
        <v>3.5</v>
      </c>
      <c r="D307">
        <v>69.6</v>
      </c>
      <c r="E307">
        <v>5.1</v>
      </c>
      <c r="F307">
        <v>2.7</v>
      </c>
      <c r="G307" s="91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91">
        <v>-0.252</v>
      </c>
      <c r="N307">
        <v>-0.027</v>
      </c>
    </row>
    <row r="308" spans="1:22" ht="12.75">
      <c r="A308" t="s">
        <v>155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156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157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158</v>
      </c>
      <c r="B311">
        <v>11.1</v>
      </c>
      <c r="C311">
        <v>-10.8</v>
      </c>
      <c r="D311" s="91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159</v>
      </c>
      <c r="B312" s="91">
        <v>-42.1</v>
      </c>
      <c r="C312" s="91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160</v>
      </c>
      <c r="B313" s="91">
        <v>-42.2</v>
      </c>
      <c r="C313" s="91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161</v>
      </c>
      <c r="B314" s="91">
        <v>-39.4</v>
      </c>
      <c r="C314" s="91">
        <v>-87.1</v>
      </c>
      <c r="D314" s="91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162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163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164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165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166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167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168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169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112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170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171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91">
        <v>12.3</v>
      </c>
      <c r="H325">
        <v>-0.6</v>
      </c>
      <c r="I325">
        <v>-4.3</v>
      </c>
      <c r="J325" s="91">
        <v>0.146</v>
      </c>
      <c r="K325">
        <v>0.039</v>
      </c>
      <c r="L325">
        <v>-0.054</v>
      </c>
      <c r="M325" s="91">
        <v>0.158</v>
      </c>
      <c r="N325" s="91">
        <v>0.376</v>
      </c>
    </row>
    <row r="326" spans="1:22" ht="12.75">
      <c r="A326" t="s">
        <v>172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173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174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175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176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177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178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179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180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181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182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113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183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184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114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91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185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91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115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186</v>
      </c>
      <c r="B343">
        <v>24.2</v>
      </c>
      <c r="C343">
        <v>-6.2</v>
      </c>
      <c r="D343" s="91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187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188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189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116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91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117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190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191</v>
      </c>
      <c r="B350">
        <v>-26.3</v>
      </c>
      <c r="C350">
        <v>-2.9</v>
      </c>
      <c r="D350">
        <v>8.2</v>
      </c>
      <c r="E350" s="91">
        <v>-30.9</v>
      </c>
      <c r="F350">
        <v>-1</v>
      </c>
      <c r="G350">
        <v>1.3</v>
      </c>
      <c r="H350">
        <v>2.3</v>
      </c>
      <c r="I350" s="91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192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193</v>
      </c>
      <c r="B352">
        <v>-23.7</v>
      </c>
      <c r="C352">
        <v>-3.2</v>
      </c>
      <c r="D352">
        <v>15.7</v>
      </c>
      <c r="E352" s="91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118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194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119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195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120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91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196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14" ht="12.75">
      <c r="A359" t="s">
        <v>197</v>
      </c>
      <c r="B359">
        <v>-5.8</v>
      </c>
      <c r="C359">
        <v>-18.1</v>
      </c>
      <c r="D359">
        <v>28.6</v>
      </c>
      <c r="E359">
        <v>-16.1</v>
      </c>
      <c r="F359">
        <v>-4.6</v>
      </c>
      <c r="G359">
        <v>4.5</v>
      </c>
      <c r="H359">
        <v>1.3</v>
      </c>
      <c r="I359">
        <v>-1.3</v>
      </c>
      <c r="J359">
        <v>0.092</v>
      </c>
      <c r="K359">
        <v>-0.019</v>
      </c>
      <c r="L359">
        <v>-0.006</v>
      </c>
      <c r="M359">
        <v>0.018</v>
      </c>
      <c r="N359">
        <v>0.055</v>
      </c>
    </row>
    <row r="360" spans="1:14" ht="12.75">
      <c r="A360" t="s">
        <v>198</v>
      </c>
      <c r="B360">
        <v>-23.2</v>
      </c>
      <c r="C360">
        <v>6.3</v>
      </c>
      <c r="D360">
        <v>29.9</v>
      </c>
      <c r="E360">
        <v>5.2</v>
      </c>
      <c r="F360">
        <v>-1</v>
      </c>
      <c r="G360">
        <v>2.3</v>
      </c>
      <c r="H360">
        <v>-2</v>
      </c>
      <c r="I360">
        <v>-1</v>
      </c>
      <c r="J360">
        <v>-0.026</v>
      </c>
      <c r="K360">
        <v>-0.043</v>
      </c>
      <c r="L360">
        <v>-0.027</v>
      </c>
      <c r="M360">
        <v>-0.008</v>
      </c>
      <c r="N360">
        <v>0.057</v>
      </c>
    </row>
    <row r="361" spans="1:14" ht="12.75">
      <c r="A361" t="s">
        <v>199</v>
      </c>
      <c r="B361" s="91">
        <v>-91.2</v>
      </c>
      <c r="C361" s="91">
        <v>173.8</v>
      </c>
      <c r="D361">
        <v>-67.1</v>
      </c>
      <c r="E361" s="91">
        <v>262</v>
      </c>
      <c r="F361">
        <v>-0.3</v>
      </c>
      <c r="G361">
        <v>2.5</v>
      </c>
      <c r="H361" s="91">
        <v>-154.9</v>
      </c>
      <c r="I361" s="91">
        <v>185</v>
      </c>
      <c r="J361" s="91">
        <v>2.2640000000000002</v>
      </c>
      <c r="K361">
        <v>-0.036</v>
      </c>
      <c r="L361">
        <v>-0.028</v>
      </c>
      <c r="M361">
        <v>-0.008</v>
      </c>
      <c r="N361">
        <v>0.047</v>
      </c>
    </row>
    <row r="362" spans="1:14" ht="12.75">
      <c r="A362" t="s">
        <v>200</v>
      </c>
      <c r="B362">
        <v>-2.5</v>
      </c>
      <c r="C362">
        <v>15.8</v>
      </c>
      <c r="D362">
        <v>37.2</v>
      </c>
      <c r="E362">
        <v>9.3</v>
      </c>
      <c r="F362">
        <v>-1.2</v>
      </c>
      <c r="G362">
        <v>0.3</v>
      </c>
      <c r="H362">
        <v>1.5</v>
      </c>
      <c r="I362">
        <v>-2.4</v>
      </c>
      <c r="J362">
        <v>0.032</v>
      </c>
      <c r="K362">
        <v>-0.013</v>
      </c>
      <c r="L362">
        <v>0.011</v>
      </c>
      <c r="M362">
        <v>0.013</v>
      </c>
      <c r="N362">
        <v>0.018</v>
      </c>
    </row>
    <row r="363" spans="1:14" ht="12.75">
      <c r="A363" t="s">
        <v>201</v>
      </c>
      <c r="B363">
        <v>18.6</v>
      </c>
      <c r="C363">
        <v>-21.5</v>
      </c>
      <c r="D363">
        <v>94.7</v>
      </c>
      <c r="E363">
        <v>-18.4</v>
      </c>
      <c r="F363">
        <v>-1.7</v>
      </c>
      <c r="G363">
        <v>-0.5</v>
      </c>
      <c r="H363">
        <v>-0.4</v>
      </c>
      <c r="I363">
        <v>-0.8</v>
      </c>
      <c r="J363">
        <v>0.08</v>
      </c>
      <c r="K363">
        <v>-0.023</v>
      </c>
      <c r="L363">
        <v>-0.007</v>
      </c>
      <c r="M363">
        <v>0.059</v>
      </c>
      <c r="N363">
        <v>0.059</v>
      </c>
    </row>
    <row r="364" spans="1:14" ht="12.75">
      <c r="A364" t="s">
        <v>202</v>
      </c>
      <c r="B364">
        <v>-25.2</v>
      </c>
      <c r="C364">
        <v>0.3</v>
      </c>
      <c r="D364">
        <v>13.2</v>
      </c>
      <c r="E364">
        <v>1.4</v>
      </c>
      <c r="F364">
        <v>-1</v>
      </c>
      <c r="G364">
        <v>-4</v>
      </c>
      <c r="H364">
        <v>-7.5</v>
      </c>
      <c r="I364">
        <v>-0.6</v>
      </c>
      <c r="J364">
        <v>-0.026</v>
      </c>
      <c r="K364">
        <v>-0.043</v>
      </c>
      <c r="L364">
        <v>-0.012</v>
      </c>
      <c r="M364">
        <v>-0.003</v>
      </c>
      <c r="N364">
        <v>0.043</v>
      </c>
    </row>
    <row r="365" spans="1:14" ht="12.75">
      <c r="A365" t="s">
        <v>203</v>
      </c>
      <c r="B365">
        <v>15</v>
      </c>
      <c r="C365">
        <v>0.7</v>
      </c>
      <c r="D365">
        <v>37.6</v>
      </c>
      <c r="E365">
        <v>2.5</v>
      </c>
      <c r="F365">
        <v>-4</v>
      </c>
      <c r="G365">
        <v>-0.3</v>
      </c>
      <c r="H365">
        <v>7.2</v>
      </c>
      <c r="I365" s="91">
        <v>-5.1</v>
      </c>
      <c r="J365">
        <v>-0.036</v>
      </c>
      <c r="K365">
        <v>0.012</v>
      </c>
      <c r="L365">
        <v>-0.02</v>
      </c>
      <c r="M365">
        <v>-0.029</v>
      </c>
      <c r="N365">
        <v>-0.002</v>
      </c>
    </row>
    <row r="366" spans="1:14" ht="12.75">
      <c r="A366" t="s">
        <v>204</v>
      </c>
      <c r="B366">
        <v>-4</v>
      </c>
      <c r="C366">
        <v>-7.1</v>
      </c>
      <c r="D366">
        <v>47.8</v>
      </c>
      <c r="E366">
        <v>-0.6</v>
      </c>
      <c r="F366">
        <v>0.8</v>
      </c>
      <c r="G366">
        <v>-0.4</v>
      </c>
      <c r="H366">
        <v>3.7</v>
      </c>
      <c r="I366">
        <v>1.4</v>
      </c>
      <c r="J366">
        <v>-0.049</v>
      </c>
      <c r="K366">
        <v>-0.041</v>
      </c>
      <c r="L366">
        <v>0.008</v>
      </c>
      <c r="M366">
        <v>0.012</v>
      </c>
      <c r="N366">
        <v>0.002</v>
      </c>
    </row>
    <row r="367" spans="1:14" ht="12.75">
      <c r="A367" t="s">
        <v>205</v>
      </c>
      <c r="B367">
        <v>-12.5</v>
      </c>
      <c r="C367">
        <v>-7.7</v>
      </c>
      <c r="D367">
        <v>30.4</v>
      </c>
      <c r="E367">
        <v>-8.6</v>
      </c>
      <c r="F367">
        <v>0</v>
      </c>
      <c r="G367">
        <v>-0.5</v>
      </c>
      <c r="H367">
        <v>-0.1</v>
      </c>
      <c r="I367">
        <v>0.1</v>
      </c>
      <c r="J367">
        <v>0.116</v>
      </c>
      <c r="K367">
        <v>-0.008</v>
      </c>
      <c r="L367">
        <v>0.008</v>
      </c>
      <c r="M367">
        <v>-0.023</v>
      </c>
      <c r="N367">
        <v>0.041</v>
      </c>
    </row>
    <row r="368" spans="1:14" ht="12.75">
      <c r="A368" t="s">
        <v>206</v>
      </c>
      <c r="B368">
        <v>-12.8</v>
      </c>
      <c r="C368">
        <v>-10.7</v>
      </c>
      <c r="D368">
        <v>39.5</v>
      </c>
      <c r="E368">
        <v>-17.6</v>
      </c>
      <c r="F368">
        <v>2.8</v>
      </c>
      <c r="G368">
        <v>-3.4</v>
      </c>
      <c r="H368">
        <v>-3.5</v>
      </c>
      <c r="I368">
        <v>-2.8</v>
      </c>
      <c r="J368">
        <v>-0.026</v>
      </c>
      <c r="K368">
        <v>-0.062</v>
      </c>
      <c r="L368">
        <v>-0.034</v>
      </c>
      <c r="M368">
        <v>0.005</v>
      </c>
      <c r="N368">
        <v>0.012</v>
      </c>
    </row>
    <row r="369" spans="1:14" ht="12.75">
      <c r="A369" t="s">
        <v>207</v>
      </c>
      <c r="B369">
        <v>9</v>
      </c>
      <c r="C369">
        <v>12.1</v>
      </c>
      <c r="D369">
        <v>19.6</v>
      </c>
      <c r="E369">
        <v>13.7</v>
      </c>
      <c r="F369">
        <v>3.4</v>
      </c>
      <c r="G369">
        <v>0.9</v>
      </c>
      <c r="H369">
        <v>-4.8</v>
      </c>
      <c r="I369" s="91">
        <v>6.4</v>
      </c>
      <c r="J369">
        <v>0.116</v>
      </c>
      <c r="K369">
        <v>0.041</v>
      </c>
      <c r="L369">
        <v>0.039</v>
      </c>
      <c r="M369">
        <v>0.037</v>
      </c>
      <c r="N369">
        <v>-0.018</v>
      </c>
    </row>
    <row r="370" spans="1:14" ht="12.75">
      <c r="A370" t="s">
        <v>208</v>
      </c>
      <c r="B370">
        <v>-26.5</v>
      </c>
      <c r="C370">
        <v>8.5</v>
      </c>
      <c r="D370">
        <v>15.3</v>
      </c>
      <c r="E370">
        <v>-13.7</v>
      </c>
      <c r="F370">
        <v>-0.5</v>
      </c>
      <c r="G370">
        <v>-1.3</v>
      </c>
      <c r="H370">
        <v>2.4</v>
      </c>
      <c r="I370">
        <v>-2.2</v>
      </c>
      <c r="J370">
        <v>0.009</v>
      </c>
      <c r="K370">
        <v>-0.004</v>
      </c>
      <c r="L370">
        <v>0.022</v>
      </c>
      <c r="M370">
        <v>0.062</v>
      </c>
      <c r="N370">
        <v>-0.009</v>
      </c>
    </row>
    <row r="371" spans="1:14" ht="12.75">
      <c r="A371" t="s">
        <v>209</v>
      </c>
      <c r="B371">
        <v>18.6</v>
      </c>
      <c r="C371">
        <v>-11.8</v>
      </c>
      <c r="D371">
        <v>47.7</v>
      </c>
      <c r="E371">
        <v>-7.6</v>
      </c>
      <c r="F371">
        <v>-2.1</v>
      </c>
      <c r="G371">
        <v>2.1</v>
      </c>
      <c r="H371">
        <v>0.3</v>
      </c>
      <c r="I371">
        <v>-2.5</v>
      </c>
      <c r="J371">
        <v>0.074</v>
      </c>
      <c r="K371">
        <v>0.032</v>
      </c>
      <c r="L371">
        <v>0.006</v>
      </c>
      <c r="M371">
        <v>0.046</v>
      </c>
      <c r="N371">
        <v>0.064</v>
      </c>
    </row>
    <row r="372" spans="1:14" ht="12.75">
      <c r="A372" t="s">
        <v>210</v>
      </c>
      <c r="B372">
        <v>-14.2</v>
      </c>
      <c r="C372">
        <v>-0.6</v>
      </c>
      <c r="D372">
        <v>29.3</v>
      </c>
      <c r="E372">
        <v>-17.1</v>
      </c>
      <c r="F372">
        <v>-0.7</v>
      </c>
      <c r="G372">
        <v>-2</v>
      </c>
      <c r="H372">
        <v>-3.6</v>
      </c>
      <c r="I372">
        <v>-4.3</v>
      </c>
      <c r="J372">
        <v>-0.024</v>
      </c>
      <c r="K372">
        <v>-0.026</v>
      </c>
      <c r="L372">
        <v>-0.026</v>
      </c>
      <c r="M372">
        <v>-0.027</v>
      </c>
      <c r="N372">
        <v>0.012</v>
      </c>
    </row>
    <row r="373" spans="1:14" ht="12.75">
      <c r="A373" t="s">
        <v>211</v>
      </c>
      <c r="B373">
        <v>-16.9</v>
      </c>
      <c r="C373">
        <v>15.4</v>
      </c>
      <c r="D373">
        <v>16.7</v>
      </c>
      <c r="E373">
        <v>-3.4</v>
      </c>
      <c r="F373">
        <v>-2.5</v>
      </c>
      <c r="G373">
        <v>2</v>
      </c>
      <c r="H373">
        <v>-1.2</v>
      </c>
      <c r="I373">
        <v>-1.4</v>
      </c>
      <c r="J373">
        <v>0.044</v>
      </c>
      <c r="K373">
        <v>-0.004</v>
      </c>
      <c r="L373">
        <v>-0.004</v>
      </c>
      <c r="M373">
        <v>0.023</v>
      </c>
      <c r="N373">
        <v>-0.025</v>
      </c>
    </row>
    <row r="374" spans="1:14" ht="12.75">
      <c r="A374" t="s">
        <v>212</v>
      </c>
      <c r="B374">
        <v>-15.3</v>
      </c>
      <c r="C374">
        <v>14.2</v>
      </c>
      <c r="D374">
        <v>25.3</v>
      </c>
      <c r="E374">
        <v>0.3</v>
      </c>
      <c r="F374">
        <v>-2.7</v>
      </c>
      <c r="G374">
        <v>2.3</v>
      </c>
      <c r="H374">
        <v>-1.1</v>
      </c>
      <c r="I374">
        <v>-0.2</v>
      </c>
      <c r="J374">
        <v>0.027</v>
      </c>
      <c r="K374">
        <v>0.016</v>
      </c>
      <c r="L374">
        <v>-0.001</v>
      </c>
      <c r="M374">
        <v>0.008</v>
      </c>
      <c r="N374">
        <v>-0.041</v>
      </c>
    </row>
    <row r="375" spans="1:14" ht="12.75">
      <c r="A375" t="s">
        <v>213</v>
      </c>
      <c r="B375">
        <v>16.3</v>
      </c>
      <c r="C375">
        <v>-21.5</v>
      </c>
      <c r="D375">
        <v>42.3</v>
      </c>
      <c r="E375">
        <v>-13.6</v>
      </c>
      <c r="F375">
        <v>1.5</v>
      </c>
      <c r="G375">
        <v>-0.7</v>
      </c>
      <c r="H375">
        <v>4</v>
      </c>
      <c r="I375">
        <v>-1.2</v>
      </c>
      <c r="J375">
        <v>0.087</v>
      </c>
      <c r="K375">
        <v>0.031</v>
      </c>
      <c r="L375">
        <v>-0.001</v>
      </c>
      <c r="M375">
        <v>-0.016</v>
      </c>
      <c r="N375">
        <v>0.017</v>
      </c>
    </row>
    <row r="376" spans="1:14" ht="12.75">
      <c r="A376" t="s">
        <v>214</v>
      </c>
      <c r="B376">
        <v>-21.5</v>
      </c>
      <c r="C376">
        <v>11.8</v>
      </c>
      <c r="D376">
        <v>-16.7</v>
      </c>
      <c r="E376">
        <v>9.6</v>
      </c>
      <c r="F376">
        <v>1.8</v>
      </c>
      <c r="G376">
        <v>1.8</v>
      </c>
      <c r="H376">
        <v>-4.3</v>
      </c>
      <c r="I376">
        <v>2.7</v>
      </c>
      <c r="J376" s="91">
        <v>0.138</v>
      </c>
      <c r="K376">
        <v>0.035</v>
      </c>
      <c r="L376">
        <v>0.003</v>
      </c>
      <c r="M376">
        <v>0.023</v>
      </c>
      <c r="N376">
        <v>0.072</v>
      </c>
    </row>
    <row r="377" spans="1:14" ht="12.75">
      <c r="A377" t="s">
        <v>215</v>
      </c>
      <c r="B377">
        <v>-24.1</v>
      </c>
      <c r="C377">
        <v>2.8</v>
      </c>
      <c r="D377">
        <v>-83.1</v>
      </c>
      <c r="E377">
        <v>-3</v>
      </c>
      <c r="F377">
        <v>0</v>
      </c>
      <c r="G377">
        <v>-6.2</v>
      </c>
      <c r="H377">
        <v>-2.8</v>
      </c>
      <c r="I377">
        <v>-2</v>
      </c>
      <c r="J377">
        <v>-0.034</v>
      </c>
      <c r="K377">
        <v>-0.055</v>
      </c>
      <c r="L377">
        <v>-0.006</v>
      </c>
      <c r="M377">
        <v>-0.004</v>
      </c>
      <c r="N377">
        <v>0.028</v>
      </c>
    </row>
    <row r="378" spans="1:14" ht="12.75">
      <c r="A378" t="s">
        <v>216</v>
      </c>
      <c r="B378">
        <v>-7.2</v>
      </c>
      <c r="C378">
        <v>9.7</v>
      </c>
      <c r="D378">
        <v>33.6</v>
      </c>
      <c r="E378">
        <v>-3.4</v>
      </c>
      <c r="F378">
        <v>2.5</v>
      </c>
      <c r="G378">
        <v>0.5</v>
      </c>
      <c r="H378">
        <v>3</v>
      </c>
      <c r="I378" s="91">
        <v>-5.4</v>
      </c>
      <c r="J378">
        <v>-0.029</v>
      </c>
      <c r="K378">
        <v>-0.023</v>
      </c>
      <c r="L378">
        <v>0.025</v>
      </c>
      <c r="M378">
        <v>-0.004</v>
      </c>
      <c r="N378">
        <v>-0.02</v>
      </c>
    </row>
    <row r="379" spans="1:14" ht="12.75">
      <c r="A379" t="s">
        <v>121</v>
      </c>
      <c r="B379">
        <v>11.3</v>
      </c>
      <c r="C379">
        <v>-5.2</v>
      </c>
      <c r="D379">
        <v>36.5</v>
      </c>
      <c r="E379">
        <v>6.5</v>
      </c>
      <c r="F379">
        <v>-1</v>
      </c>
      <c r="G379">
        <v>-1.7</v>
      </c>
      <c r="H379">
        <v>1.4</v>
      </c>
      <c r="I379">
        <v>-0.1</v>
      </c>
      <c r="J379">
        <v>0.111</v>
      </c>
      <c r="K379">
        <v>0.004</v>
      </c>
      <c r="L379">
        <v>0.02</v>
      </c>
      <c r="M379">
        <v>0.039</v>
      </c>
      <c r="N379">
        <v>0.055</v>
      </c>
    </row>
    <row r="380" spans="1:14" ht="12.75">
      <c r="A380" t="s">
        <v>122</v>
      </c>
      <c r="B380">
        <v>-6.7</v>
      </c>
      <c r="C380">
        <v>-0.3</v>
      </c>
      <c r="D380">
        <v>10.7</v>
      </c>
      <c r="E380">
        <v>19.7</v>
      </c>
      <c r="F380">
        <v>4</v>
      </c>
      <c r="G380">
        <v>3.5</v>
      </c>
      <c r="H380">
        <v>-5.8</v>
      </c>
      <c r="I380">
        <v>-0.9</v>
      </c>
      <c r="J380">
        <v>0.002</v>
      </c>
      <c r="K380">
        <v>0.027</v>
      </c>
      <c r="L380">
        <v>-0.005</v>
      </c>
      <c r="M380">
        <v>0.043</v>
      </c>
      <c r="N380">
        <v>0.059</v>
      </c>
    </row>
    <row r="381" spans="1:14" ht="12.75">
      <c r="A381" t="s">
        <v>123</v>
      </c>
      <c r="B381">
        <v>-17.4</v>
      </c>
      <c r="C381">
        <v>-2.2</v>
      </c>
      <c r="D381">
        <v>7.6</v>
      </c>
      <c r="E381">
        <v>-5.2</v>
      </c>
      <c r="F381">
        <v>2.3</v>
      </c>
      <c r="G381">
        <v>1.3</v>
      </c>
      <c r="H381">
        <v>-4</v>
      </c>
      <c r="I381">
        <v>-0.3</v>
      </c>
      <c r="J381">
        <v>-0.04</v>
      </c>
      <c r="K381">
        <v>-0.039</v>
      </c>
      <c r="L381">
        <v>-0.023</v>
      </c>
      <c r="M381">
        <v>-0.039</v>
      </c>
      <c r="N381">
        <v>0.042</v>
      </c>
    </row>
    <row r="382" spans="1:14" ht="12.75">
      <c r="A382" t="s">
        <v>124</v>
      </c>
      <c r="B382">
        <v>-18.1</v>
      </c>
      <c r="C382">
        <v>9.3</v>
      </c>
      <c r="D382">
        <v>8</v>
      </c>
      <c r="E382">
        <v>-5.5</v>
      </c>
      <c r="F382">
        <v>0.8</v>
      </c>
      <c r="G382" s="91">
        <v>-28.1</v>
      </c>
      <c r="H382">
        <v>-4.4</v>
      </c>
      <c r="I382" s="91">
        <v>6.9</v>
      </c>
      <c r="J382" s="91">
        <v>-0.152</v>
      </c>
      <c r="K382">
        <v>-0.015</v>
      </c>
      <c r="L382">
        <v>0.019</v>
      </c>
      <c r="M382" s="91">
        <v>-1.022</v>
      </c>
      <c r="N382" s="91">
        <v>-0.332</v>
      </c>
    </row>
    <row r="383" spans="1:14" ht="12.75">
      <c r="A383" t="s">
        <v>125</v>
      </c>
      <c r="B383">
        <v>-8.3</v>
      </c>
      <c r="C383">
        <v>4.4</v>
      </c>
      <c r="D383">
        <v>15.6</v>
      </c>
      <c r="E383">
        <v>-4.5</v>
      </c>
      <c r="F383">
        <v>-0.5</v>
      </c>
      <c r="G383">
        <v>-5.7</v>
      </c>
      <c r="H383">
        <v>0.5</v>
      </c>
      <c r="I383">
        <v>2.3</v>
      </c>
      <c r="J383">
        <v>0.002</v>
      </c>
      <c r="K383">
        <v>-0.035</v>
      </c>
      <c r="L383">
        <v>0.013</v>
      </c>
      <c r="M383">
        <v>0.039</v>
      </c>
      <c r="N383">
        <v>-0.026</v>
      </c>
    </row>
    <row r="384" spans="1:14" ht="12.75">
      <c r="A384" t="s">
        <v>126</v>
      </c>
      <c r="B384">
        <v>-1.6</v>
      </c>
      <c r="C384">
        <v>-11.9</v>
      </c>
      <c r="D384">
        <v>37.8</v>
      </c>
      <c r="E384">
        <v>-0.1</v>
      </c>
      <c r="F384">
        <v>0</v>
      </c>
      <c r="G384">
        <v>0</v>
      </c>
      <c r="H384">
        <v>-7.9</v>
      </c>
      <c r="I384">
        <v>-0.8</v>
      </c>
      <c r="J384">
        <v>-0.003</v>
      </c>
      <c r="K384">
        <v>-0.008</v>
      </c>
      <c r="L384">
        <v>-0.024</v>
      </c>
      <c r="M384">
        <v>0.05</v>
      </c>
      <c r="N384">
        <v>0.069</v>
      </c>
    </row>
    <row r="385" spans="1:14" ht="12.75">
      <c r="A385" t="s">
        <v>127</v>
      </c>
      <c r="B385">
        <v>-13.3</v>
      </c>
      <c r="C385">
        <v>18.3</v>
      </c>
      <c r="D385">
        <v>22.2</v>
      </c>
      <c r="E385">
        <v>19.3</v>
      </c>
      <c r="F385">
        <v>-3.1</v>
      </c>
      <c r="G385">
        <v>2.5</v>
      </c>
      <c r="H385">
        <v>-5.4</v>
      </c>
      <c r="I385">
        <v>0.1</v>
      </c>
      <c r="J385">
        <v>-0.002</v>
      </c>
      <c r="K385">
        <v>0.025</v>
      </c>
      <c r="L385">
        <v>0.01</v>
      </c>
      <c r="M385">
        <v>0.031</v>
      </c>
      <c r="N385">
        <v>0.02</v>
      </c>
    </row>
    <row r="386" spans="1:14" ht="12.75">
      <c r="A386" t="s">
        <v>128</v>
      </c>
      <c r="B386">
        <v>-13.4</v>
      </c>
      <c r="C386">
        <v>-3.7</v>
      </c>
      <c r="D386">
        <v>32.7</v>
      </c>
      <c r="E386">
        <v>-1.1</v>
      </c>
      <c r="F386">
        <v>-0.2</v>
      </c>
      <c r="G386">
        <v>-0.5</v>
      </c>
      <c r="H386">
        <v>-4.1</v>
      </c>
      <c r="I386">
        <v>-1.9</v>
      </c>
      <c r="J386">
        <v>-0.032</v>
      </c>
      <c r="K386">
        <v>-0.047</v>
      </c>
      <c r="L386">
        <v>-0.014</v>
      </c>
      <c r="M386">
        <v>0.004</v>
      </c>
      <c r="N386">
        <v>0.004</v>
      </c>
    </row>
    <row r="387" spans="1:14" ht="12.75">
      <c r="A387" t="s">
        <v>129</v>
      </c>
      <c r="B387">
        <v>-12</v>
      </c>
      <c r="C387">
        <v>-8</v>
      </c>
      <c r="D387">
        <v>15.9</v>
      </c>
      <c r="E387">
        <v>-13.7</v>
      </c>
      <c r="F387">
        <v>-1.5</v>
      </c>
      <c r="G387">
        <v>1.8</v>
      </c>
      <c r="H387">
        <v>0.4</v>
      </c>
      <c r="I387">
        <v>-0.6</v>
      </c>
      <c r="J387">
        <v>0.032</v>
      </c>
      <c r="K387">
        <v>-0.039</v>
      </c>
      <c r="L387">
        <v>0.009</v>
      </c>
      <c r="M387">
        <v>0.078</v>
      </c>
      <c r="N387">
        <v>0.013</v>
      </c>
    </row>
    <row r="388" spans="1:14" ht="12.75">
      <c r="A388" t="s">
        <v>130</v>
      </c>
      <c r="B388">
        <v>-15</v>
      </c>
      <c r="C388">
        <v>-17.9</v>
      </c>
      <c r="D388">
        <v>-6.7</v>
      </c>
      <c r="E388">
        <v>-2.9</v>
      </c>
      <c r="F388">
        <v>0.5</v>
      </c>
      <c r="G388">
        <v>1.5</v>
      </c>
      <c r="H388">
        <v>1.4</v>
      </c>
      <c r="I388">
        <v>0</v>
      </c>
      <c r="J388">
        <v>-0.034</v>
      </c>
      <c r="K388">
        <v>-0.008</v>
      </c>
      <c r="L388">
        <v>-0.024</v>
      </c>
      <c r="M388" s="91">
        <v>-0.195</v>
      </c>
      <c r="N388">
        <v>0.031</v>
      </c>
    </row>
    <row r="389" spans="1:14" ht="12.75">
      <c r="A389" t="s">
        <v>131</v>
      </c>
      <c r="B389">
        <v>-15.6</v>
      </c>
      <c r="C389">
        <v>-16.2</v>
      </c>
      <c r="D389">
        <v>-5.2</v>
      </c>
      <c r="E389">
        <v>0.3</v>
      </c>
      <c r="F389">
        <v>-0.5</v>
      </c>
      <c r="G389">
        <v>3</v>
      </c>
      <c r="H389">
        <v>1.9</v>
      </c>
      <c r="I389">
        <v>0.7</v>
      </c>
      <c r="J389">
        <v>-0.023</v>
      </c>
      <c r="K389">
        <v>-0.008</v>
      </c>
      <c r="L389">
        <v>-0.024</v>
      </c>
      <c r="M389">
        <v>0.012</v>
      </c>
      <c r="N389">
        <v>0.076</v>
      </c>
    </row>
    <row r="390" spans="1:14" ht="12.75">
      <c r="A390" t="s">
        <v>132</v>
      </c>
      <c r="B390">
        <v>1.4</v>
      </c>
      <c r="C390">
        <v>4.7</v>
      </c>
      <c r="D390">
        <v>26.4</v>
      </c>
      <c r="E390">
        <v>4.9</v>
      </c>
      <c r="F390">
        <v>3.3</v>
      </c>
      <c r="G390">
        <v>1.3</v>
      </c>
      <c r="H390">
        <v>-7.8</v>
      </c>
      <c r="I390">
        <v>1.8</v>
      </c>
      <c r="J390">
        <v>-0.017</v>
      </c>
      <c r="K390">
        <v>0.031</v>
      </c>
      <c r="L390">
        <v>0.031</v>
      </c>
      <c r="M390">
        <v>0.059</v>
      </c>
      <c r="N390">
        <v>0.026</v>
      </c>
    </row>
    <row r="391" spans="1:14" ht="12.75">
      <c r="A391" t="s">
        <v>133</v>
      </c>
      <c r="B391">
        <v>-29.2</v>
      </c>
      <c r="C391">
        <v>-2.9</v>
      </c>
      <c r="D391">
        <v>19.8</v>
      </c>
      <c r="E391">
        <v>-6.5</v>
      </c>
      <c r="F391">
        <v>-0.5</v>
      </c>
      <c r="G391">
        <v>-3.5</v>
      </c>
      <c r="H391">
        <v>-8.2</v>
      </c>
      <c r="I391">
        <v>-1.5</v>
      </c>
      <c r="J391">
        <v>-0.015</v>
      </c>
      <c r="K391">
        <v>-0.066</v>
      </c>
      <c r="L391">
        <v>-0.018</v>
      </c>
      <c r="M391">
        <v>-0.02</v>
      </c>
      <c r="N391">
        <v>0.029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2"/>
  <sheetViews>
    <sheetView workbookViewId="0" topLeftCell="A1">
      <selection activeCell="A25" sqref="A25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510</v>
      </c>
      <c r="B1" s="88" t="s">
        <v>738</v>
      </c>
      <c r="C1" s="88" t="s">
        <v>739</v>
      </c>
      <c r="D1" s="88" t="s">
        <v>740</v>
      </c>
      <c r="E1" s="88" t="s">
        <v>741</v>
      </c>
      <c r="F1" s="88" t="s">
        <v>742</v>
      </c>
      <c r="G1" s="88" t="s">
        <v>743</v>
      </c>
      <c r="H1" s="88" t="s">
        <v>744</v>
      </c>
      <c r="I1" s="88" t="s">
        <v>745</v>
      </c>
      <c r="J1" s="88" t="s">
        <v>746</v>
      </c>
      <c r="K1" s="88" t="s">
        <v>747</v>
      </c>
      <c r="L1" s="88" t="s">
        <v>748</v>
      </c>
      <c r="M1" s="88" t="s">
        <v>749</v>
      </c>
      <c r="N1" s="88" t="s">
        <v>750</v>
      </c>
      <c r="O1" s="88" t="s">
        <v>751</v>
      </c>
      <c r="P1" s="88" t="s">
        <v>752</v>
      </c>
      <c r="Q1" s="88" t="s">
        <v>753</v>
      </c>
      <c r="R1" s="88" t="s">
        <v>754</v>
      </c>
      <c r="S1" s="88" t="s">
        <v>755</v>
      </c>
      <c r="T1" s="88" t="s">
        <v>756</v>
      </c>
      <c r="U1" s="88" t="s">
        <v>757</v>
      </c>
      <c r="V1" s="88" t="s">
        <v>758</v>
      </c>
      <c r="W1" s="88" t="s">
        <v>759</v>
      </c>
      <c r="X1" s="88" t="s">
        <v>760</v>
      </c>
      <c r="Y1" s="88" t="s">
        <v>761</v>
      </c>
      <c r="Z1" s="88" t="s">
        <v>762</v>
      </c>
      <c r="AA1" s="88" t="s">
        <v>763</v>
      </c>
    </row>
    <row r="2" spans="1:27" ht="12.75">
      <c r="A2" t="s">
        <v>764</v>
      </c>
      <c r="B2" s="89" t="s">
        <v>765</v>
      </c>
      <c r="C2" s="89" t="s">
        <v>765</v>
      </c>
      <c r="D2" s="89" t="s">
        <v>765</v>
      </c>
      <c r="E2" s="89" t="s">
        <v>765</v>
      </c>
      <c r="F2" s="89" t="s">
        <v>765</v>
      </c>
      <c r="G2" s="89" t="s">
        <v>765</v>
      </c>
      <c r="H2" s="89" t="s">
        <v>765</v>
      </c>
      <c r="I2" s="89" t="s">
        <v>766</v>
      </c>
      <c r="J2" s="89" t="s">
        <v>766</v>
      </c>
      <c r="K2" s="89" t="s">
        <v>765</v>
      </c>
      <c r="L2" s="89" t="s">
        <v>765</v>
      </c>
      <c r="M2" s="89" t="s">
        <v>765</v>
      </c>
      <c r="N2" s="89" t="s">
        <v>765</v>
      </c>
      <c r="O2" s="89" t="s">
        <v>765</v>
      </c>
      <c r="P2" s="89" t="s">
        <v>765</v>
      </c>
      <c r="Q2" s="89" t="s">
        <v>765</v>
      </c>
      <c r="R2" s="89" t="s">
        <v>765</v>
      </c>
      <c r="S2" s="89" t="s">
        <v>765</v>
      </c>
      <c r="T2" s="89" t="s">
        <v>765</v>
      </c>
      <c r="U2" s="89" t="s">
        <v>765</v>
      </c>
      <c r="V2" s="89" t="s">
        <v>765</v>
      </c>
      <c r="W2" s="89" t="s">
        <v>765</v>
      </c>
      <c r="X2" s="89" t="s">
        <v>765</v>
      </c>
      <c r="Y2" s="89" t="s">
        <v>765</v>
      </c>
      <c r="Z2" s="89" t="s">
        <v>765</v>
      </c>
      <c r="AA2" s="89" t="s">
        <v>765</v>
      </c>
    </row>
    <row r="3" spans="1:27" ht="12.75">
      <c r="A3" t="s">
        <v>536</v>
      </c>
      <c r="B3" s="90">
        <v>-0.2</v>
      </c>
      <c r="C3" s="90">
        <v>0.2</v>
      </c>
      <c r="D3" s="90">
        <v>0.1</v>
      </c>
      <c r="E3" s="90">
        <v>0.05</v>
      </c>
      <c r="F3" s="90">
        <v>0.05</v>
      </c>
      <c r="G3" s="90">
        <v>0.025</v>
      </c>
      <c r="H3" s="90">
        <v>0.025</v>
      </c>
      <c r="I3" s="90">
        <v>0.5</v>
      </c>
      <c r="J3" s="90">
        <v>3</v>
      </c>
      <c r="K3" s="90">
        <v>0.03</v>
      </c>
      <c r="L3" s="90">
        <v>0.66</v>
      </c>
      <c r="M3" s="90">
        <v>0.19</v>
      </c>
      <c r="N3" s="90">
        <v>0.19</v>
      </c>
      <c r="O3" s="90">
        <v>0.19</v>
      </c>
      <c r="P3" s="90">
        <v>0.19</v>
      </c>
      <c r="Q3" s="90">
        <v>0.19</v>
      </c>
      <c r="R3" s="90">
        <v>0.19</v>
      </c>
      <c r="S3" s="90">
        <v>0.19</v>
      </c>
      <c r="T3" s="90">
        <v>0.19</v>
      </c>
      <c r="U3" s="90">
        <v>0.15</v>
      </c>
      <c r="V3" s="90">
        <v>0.15</v>
      </c>
      <c r="W3" s="90">
        <v>0.2</v>
      </c>
      <c r="X3" s="90">
        <v>0.2</v>
      </c>
      <c r="Y3" s="90">
        <v>0.3</v>
      </c>
      <c r="Z3" s="90">
        <v>0.3</v>
      </c>
      <c r="AA3" s="90">
        <v>0.44</v>
      </c>
    </row>
    <row r="4" spans="1:11" ht="12.75">
      <c r="A4" t="s">
        <v>767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768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91">
        <v>-3.403</v>
      </c>
      <c r="K5">
        <v>0.025</v>
      </c>
    </row>
    <row r="6" spans="1:27" ht="12.75">
      <c r="A6" t="s">
        <v>769</v>
      </c>
      <c r="B6">
        <v>-0.05</v>
      </c>
      <c r="C6">
        <v>0.001</v>
      </c>
      <c r="D6" s="91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770</v>
      </c>
      <c r="B7">
        <v>-0.012</v>
      </c>
      <c r="C7">
        <v>0.002</v>
      </c>
      <c r="D7" s="91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771</v>
      </c>
      <c r="B8">
        <v>-0.03</v>
      </c>
      <c r="C8">
        <v>-0.005</v>
      </c>
      <c r="D8" s="91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772</v>
      </c>
      <c r="B9">
        <v>-0.021</v>
      </c>
      <c r="C9">
        <v>-0.003</v>
      </c>
      <c r="D9" s="91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773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91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774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91">
        <v>-4.091</v>
      </c>
      <c r="K11" s="91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775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776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777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778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779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780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781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782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783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784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91">
        <v>0.395</v>
      </c>
      <c r="S21">
        <v>-0.102</v>
      </c>
      <c r="T21">
        <v>-0.032</v>
      </c>
      <c r="U21">
        <v>0.016</v>
      </c>
      <c r="V21" s="91">
        <v>0.19</v>
      </c>
      <c r="W21">
        <v>-0.033</v>
      </c>
      <c r="X21" s="91">
        <v>0.297</v>
      </c>
      <c r="Y21">
        <v>0.023</v>
      </c>
      <c r="Z21">
        <v>-0.02</v>
      </c>
      <c r="AA21">
        <v>0.381</v>
      </c>
    </row>
    <row r="22" spans="1:27" ht="12.75">
      <c r="A22" t="s">
        <v>785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91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786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787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788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789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787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786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790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791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792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793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794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795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796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797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798</v>
      </c>
      <c r="B37">
        <v>-0.072</v>
      </c>
      <c r="C37">
        <v>0.051</v>
      </c>
      <c r="D37">
        <v>0.037</v>
      </c>
      <c r="E37">
        <v>0.042</v>
      </c>
      <c r="F37" s="91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799</v>
      </c>
      <c r="B38">
        <v>-0.029</v>
      </c>
      <c r="C38">
        <v>0.039</v>
      </c>
      <c r="D38">
        <v>0.066</v>
      </c>
      <c r="E38" s="91">
        <v>0.067</v>
      </c>
      <c r="F38" s="91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800</v>
      </c>
      <c r="B39">
        <v>-0.032</v>
      </c>
      <c r="C39">
        <v>0.037</v>
      </c>
      <c r="D39">
        <v>0.073</v>
      </c>
      <c r="E39" s="91">
        <v>0.066</v>
      </c>
      <c r="F39" s="91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801</v>
      </c>
      <c r="B40">
        <v>-0.027</v>
      </c>
      <c r="C40">
        <v>0.044</v>
      </c>
      <c r="D40">
        <v>0.072</v>
      </c>
      <c r="E40" s="91">
        <v>0.066</v>
      </c>
      <c r="F40" s="91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802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803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804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805</v>
      </c>
      <c r="B44">
        <v>-0.061</v>
      </c>
      <c r="C44">
        <v>0.058</v>
      </c>
      <c r="D44">
        <v>0.021</v>
      </c>
      <c r="E44">
        <v>0.032</v>
      </c>
      <c r="F44" s="91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91">
        <v>0.226</v>
      </c>
      <c r="N44" s="91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806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807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808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809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810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91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811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812</v>
      </c>
      <c r="B51">
        <v>-0.053</v>
      </c>
      <c r="C51">
        <v>0.01</v>
      </c>
      <c r="D51" s="91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91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813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814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815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816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817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818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819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91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820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821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822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91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823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824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91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825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826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827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828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829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830</v>
      </c>
      <c r="B69">
        <v>-0.011</v>
      </c>
      <c r="C69">
        <v>0.003</v>
      </c>
      <c r="D69">
        <v>-0.001</v>
      </c>
      <c r="E69" s="91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831</v>
      </c>
      <c r="B70">
        <v>-0.014</v>
      </c>
      <c r="C70">
        <v>0.01</v>
      </c>
      <c r="D70">
        <v>-0.001</v>
      </c>
      <c r="E70" s="91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832</v>
      </c>
      <c r="B71">
        <v>-0.008</v>
      </c>
      <c r="C71">
        <v>0.013</v>
      </c>
      <c r="D71">
        <v>-0.002</v>
      </c>
      <c r="E71" s="91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91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833</v>
      </c>
      <c r="B72">
        <v>-0.059</v>
      </c>
      <c r="C72">
        <v>-0.001</v>
      </c>
      <c r="D72">
        <v>0.06</v>
      </c>
      <c r="E72" s="91">
        <v>0.074</v>
      </c>
      <c r="F72" s="91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834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835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836</v>
      </c>
      <c r="B75">
        <v>-0.066</v>
      </c>
      <c r="C75">
        <v>0.015</v>
      </c>
      <c r="D75">
        <v>0.027</v>
      </c>
      <c r="E75" s="91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837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838</v>
      </c>
      <c r="B77">
        <v>-0.011</v>
      </c>
      <c r="C77">
        <v>0.064</v>
      </c>
      <c r="D77">
        <v>0.018</v>
      </c>
      <c r="E77">
        <v>0.041</v>
      </c>
      <c r="F77" s="91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839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840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841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842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843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844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845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846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847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848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849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91">
        <v>3.121</v>
      </c>
      <c r="K88">
        <v>-0.013</v>
      </c>
      <c r="L88">
        <v>-0.086</v>
      </c>
      <c r="M88">
        <v>0.095</v>
      </c>
      <c r="N88" s="91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850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851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852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853</v>
      </c>
      <c r="B92">
        <v>-0.054</v>
      </c>
      <c r="C92">
        <v>0.009</v>
      </c>
      <c r="D92">
        <v>0.011</v>
      </c>
      <c r="E92" s="91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854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855</v>
      </c>
      <c r="B94">
        <v>-0.046</v>
      </c>
      <c r="C94">
        <v>0.051</v>
      </c>
      <c r="D94">
        <v>0.013</v>
      </c>
      <c r="E94" s="91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856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857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858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859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860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861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862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91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863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864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865</v>
      </c>
      <c r="B104">
        <v>-0.056</v>
      </c>
      <c r="C104">
        <v>0.007</v>
      </c>
      <c r="D104">
        <v>0.012</v>
      </c>
      <c r="E104" s="91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866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867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868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869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870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871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872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873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874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875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876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877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878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879</v>
      </c>
      <c r="B118">
        <v>-0.005</v>
      </c>
      <c r="C118">
        <v>0.055</v>
      </c>
      <c r="D118">
        <v>0.044</v>
      </c>
      <c r="E118">
        <v>0.032</v>
      </c>
      <c r="F118" s="91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880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881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882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883</v>
      </c>
      <c r="B122">
        <v>-0.013</v>
      </c>
      <c r="C122">
        <v>0.059</v>
      </c>
      <c r="D122">
        <v>0.031</v>
      </c>
      <c r="E122">
        <v>0.024</v>
      </c>
      <c r="F122" s="91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884</v>
      </c>
      <c r="B123">
        <v>-0.013</v>
      </c>
      <c r="C123">
        <v>0.059</v>
      </c>
      <c r="D123">
        <v>0.031</v>
      </c>
      <c r="E123">
        <v>0.028</v>
      </c>
      <c r="F123" s="91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885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886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887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888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889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890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91">
        <v>-0.155</v>
      </c>
      <c r="W129">
        <v>-0.065</v>
      </c>
      <c r="X129" s="91">
        <v>-0.242</v>
      </c>
      <c r="Y129">
        <v>0.131</v>
      </c>
      <c r="Z129">
        <v>-0.05</v>
      </c>
      <c r="AA129">
        <v>0.064</v>
      </c>
    </row>
    <row r="130" spans="1:27" ht="12.75">
      <c r="A130" t="s">
        <v>891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91">
        <v>-0.151</v>
      </c>
      <c r="W130">
        <v>-0.073</v>
      </c>
      <c r="X130" s="91">
        <v>-0.235</v>
      </c>
      <c r="Y130">
        <v>0.123</v>
      </c>
      <c r="Z130">
        <v>-0.049</v>
      </c>
      <c r="AA130">
        <v>0.05</v>
      </c>
    </row>
    <row r="131" spans="1:11" ht="12.75">
      <c r="A131" t="s">
        <v>892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893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894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895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896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897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898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899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900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901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902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903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904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905</v>
      </c>
      <c r="B144">
        <v>-0.002</v>
      </c>
      <c r="C144">
        <v>0.065</v>
      </c>
      <c r="D144">
        <v>0.011</v>
      </c>
      <c r="E144" s="91">
        <v>0.076</v>
      </c>
      <c r="F144" s="91">
        <v>0.076</v>
      </c>
      <c r="G144" s="91">
        <v>0.026</v>
      </c>
      <c r="H144" s="91">
        <v>0.026</v>
      </c>
      <c r="I144">
        <v>-0.026</v>
      </c>
      <c r="J144">
        <v>0.799</v>
      </c>
      <c r="K144">
        <v>-0.014</v>
      </c>
      <c r="L144">
        <v>0.035</v>
      </c>
      <c r="M144" s="91">
        <v>0.308</v>
      </c>
      <c r="N144">
        <v>0.15</v>
      </c>
      <c r="O144">
        <v>-0.11</v>
      </c>
      <c r="P144">
        <v>-0.042</v>
      </c>
      <c r="Q144">
        <v>0.118</v>
      </c>
      <c r="R144" s="91">
        <v>0.27</v>
      </c>
      <c r="S144">
        <v>-0.103</v>
      </c>
      <c r="T144">
        <v>-0.021</v>
      </c>
      <c r="U144">
        <v>0.004</v>
      </c>
      <c r="V144" s="91">
        <v>0.214</v>
      </c>
      <c r="W144">
        <v>0.081</v>
      </c>
      <c r="X144" s="91">
        <v>0.28</v>
      </c>
      <c r="Y144">
        <v>0.022</v>
      </c>
      <c r="Z144">
        <v>0.041</v>
      </c>
      <c r="AA144">
        <v>0.415</v>
      </c>
    </row>
    <row r="145" spans="1:27" ht="12.75">
      <c r="A145" t="s">
        <v>906</v>
      </c>
      <c r="B145">
        <v>-0.003</v>
      </c>
      <c r="C145">
        <v>0.067</v>
      </c>
      <c r="D145">
        <v>0.009</v>
      </c>
      <c r="E145" s="91">
        <v>0.076</v>
      </c>
      <c r="F145" s="91">
        <v>0.077</v>
      </c>
      <c r="G145" s="91">
        <v>0.027</v>
      </c>
      <c r="H145" s="91">
        <v>0.027</v>
      </c>
      <c r="I145">
        <v>-0.038</v>
      </c>
      <c r="J145">
        <v>0.637</v>
      </c>
      <c r="K145">
        <v>-0.015</v>
      </c>
      <c r="L145">
        <v>0.032</v>
      </c>
      <c r="M145" s="91">
        <v>0.314</v>
      </c>
      <c r="N145">
        <v>0.164</v>
      </c>
      <c r="O145" s="91">
        <v>-2.334</v>
      </c>
      <c r="P145" s="91">
        <v>-2.274</v>
      </c>
      <c r="Q145">
        <v>0.116</v>
      </c>
      <c r="R145" s="91">
        <v>0.26</v>
      </c>
      <c r="S145">
        <v>-0.109</v>
      </c>
      <c r="T145">
        <v>-0.026</v>
      </c>
      <c r="U145" s="91">
        <v>0.373</v>
      </c>
      <c r="V145" s="91">
        <v>2.068</v>
      </c>
      <c r="W145" s="91">
        <v>-0.66</v>
      </c>
      <c r="X145" s="91">
        <v>2.129</v>
      </c>
      <c r="Y145">
        <v>0.026</v>
      </c>
      <c r="Z145">
        <v>0.036</v>
      </c>
      <c r="AA145">
        <v>0.417</v>
      </c>
    </row>
    <row r="146" spans="1:27" ht="12.75">
      <c r="A146" t="s">
        <v>907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91">
        <v>0.294</v>
      </c>
      <c r="N146">
        <v>0.173</v>
      </c>
      <c r="O146">
        <v>-0.124</v>
      </c>
      <c r="P146">
        <v>-0.075</v>
      </c>
      <c r="Q146">
        <v>0.083</v>
      </c>
      <c r="R146" s="91">
        <v>0.251</v>
      </c>
      <c r="S146">
        <v>-0.108</v>
      </c>
      <c r="T146">
        <v>-0.022</v>
      </c>
      <c r="U146">
        <v>-0.011</v>
      </c>
      <c r="V146" s="91">
        <v>0.21</v>
      </c>
      <c r="W146">
        <v>0.056</v>
      </c>
      <c r="X146" s="91">
        <v>0.261</v>
      </c>
      <c r="Y146">
        <v>-0.028</v>
      </c>
      <c r="Z146">
        <v>0.037</v>
      </c>
      <c r="AA146">
        <v>0.416</v>
      </c>
    </row>
    <row r="147" spans="1:11" ht="12.75">
      <c r="A147" t="s">
        <v>908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909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910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911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912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91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913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91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914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915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916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917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918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919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920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921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91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91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922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91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91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923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91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924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925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91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91">
        <v>-0.228</v>
      </c>
      <c r="X164">
        <v>-0.17</v>
      </c>
      <c r="Y164">
        <v>-0.026</v>
      </c>
      <c r="Z164" s="91">
        <v>-0.875</v>
      </c>
      <c r="AA164">
        <v>-0.133</v>
      </c>
    </row>
    <row r="165" spans="1:11" ht="12.75">
      <c r="A165" t="s">
        <v>926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927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928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929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930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931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932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933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91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91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934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91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91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935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936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91">
        <v>-0.173</v>
      </c>
      <c r="V175">
        <v>-0.105</v>
      </c>
      <c r="W175" s="91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937</v>
      </c>
      <c r="B176">
        <v>-0.021</v>
      </c>
      <c r="C176">
        <v>0.069</v>
      </c>
      <c r="D176">
        <v>0.009</v>
      </c>
      <c r="E176" s="91">
        <v>0.081</v>
      </c>
      <c r="F176" s="91">
        <v>0.068</v>
      </c>
      <c r="G176" s="91">
        <v>0.03</v>
      </c>
      <c r="H176" s="91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91">
        <v>-0.165</v>
      </c>
      <c r="V176">
        <v>-0.091</v>
      </c>
      <c r="W176" s="91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938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939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940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91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941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942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943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944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945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946</v>
      </c>
      <c r="B185">
        <v>-0.02</v>
      </c>
      <c r="C185">
        <v>0.033</v>
      </c>
      <c r="D185">
        <v>0.024</v>
      </c>
      <c r="E185" s="91">
        <v>0.056</v>
      </c>
      <c r="F185" s="91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947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91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91">
        <v>0.341</v>
      </c>
      <c r="AA186">
        <v>0.282</v>
      </c>
    </row>
    <row r="187" spans="1:27" ht="12.75">
      <c r="A187" t="s">
        <v>948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91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91">
        <v>0.33</v>
      </c>
      <c r="AA187">
        <v>0.276</v>
      </c>
    </row>
    <row r="188" spans="1:11" ht="12.75">
      <c r="A188" t="s">
        <v>949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950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951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952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953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954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955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956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957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91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91">
        <v>-0.199</v>
      </c>
      <c r="V196">
        <v>-0.092</v>
      </c>
      <c r="W196" s="91">
        <v>-0.283</v>
      </c>
      <c r="X196">
        <v>-0.142</v>
      </c>
      <c r="Y196">
        <v>-0.07</v>
      </c>
      <c r="Z196" s="91">
        <v>-0.866</v>
      </c>
      <c r="AA196">
        <v>-0.079</v>
      </c>
    </row>
    <row r="197" spans="1:27" ht="12.75">
      <c r="A197" t="s">
        <v>958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91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91">
        <v>-0.199</v>
      </c>
      <c r="V197">
        <v>-0.094</v>
      </c>
      <c r="W197" s="91">
        <v>-0.28</v>
      </c>
      <c r="X197">
        <v>-0.147</v>
      </c>
      <c r="Y197">
        <v>-0.069</v>
      </c>
      <c r="Z197" s="91">
        <v>-0.87</v>
      </c>
      <c r="AA197">
        <v>-0.084</v>
      </c>
    </row>
    <row r="198" spans="1:11" ht="12.75">
      <c r="A198" t="s">
        <v>959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960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961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962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963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964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965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91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966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967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968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969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970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971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972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973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974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975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976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977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978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979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980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981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982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983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984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985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986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987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988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989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990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991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91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992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993</v>
      </c>
      <c r="B232">
        <v>-0.02</v>
      </c>
      <c r="C232">
        <v>0.022</v>
      </c>
      <c r="D232">
        <v>0.017</v>
      </c>
      <c r="E232" s="91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994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995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996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997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998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999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1000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1001</v>
      </c>
      <c r="B240">
        <v>-0.052</v>
      </c>
      <c r="C240">
        <v>0.065</v>
      </c>
      <c r="D240">
        <v>-0.012</v>
      </c>
      <c r="E240" s="91">
        <v>0.054</v>
      </c>
      <c r="F240" s="91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1002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1003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1004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1005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1006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1007</v>
      </c>
      <c r="B246">
        <v>-0.024</v>
      </c>
      <c r="C246">
        <v>0.008</v>
      </c>
      <c r="D246">
        <v>0.007</v>
      </c>
      <c r="E246" s="91">
        <v>0.064</v>
      </c>
      <c r="F246" s="91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1008</v>
      </c>
      <c r="B247">
        <v>-0.025</v>
      </c>
      <c r="C247">
        <v>0.034</v>
      </c>
      <c r="D247">
        <v>0.007</v>
      </c>
      <c r="E247" s="91">
        <v>0.068</v>
      </c>
      <c r="F247" s="91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1009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1010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1011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1012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1013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1014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1015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1016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1017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1018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1019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1020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1021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1022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1023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1024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1025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1026</v>
      </c>
      <c r="B265">
        <v>-0.015</v>
      </c>
      <c r="C265">
        <v>0.02</v>
      </c>
      <c r="D265">
        <v>0.016</v>
      </c>
      <c r="E265">
        <v>0.047</v>
      </c>
      <c r="F265" s="91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1027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1028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1029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1030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1031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1032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91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1033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1034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1035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1036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1037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91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1038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1039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1040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1041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1042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1043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1044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1045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1046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1047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1048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1049</v>
      </c>
      <c r="B288">
        <v>-0.033</v>
      </c>
      <c r="C288">
        <v>0.013</v>
      </c>
      <c r="D288">
        <v>0.023</v>
      </c>
      <c r="E288" s="91">
        <v>0.064</v>
      </c>
      <c r="F288" s="91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1050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1051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1052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1053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1054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1055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1056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1057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1058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1059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1060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1061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1062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1063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1064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1065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1066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1067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1068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1069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1070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1071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1072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11" ht="12.75">
      <c r="A312" t="s">
        <v>1073</v>
      </c>
      <c r="B312">
        <v>-0.013</v>
      </c>
      <c r="C312">
        <v>0.038</v>
      </c>
      <c r="D312">
        <v>0.01</v>
      </c>
      <c r="E312">
        <v>0.033</v>
      </c>
      <c r="F312">
        <v>0.026</v>
      </c>
      <c r="G312">
        <v>0.01</v>
      </c>
      <c r="H312">
        <v>0.009</v>
      </c>
      <c r="I312">
        <v>-0.104</v>
      </c>
      <c r="J312">
        <v>0.532</v>
      </c>
      <c r="K312">
        <v>-0.021</v>
      </c>
    </row>
    <row r="313" spans="1:11" ht="12.75">
      <c r="A313" t="s">
        <v>0</v>
      </c>
      <c r="B313">
        <v>-0.034</v>
      </c>
      <c r="C313">
        <v>0.02</v>
      </c>
      <c r="D313">
        <v>0.051</v>
      </c>
      <c r="E313">
        <v>0.034</v>
      </c>
      <c r="F313">
        <v>0.024</v>
      </c>
      <c r="G313">
        <v>0.011</v>
      </c>
      <c r="H313">
        <v>0.009</v>
      </c>
      <c r="I313">
        <v>0.009</v>
      </c>
      <c r="J313">
        <v>0.098</v>
      </c>
      <c r="K313">
        <v>-0.01</v>
      </c>
    </row>
    <row r="314" spans="1:11" ht="12.75">
      <c r="A314" t="s">
        <v>1</v>
      </c>
      <c r="B314">
        <v>-0.024</v>
      </c>
      <c r="C314">
        <v>0.046</v>
      </c>
      <c r="D314">
        <v>0.03</v>
      </c>
      <c r="E314">
        <v>0.036</v>
      </c>
      <c r="F314">
        <v>0.029</v>
      </c>
      <c r="G314">
        <v>0.011</v>
      </c>
      <c r="H314">
        <v>0.01</v>
      </c>
      <c r="I314">
        <v>0.153</v>
      </c>
      <c r="J314">
        <v>0.923</v>
      </c>
      <c r="K314">
        <v>-0.005</v>
      </c>
    </row>
    <row r="315" spans="1:11" ht="12.75">
      <c r="A315" t="s">
        <v>2</v>
      </c>
      <c r="B315">
        <v>-0.01</v>
      </c>
      <c r="C315">
        <v>0.07</v>
      </c>
      <c r="D315">
        <v>0.015</v>
      </c>
      <c r="E315">
        <v>0.029</v>
      </c>
      <c r="F315">
        <v>0.035</v>
      </c>
      <c r="G315">
        <v>0.009</v>
      </c>
      <c r="H315">
        <v>0.009</v>
      </c>
      <c r="I315">
        <v>-0.012</v>
      </c>
      <c r="J315">
        <v>1.837</v>
      </c>
      <c r="K315">
        <v>-0.019</v>
      </c>
    </row>
    <row r="316" spans="1:11" ht="12.75">
      <c r="A316" t="s">
        <v>3</v>
      </c>
      <c r="B316">
        <v>-0.016</v>
      </c>
      <c r="C316">
        <v>0.037</v>
      </c>
      <c r="D316">
        <v>0.046</v>
      </c>
      <c r="E316">
        <v>0.036</v>
      </c>
      <c r="F316">
        <v>0.033</v>
      </c>
      <c r="G316">
        <v>0.011</v>
      </c>
      <c r="H316">
        <v>0.01</v>
      </c>
      <c r="I316">
        <v>0</v>
      </c>
      <c r="J316">
        <v>-1.276</v>
      </c>
      <c r="K316">
        <v>-0.006</v>
      </c>
    </row>
    <row r="317" spans="1:11" ht="12.75">
      <c r="A317" t="s">
        <v>4</v>
      </c>
      <c r="B317">
        <v>-0.016</v>
      </c>
      <c r="C317">
        <v>0.001</v>
      </c>
      <c r="D317">
        <v>0.045</v>
      </c>
      <c r="E317">
        <v>0.033</v>
      </c>
      <c r="F317">
        <v>0.026</v>
      </c>
      <c r="G317">
        <v>0.011</v>
      </c>
      <c r="H317">
        <v>0.01</v>
      </c>
      <c r="I317">
        <v>-0.03</v>
      </c>
      <c r="J317">
        <v>-0.946</v>
      </c>
      <c r="K317">
        <v>-0.004</v>
      </c>
    </row>
    <row r="318" spans="1:11" ht="12.75">
      <c r="A318" t="s">
        <v>5</v>
      </c>
      <c r="B318">
        <v>-0.058</v>
      </c>
      <c r="C318">
        <v>0.022</v>
      </c>
      <c r="D318">
        <v>-0.002</v>
      </c>
      <c r="E318" s="91">
        <v>0.07</v>
      </c>
      <c r="F318" s="91">
        <v>0.074</v>
      </c>
      <c r="G318" s="91">
        <v>0.041</v>
      </c>
      <c r="H318" s="91">
        <v>0.041</v>
      </c>
      <c r="I318">
        <v>0.125</v>
      </c>
      <c r="J318">
        <v>0.028</v>
      </c>
      <c r="K318">
        <v>-0.008</v>
      </c>
    </row>
    <row r="319" spans="1:11" ht="12.75">
      <c r="A319" t="s">
        <v>6</v>
      </c>
      <c r="B319">
        <v>-0.012</v>
      </c>
      <c r="C319">
        <v>0.008</v>
      </c>
      <c r="D319">
        <v>0.04</v>
      </c>
      <c r="E319">
        <v>0.029</v>
      </c>
      <c r="F319">
        <v>0.027</v>
      </c>
      <c r="G319">
        <v>0.009</v>
      </c>
      <c r="H319">
        <v>0.009</v>
      </c>
      <c r="I319">
        <v>0.018</v>
      </c>
      <c r="J319">
        <v>-1.433</v>
      </c>
      <c r="K319">
        <v>0</v>
      </c>
    </row>
    <row r="320" spans="1:11" ht="12.75">
      <c r="A320" t="s">
        <v>7</v>
      </c>
      <c r="B320">
        <v>-0.007</v>
      </c>
      <c r="C320">
        <v>0.029</v>
      </c>
      <c r="D320">
        <v>0.041</v>
      </c>
      <c r="E320">
        <v>0.033</v>
      </c>
      <c r="F320">
        <v>0.028</v>
      </c>
      <c r="G320">
        <v>0.01</v>
      </c>
      <c r="H320">
        <v>0.01</v>
      </c>
      <c r="I320">
        <v>0.084</v>
      </c>
      <c r="J320">
        <v>-0.89</v>
      </c>
      <c r="K320">
        <v>-0.012</v>
      </c>
    </row>
    <row r="321" spans="1:11" ht="12.75">
      <c r="A321" t="s">
        <v>8</v>
      </c>
      <c r="B321">
        <v>-0.009</v>
      </c>
      <c r="C321">
        <v>0.005</v>
      </c>
      <c r="D321">
        <v>0.05</v>
      </c>
      <c r="E321">
        <v>0.024</v>
      </c>
      <c r="F321">
        <v>0.028</v>
      </c>
      <c r="G321">
        <v>0.009</v>
      </c>
      <c r="H321">
        <v>0.009</v>
      </c>
      <c r="I321">
        <v>-0.016</v>
      </c>
      <c r="J321">
        <v>-0.681</v>
      </c>
      <c r="K321">
        <v>-0.006</v>
      </c>
    </row>
    <row r="322" spans="1:11" ht="12.75">
      <c r="A322" t="s">
        <v>9</v>
      </c>
      <c r="B322">
        <v>0</v>
      </c>
      <c r="C322">
        <v>0.011</v>
      </c>
      <c r="D322">
        <v>0.076</v>
      </c>
      <c r="E322">
        <v>0.032</v>
      </c>
      <c r="F322">
        <v>0.031</v>
      </c>
      <c r="G322">
        <v>0.009</v>
      </c>
      <c r="H322">
        <v>0.01</v>
      </c>
      <c r="I322">
        <v>-0.009</v>
      </c>
      <c r="J322">
        <v>-1.367</v>
      </c>
      <c r="K322">
        <v>-0.007</v>
      </c>
    </row>
    <row r="323" spans="1:11" ht="12.75">
      <c r="A323" t="s">
        <v>10</v>
      </c>
      <c r="B323">
        <v>-0.069</v>
      </c>
      <c r="C323">
        <v>0.166</v>
      </c>
      <c r="D323">
        <v>0.022</v>
      </c>
      <c r="E323">
        <v>0.025</v>
      </c>
      <c r="F323">
        <v>0.033</v>
      </c>
      <c r="G323">
        <v>0.008</v>
      </c>
      <c r="H323">
        <v>0.009</v>
      </c>
      <c r="I323">
        <v>0.098</v>
      </c>
      <c r="J323">
        <v>-2.419</v>
      </c>
      <c r="K323">
        <v>-0.003</v>
      </c>
    </row>
    <row r="324" spans="1:11" ht="12.75">
      <c r="A324" t="s">
        <v>11</v>
      </c>
      <c r="B324">
        <v>-0.022</v>
      </c>
      <c r="C324">
        <v>0.048</v>
      </c>
      <c r="D324">
        <v>0.03</v>
      </c>
      <c r="E324">
        <v>0.039</v>
      </c>
      <c r="F324">
        <v>0.038</v>
      </c>
      <c r="G324">
        <v>0.01</v>
      </c>
      <c r="H324">
        <v>0.011</v>
      </c>
      <c r="I324">
        <v>0.02</v>
      </c>
      <c r="J324">
        <v>-0.61</v>
      </c>
      <c r="K324">
        <v>-0.003</v>
      </c>
    </row>
    <row r="325" spans="1:11" ht="12.75">
      <c r="A325" t="s">
        <v>12</v>
      </c>
      <c r="B325">
        <v>-0.024</v>
      </c>
      <c r="C325">
        <v>0.035</v>
      </c>
      <c r="D325">
        <v>0.018</v>
      </c>
      <c r="E325">
        <v>0.024</v>
      </c>
      <c r="F325">
        <v>0.03</v>
      </c>
      <c r="G325">
        <v>0.009</v>
      </c>
      <c r="H325">
        <v>0.009</v>
      </c>
      <c r="I325">
        <v>0.027</v>
      </c>
      <c r="J325">
        <v>-0.699</v>
      </c>
      <c r="K325">
        <v>0.008</v>
      </c>
    </row>
    <row r="326" spans="1:11" ht="12.75">
      <c r="A326" t="s">
        <v>13</v>
      </c>
      <c r="B326">
        <v>-0.039</v>
      </c>
      <c r="C326">
        <v>0.01</v>
      </c>
      <c r="D326">
        <v>0.015</v>
      </c>
      <c r="E326">
        <v>0.035</v>
      </c>
      <c r="F326">
        <v>0.035</v>
      </c>
      <c r="G326">
        <v>0.011</v>
      </c>
      <c r="H326">
        <v>0.01</v>
      </c>
      <c r="I326">
        <v>0.006</v>
      </c>
      <c r="J326">
        <v>-1.316</v>
      </c>
      <c r="K326">
        <v>0.005</v>
      </c>
    </row>
    <row r="327" spans="1:11" ht="12.75">
      <c r="A327" t="s">
        <v>14</v>
      </c>
      <c r="B327">
        <v>-0.006</v>
      </c>
      <c r="C327">
        <v>0.033</v>
      </c>
      <c r="D327">
        <v>0.04</v>
      </c>
      <c r="E327">
        <v>0.027</v>
      </c>
      <c r="F327">
        <v>0.02</v>
      </c>
      <c r="G327">
        <v>0.008</v>
      </c>
      <c r="H327">
        <v>0.007</v>
      </c>
      <c r="I327">
        <v>-0.027</v>
      </c>
      <c r="J327">
        <v>-1.179</v>
      </c>
      <c r="K327">
        <v>-0.005</v>
      </c>
    </row>
    <row r="328" spans="1:11" ht="12.75">
      <c r="A328" t="s">
        <v>15</v>
      </c>
      <c r="B328">
        <v>-0.03</v>
      </c>
      <c r="C328">
        <v>0.014</v>
      </c>
      <c r="D328">
        <v>0.027</v>
      </c>
      <c r="E328">
        <v>0.026</v>
      </c>
      <c r="F328">
        <v>0.028</v>
      </c>
      <c r="G328">
        <v>0.013</v>
      </c>
      <c r="H328">
        <v>0.012</v>
      </c>
      <c r="I328">
        <v>0.043</v>
      </c>
      <c r="J328">
        <v>1.6440000000000001</v>
      </c>
      <c r="K328">
        <v>-0.005</v>
      </c>
    </row>
    <row r="329" spans="1:11" ht="12.75">
      <c r="A329" t="s">
        <v>16</v>
      </c>
      <c r="B329">
        <v>-0.083</v>
      </c>
      <c r="C329">
        <v>0.025</v>
      </c>
      <c r="D329">
        <v>0.053</v>
      </c>
      <c r="E329">
        <v>0.046</v>
      </c>
      <c r="F329">
        <v>0.043</v>
      </c>
      <c r="G329">
        <v>0.014</v>
      </c>
      <c r="H329">
        <v>0.014</v>
      </c>
      <c r="I329">
        <v>0.097</v>
      </c>
      <c r="J329">
        <v>2.247</v>
      </c>
      <c r="K329">
        <v>-0.011</v>
      </c>
    </row>
    <row r="330" spans="1:11" ht="12.75">
      <c r="A330" t="s">
        <v>17</v>
      </c>
      <c r="B330">
        <v>-0.042</v>
      </c>
      <c r="C330">
        <v>0.01</v>
      </c>
      <c r="D330">
        <v>0.033</v>
      </c>
      <c r="E330">
        <v>0.039</v>
      </c>
      <c r="F330">
        <v>0.03</v>
      </c>
      <c r="G330">
        <v>0.012</v>
      </c>
      <c r="H330">
        <v>0.01</v>
      </c>
      <c r="I330">
        <v>0.065</v>
      </c>
      <c r="J330">
        <v>-1.28</v>
      </c>
      <c r="K330">
        <v>-0.002</v>
      </c>
    </row>
    <row r="331" spans="1:11" ht="12.75">
      <c r="A331" t="s">
        <v>18</v>
      </c>
      <c r="B331">
        <v>-0.007</v>
      </c>
      <c r="C331">
        <v>0.065</v>
      </c>
      <c r="D331">
        <v>0.044</v>
      </c>
      <c r="E331" s="91">
        <v>0.059</v>
      </c>
      <c r="F331" s="91">
        <v>0.053</v>
      </c>
      <c r="G331">
        <v>0.016</v>
      </c>
      <c r="H331">
        <v>0.015</v>
      </c>
      <c r="I331">
        <v>0.076</v>
      </c>
      <c r="J331">
        <v>1.444</v>
      </c>
      <c r="K331">
        <v>-0.018</v>
      </c>
    </row>
    <row r="332" spans="1:11" ht="12.75">
      <c r="A332" t="s">
        <v>19</v>
      </c>
      <c r="B332">
        <v>-0.088</v>
      </c>
      <c r="C332">
        <v>0.016</v>
      </c>
      <c r="D332">
        <v>0.053</v>
      </c>
      <c r="E332" s="91">
        <v>0.069</v>
      </c>
      <c r="F332" s="91">
        <v>0.077</v>
      </c>
      <c r="G332">
        <v>0.022</v>
      </c>
      <c r="H332">
        <v>0.022</v>
      </c>
      <c r="I332">
        <v>0.051</v>
      </c>
      <c r="J332">
        <v>-1.025</v>
      </c>
      <c r="K332">
        <v>0.001</v>
      </c>
    </row>
    <row r="333" spans="1:11" ht="12.75">
      <c r="A333" t="s">
        <v>20</v>
      </c>
      <c r="B333">
        <v>-0.003</v>
      </c>
      <c r="C333">
        <v>0.023</v>
      </c>
      <c r="D333">
        <v>0.048</v>
      </c>
      <c r="E333" s="91">
        <v>0.051</v>
      </c>
      <c r="F333">
        <v>0.031</v>
      </c>
      <c r="G333">
        <v>0.012</v>
      </c>
      <c r="H333">
        <v>0.011</v>
      </c>
      <c r="I333">
        <v>-0.001</v>
      </c>
      <c r="J333">
        <v>-1.6760000000000002</v>
      </c>
      <c r="K333">
        <v>0.004</v>
      </c>
    </row>
    <row r="334" spans="1:11" ht="12.75">
      <c r="A334" t="s">
        <v>21</v>
      </c>
      <c r="B334">
        <v>-0.072</v>
      </c>
      <c r="C334">
        <v>0.02</v>
      </c>
      <c r="D334">
        <v>0.029</v>
      </c>
      <c r="E334" s="91">
        <v>0.095</v>
      </c>
      <c r="F334" s="91">
        <v>0.093</v>
      </c>
      <c r="G334" s="91">
        <v>0.029</v>
      </c>
      <c r="H334" s="91">
        <v>0.026</v>
      </c>
      <c r="I334">
        <v>0.199</v>
      </c>
      <c r="J334">
        <v>0.856</v>
      </c>
      <c r="K334">
        <v>-0.009</v>
      </c>
    </row>
    <row r="335" spans="1:11" ht="12.75">
      <c r="A335" t="s">
        <v>22</v>
      </c>
      <c r="B335">
        <v>-0.074</v>
      </c>
      <c r="C335">
        <v>0.017</v>
      </c>
      <c r="D335">
        <v>0.027</v>
      </c>
      <c r="E335" s="91">
        <v>0.096</v>
      </c>
      <c r="F335" s="91">
        <v>0.093</v>
      </c>
      <c r="G335" s="91">
        <v>0.029</v>
      </c>
      <c r="H335" s="91">
        <v>0.026</v>
      </c>
      <c r="I335">
        <v>0.198</v>
      </c>
      <c r="J335">
        <v>0.863</v>
      </c>
      <c r="K335">
        <v>-0.01</v>
      </c>
    </row>
    <row r="336" spans="1:11" ht="12.75">
      <c r="A336" t="s">
        <v>23</v>
      </c>
      <c r="B336">
        <v>-0.025</v>
      </c>
      <c r="C336">
        <v>0.018</v>
      </c>
      <c r="D336">
        <v>0.045</v>
      </c>
      <c r="E336" s="91">
        <v>0.102</v>
      </c>
      <c r="F336" s="91">
        <v>0.102</v>
      </c>
      <c r="G336" s="91">
        <v>0.027</v>
      </c>
      <c r="H336" s="91">
        <v>0.028</v>
      </c>
      <c r="I336">
        <v>-0.055</v>
      </c>
      <c r="J336">
        <v>-0.15</v>
      </c>
      <c r="K336">
        <v>-0.002</v>
      </c>
    </row>
    <row r="337" spans="1:11" ht="12.75">
      <c r="A337" t="s">
        <v>24</v>
      </c>
      <c r="B337">
        <v>-0.003</v>
      </c>
      <c r="C337">
        <v>0.076</v>
      </c>
      <c r="D337">
        <v>0.036</v>
      </c>
      <c r="E337" s="91">
        <v>0.1</v>
      </c>
      <c r="F337" s="91">
        <v>0.101</v>
      </c>
      <c r="G337" s="91">
        <v>0.026</v>
      </c>
      <c r="H337" s="91">
        <v>0.027</v>
      </c>
      <c r="I337">
        <v>0.049</v>
      </c>
      <c r="J337">
        <v>1.866</v>
      </c>
      <c r="K337">
        <v>-0.013</v>
      </c>
    </row>
    <row r="338" spans="1:11" ht="12.75">
      <c r="A338" t="s">
        <v>25</v>
      </c>
      <c r="B338">
        <v>-0.013</v>
      </c>
      <c r="C338">
        <v>0.028</v>
      </c>
      <c r="D338">
        <v>0.036</v>
      </c>
      <c r="E338" s="91">
        <v>0.062</v>
      </c>
      <c r="F338" s="91">
        <v>0.061</v>
      </c>
      <c r="G338">
        <v>0.018</v>
      </c>
      <c r="H338">
        <v>0.019</v>
      </c>
      <c r="I338">
        <v>-0.037</v>
      </c>
      <c r="J338">
        <v>-1.358</v>
      </c>
      <c r="K338">
        <v>-0.008</v>
      </c>
    </row>
    <row r="339" spans="1:11" ht="12.75">
      <c r="A339" t="s">
        <v>26</v>
      </c>
      <c r="B339">
        <v>-0.01</v>
      </c>
      <c r="C339">
        <v>0.08</v>
      </c>
      <c r="D339">
        <v>0.048</v>
      </c>
      <c r="E339" s="91">
        <v>0.073</v>
      </c>
      <c r="F339" s="91">
        <v>0.071</v>
      </c>
      <c r="G339">
        <v>0.019</v>
      </c>
      <c r="H339">
        <v>0.019</v>
      </c>
      <c r="I339">
        <v>-0.008</v>
      </c>
      <c r="J339">
        <v>-1.268</v>
      </c>
      <c r="K339">
        <v>-0.005</v>
      </c>
    </row>
    <row r="340" spans="1:11" ht="12.75">
      <c r="A340" t="s">
        <v>27</v>
      </c>
      <c r="B340">
        <v>-0.031</v>
      </c>
      <c r="C340">
        <v>0.073</v>
      </c>
      <c r="D340">
        <v>0.028</v>
      </c>
      <c r="E340" s="91">
        <v>0.052</v>
      </c>
      <c r="F340">
        <v>0.047</v>
      </c>
      <c r="G340">
        <v>0.016</v>
      </c>
      <c r="H340">
        <v>0.014</v>
      </c>
      <c r="I340">
        <v>0.023</v>
      </c>
      <c r="J340">
        <v>1.568</v>
      </c>
      <c r="K340">
        <v>-0.021</v>
      </c>
    </row>
    <row r="341" spans="1:11" ht="12.75">
      <c r="A341" t="s">
        <v>28</v>
      </c>
      <c r="B341">
        <v>-0.012</v>
      </c>
      <c r="C341">
        <v>0.039</v>
      </c>
      <c r="D341">
        <v>0.026</v>
      </c>
      <c r="E341" s="91">
        <v>0.074</v>
      </c>
      <c r="F341" s="91">
        <v>0.081</v>
      </c>
      <c r="G341">
        <v>0.018</v>
      </c>
      <c r="H341">
        <v>0.02</v>
      </c>
      <c r="I341">
        <v>0.025</v>
      </c>
      <c r="J341">
        <v>-0.734</v>
      </c>
      <c r="K341">
        <v>-0.005</v>
      </c>
    </row>
    <row r="342" spans="1:11" ht="12.75">
      <c r="A342" t="s">
        <v>29</v>
      </c>
      <c r="B342">
        <v>-0.012</v>
      </c>
      <c r="C342">
        <v>0.019</v>
      </c>
      <c r="D342">
        <v>-0.006</v>
      </c>
      <c r="E342" s="91">
        <v>0.059</v>
      </c>
      <c r="F342" s="91">
        <v>0.067</v>
      </c>
      <c r="G342">
        <v>0.018</v>
      </c>
      <c r="H342">
        <v>0.02</v>
      </c>
      <c r="I342">
        <v>0.007</v>
      </c>
      <c r="J342">
        <v>-0.959</v>
      </c>
      <c r="K342">
        <v>-0.008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M35" sqref="M35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2003-08-27T16:19:03Z</cp:lastPrinted>
  <dcterms:created xsi:type="dcterms:W3CDTF">2003-02-04T20:04:37Z</dcterms:created>
  <dcterms:modified xsi:type="dcterms:W3CDTF">2003-08-27T21:57:21Z</dcterms:modified>
  <cp:category/>
  <cp:version/>
  <cp:contentType/>
  <cp:contentStatus/>
</cp:coreProperties>
</file>