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530" windowHeight="5805" activeTab="2"/>
  </bookViews>
  <sheets>
    <sheet name="Conditions" sheetId="1" r:id="rId1"/>
    <sheet name="DTvsP" sheetId="2" r:id="rId2"/>
    <sheet name="Sheet3" sheetId="3" r:id="rId3"/>
  </sheets>
  <definedNames>
    <definedName name="area">'Conditions'!$C$31</definedName>
  </definedNames>
  <calcPr fullCalcOnLoad="1"/>
</workbook>
</file>

<file path=xl/sharedStrings.xml><?xml version="1.0" encoding="utf-8"?>
<sst xmlns="http://schemas.openxmlformats.org/spreadsheetml/2006/main" count="94" uniqueCount="25">
  <si>
    <t>Kapton heaters</t>
  </si>
  <si>
    <t>Silicon heater</t>
  </si>
  <si>
    <t>V</t>
  </si>
  <si>
    <t>I</t>
  </si>
  <si>
    <t>P</t>
  </si>
  <si>
    <t>Tin</t>
  </si>
  <si>
    <t>Tout</t>
  </si>
  <si>
    <t>File #</t>
  </si>
  <si>
    <t>Silicon heater area</t>
  </si>
  <si>
    <t>cm2</t>
  </si>
  <si>
    <t>P/A</t>
  </si>
  <si>
    <t>P/A(W/cm2)</t>
  </si>
  <si>
    <t>YSH-70 only</t>
  </si>
  <si>
    <t>K13D2U only</t>
  </si>
  <si>
    <t>YSH-70 side
Heat both</t>
  </si>
  <si>
    <t>K13D2U side
Heat both</t>
  </si>
  <si>
    <t>K13D2U heat both</t>
  </si>
  <si>
    <t>107 not recorded</t>
  </si>
  <si>
    <t>YSH-70 both sides</t>
  </si>
  <si>
    <t xml:space="preserve">Silicon heater dimensions are </t>
  </si>
  <si>
    <t>L</t>
  </si>
  <si>
    <t>W</t>
  </si>
  <si>
    <t>T</t>
  </si>
  <si>
    <t>Kapton Heater Power(W)</t>
  </si>
  <si>
    <t xml:space="preserve">Silicon Average 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</si>
</sst>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4"/>
          <c:w val="0.91425"/>
          <c:h val="0.894"/>
        </c:manualLayout>
      </c:layout>
      <c:scatterChart>
        <c:scatterStyle val="lineMarker"/>
        <c:varyColors val="0"/>
        <c:ser>
          <c:idx val="0"/>
          <c:order val="0"/>
          <c:tx>
            <c:strRef>
              <c:f>DTvsP!$B$1</c:f>
              <c:strCache>
                <c:ptCount val="1"/>
                <c:pt idx="0">
                  <c:v>YSH-70 only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DTvsP!$A$2:$A$13</c:f>
              <c:numCache/>
            </c:numRef>
          </c:xVal>
          <c:yVal>
            <c:numRef>
              <c:f>DTvsP!$B$2:$B$13</c:f>
              <c:numCache/>
            </c:numRef>
          </c:yVal>
          <c:smooth val="0"/>
        </c:ser>
        <c:ser>
          <c:idx val="1"/>
          <c:order val="1"/>
          <c:tx>
            <c:strRef>
              <c:f>DTvsP!$C$1</c:f>
              <c:strCache>
                <c:ptCount val="1"/>
                <c:pt idx="0">
                  <c:v>K13D2U only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DTvsP!$A$2:$A$13</c:f>
              <c:numCache/>
            </c:numRef>
          </c:xVal>
          <c:yVal>
            <c:numRef>
              <c:f>DTvsP!$C$2:$C$13</c:f>
              <c:numCache/>
            </c:numRef>
          </c:yVal>
          <c:smooth val="0"/>
        </c:ser>
        <c:ser>
          <c:idx val="2"/>
          <c:order val="2"/>
          <c:tx>
            <c:strRef>
              <c:f>DTvsP!$D$1</c:f>
              <c:strCache>
                <c:ptCount val="1"/>
                <c:pt idx="0">
                  <c:v>YSH-70 side
Heat both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DTvsP!$A$2:$A$13</c:f>
              <c:numCache/>
            </c:numRef>
          </c:xVal>
          <c:yVal>
            <c:numRef>
              <c:f>DTvsP!$D$2:$D$13</c:f>
              <c:numCache/>
            </c:numRef>
          </c:yVal>
          <c:smooth val="0"/>
        </c:ser>
        <c:ser>
          <c:idx val="3"/>
          <c:order val="3"/>
          <c:tx>
            <c:strRef>
              <c:f>DTvsP!$E$1</c:f>
              <c:strCache>
                <c:ptCount val="1"/>
                <c:pt idx="0">
                  <c:v>K13D2U side
Heat both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DTvsP!$A$2:$A$13</c:f>
              <c:numCache/>
            </c:numRef>
          </c:xVal>
          <c:yVal>
            <c:numRef>
              <c:f>DTvsP!$E$2:$E$13</c:f>
              <c:numCache/>
            </c:numRef>
          </c:yVal>
          <c:smooth val="0"/>
        </c:ser>
        <c:axId val="59972255"/>
        <c:axId val="2879384"/>
      </c:scatterChart>
      <c:valAx>
        <c:axId val="5997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P/A(W/cm^2)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9384"/>
        <c:crosses val="autoZero"/>
        <c:crossBetween val="midCat"/>
        <c:dispUnits/>
      </c:valAx>
      <c:valAx>
        <c:axId val="287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Delta T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72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Silicon Average 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Sheet3!$A$2:$A$5</c:f>
              <c:numCache/>
            </c:numRef>
          </c:xVal>
          <c:yVal>
            <c:numRef>
              <c:f>Sheet3!$B$2:$B$5</c:f>
              <c:numCache/>
            </c:numRef>
          </c:yVal>
          <c:smooth val="1"/>
        </c:ser>
        <c:axId val="25914457"/>
        <c:axId val="31903522"/>
      </c:scatterChart>
      <c:valAx>
        <c:axId val="2591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Kapton Heater Power(W)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3522"/>
        <c:crosses val="autoZero"/>
        <c:crossBetween val="midCat"/>
        <c:dispUnits/>
      </c:valAx>
      <c:valAx>
        <c:axId val="3190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Silicon Heater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144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</cdr:x>
      <cdr:y>0.2355</cdr:y>
    </cdr:from>
    <cdr:to>
      <cdr:x>0.94525</cdr:x>
      <cdr:y>0.8295</cdr:y>
    </cdr:to>
    <cdr:sp>
      <cdr:nvSpPr>
        <cdr:cNvPr id="1" name="Line 1"/>
        <cdr:cNvSpPr>
          <a:spLocks/>
        </cdr:cNvSpPr>
      </cdr:nvSpPr>
      <cdr:spPr>
        <a:xfrm flipV="1">
          <a:off x="657225" y="952500"/>
          <a:ext cx="45243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0.0575</cdr:y>
    </cdr:from>
    <cdr:to>
      <cdr:x>0.94525</cdr:x>
      <cdr:y>0.8295</cdr:y>
    </cdr:to>
    <cdr:sp>
      <cdr:nvSpPr>
        <cdr:cNvPr id="2" name="Line 2"/>
        <cdr:cNvSpPr>
          <a:spLocks/>
        </cdr:cNvSpPr>
      </cdr:nvSpPr>
      <cdr:spPr>
        <a:xfrm flipV="1">
          <a:off x="657225" y="228600"/>
          <a:ext cx="4524375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323850</xdr:rowOff>
    </xdr:from>
    <xdr:to>
      <xdr:col>14</xdr:col>
      <xdr:colOff>219075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3267075" y="323850"/>
        <a:ext cx="5486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</cdr:x>
      <cdr:y>0.1575</cdr:y>
    </cdr:from>
    <cdr:to>
      <cdr:x>0.52175</cdr:x>
      <cdr:y>0.2745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495300"/>
          <a:ext cx="1552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silicon heater power of
8.36 W on both sides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104775</xdr:rowOff>
    </xdr:from>
    <xdr:to>
      <xdr:col>11</xdr:col>
      <xdr:colOff>295275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2333625" y="266700"/>
        <a:ext cx="46672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0">
      <selection activeCell="A22" sqref="A22"/>
    </sheetView>
  </sheetViews>
  <sheetFormatPr defaultColWidth="9.140625" defaultRowHeight="12.75"/>
  <cols>
    <col min="1" max="1" width="16.7109375" style="0" bestFit="1" customWidth="1"/>
    <col min="2" max="2" width="6.00390625" style="0" customWidth="1"/>
    <col min="3" max="3" width="4.00390625" style="0" customWidth="1"/>
    <col min="4" max="5" width="4.57421875" style="0" customWidth="1"/>
    <col min="6" max="6" width="5.00390625" style="0" customWidth="1"/>
    <col min="7" max="7" width="4.00390625" style="0" customWidth="1"/>
    <col min="8" max="9" width="4.57421875" style="0" customWidth="1"/>
    <col min="10" max="10" width="5.00390625" style="0" customWidth="1"/>
    <col min="11" max="11" width="4.00390625" style="0" customWidth="1"/>
    <col min="12" max="12" width="5.57421875" style="0" customWidth="1"/>
    <col min="13" max="13" width="4.57421875" style="0" customWidth="1"/>
    <col min="14" max="14" width="2.28125" style="0" customWidth="1"/>
    <col min="15" max="15" width="2.00390625" style="0" customWidth="1"/>
    <col min="16" max="17" width="4.57421875" style="0" customWidth="1"/>
  </cols>
  <sheetData>
    <row r="1" spans="1:17" ht="12.75">
      <c r="A1" t="s">
        <v>12</v>
      </c>
      <c r="B1" s="2" t="s">
        <v>2</v>
      </c>
      <c r="C1" s="2" t="s">
        <v>3</v>
      </c>
      <c r="D1" s="2" t="s">
        <v>4</v>
      </c>
      <c r="E1" s="2" t="s">
        <v>10</v>
      </c>
      <c r="F1" s="2" t="s">
        <v>2</v>
      </c>
      <c r="G1" s="2" t="s">
        <v>3</v>
      </c>
      <c r="H1" s="2" t="s">
        <v>4</v>
      </c>
      <c r="I1" s="2" t="s">
        <v>10</v>
      </c>
      <c r="J1" s="2" t="s">
        <v>2</v>
      </c>
      <c r="K1" s="2" t="s">
        <v>3</v>
      </c>
      <c r="L1" s="2" t="s">
        <v>4</v>
      </c>
      <c r="M1" s="2" t="s">
        <v>10</v>
      </c>
      <c r="N1" s="2" t="s">
        <v>2</v>
      </c>
      <c r="O1" s="2" t="s">
        <v>3</v>
      </c>
      <c r="P1" s="2" t="s">
        <v>4</v>
      </c>
      <c r="Q1" s="2" t="s">
        <v>10</v>
      </c>
    </row>
    <row r="2" spans="1:17" ht="12.75">
      <c r="A2" t="s">
        <v>0</v>
      </c>
      <c r="B2">
        <v>10.76</v>
      </c>
      <c r="C2">
        <v>0.8</v>
      </c>
      <c r="D2" s="1">
        <f>B2*C2</f>
        <v>8.608</v>
      </c>
      <c r="E2" s="1"/>
      <c r="F2">
        <v>9.49</v>
      </c>
      <c r="G2">
        <v>0.7</v>
      </c>
      <c r="H2" s="1">
        <f>F2*G2</f>
        <v>6.643</v>
      </c>
      <c r="I2" s="1"/>
      <c r="J2">
        <v>8.17</v>
      </c>
      <c r="K2">
        <v>0.6</v>
      </c>
      <c r="L2" s="1">
        <f>J2*K2</f>
        <v>4.902</v>
      </c>
      <c r="M2" s="1"/>
      <c r="N2">
        <v>0</v>
      </c>
      <c r="O2">
        <v>0</v>
      </c>
      <c r="P2" s="1">
        <f>N2*O2</f>
        <v>0</v>
      </c>
      <c r="Q2" s="1"/>
    </row>
    <row r="3" spans="1:17" ht="12.75">
      <c r="A3" t="s">
        <v>1</v>
      </c>
      <c r="B3">
        <v>6.97</v>
      </c>
      <c r="C3">
        <v>1.2</v>
      </c>
      <c r="D3" s="1">
        <f>B3*C3</f>
        <v>8.363999999999999</v>
      </c>
      <c r="E3" s="1">
        <f>D3/area</f>
        <v>0.6433846153846153</v>
      </c>
      <c r="F3">
        <v>5.75</v>
      </c>
      <c r="G3">
        <v>1</v>
      </c>
      <c r="H3" s="1">
        <f>F3*G3</f>
        <v>5.75</v>
      </c>
      <c r="I3" s="1">
        <f>H3/area</f>
        <v>0.4423076923076923</v>
      </c>
      <c r="J3">
        <v>4.56</v>
      </c>
      <c r="K3">
        <v>0.8</v>
      </c>
      <c r="L3" s="1">
        <f>J3*K3</f>
        <v>3.6479999999999997</v>
      </c>
      <c r="M3" s="1">
        <f>L3/area</f>
        <v>0.2806153846153846</v>
      </c>
      <c r="N3">
        <v>0</v>
      </c>
      <c r="O3">
        <v>0</v>
      </c>
      <c r="P3" s="1">
        <f>N3*O3</f>
        <v>0</v>
      </c>
      <c r="Q3" s="1">
        <f>P3/area</f>
        <v>0</v>
      </c>
    </row>
    <row r="4" spans="1:17" ht="12.75">
      <c r="A4" t="s">
        <v>5</v>
      </c>
      <c r="B4" s="5">
        <v>19.9</v>
      </c>
      <c r="C4" s="5"/>
      <c r="D4" s="5"/>
      <c r="E4" s="5"/>
      <c r="F4" s="5">
        <v>19.9</v>
      </c>
      <c r="G4" s="5"/>
      <c r="H4" s="5"/>
      <c r="I4" s="5"/>
      <c r="J4" s="5">
        <v>19.9</v>
      </c>
      <c r="K4" s="5"/>
      <c r="L4" s="5"/>
      <c r="M4" s="5"/>
      <c r="N4" s="5">
        <v>19.9</v>
      </c>
      <c r="O4" s="5"/>
      <c r="P4" s="5"/>
      <c r="Q4" s="5"/>
    </row>
    <row r="5" spans="1:17" ht="12.75">
      <c r="A5" t="s">
        <v>6</v>
      </c>
      <c r="B5" s="5">
        <v>20.1</v>
      </c>
      <c r="C5" s="5"/>
      <c r="D5" s="5"/>
      <c r="E5" s="5"/>
      <c r="F5" s="5">
        <v>20</v>
      </c>
      <c r="G5" s="5"/>
      <c r="H5" s="5"/>
      <c r="I5" s="5"/>
      <c r="J5" s="5">
        <v>20</v>
      </c>
      <c r="K5" s="5"/>
      <c r="L5" s="5"/>
      <c r="M5" s="5"/>
      <c r="N5" s="5">
        <v>19.9</v>
      </c>
      <c r="O5" s="5"/>
      <c r="P5" s="5"/>
      <c r="Q5" s="5"/>
    </row>
    <row r="6" spans="1:17" ht="12.75">
      <c r="A6" t="s">
        <v>7</v>
      </c>
      <c r="B6" s="5">
        <v>100</v>
      </c>
      <c r="C6" s="5"/>
      <c r="D6" s="5"/>
      <c r="E6" s="5"/>
      <c r="F6" s="5">
        <v>101</v>
      </c>
      <c r="G6" s="5"/>
      <c r="H6" s="5"/>
      <c r="I6" s="5"/>
      <c r="J6" s="5">
        <v>102</v>
      </c>
      <c r="K6" s="5"/>
      <c r="L6" s="5"/>
      <c r="M6" s="5"/>
      <c r="N6" s="5">
        <v>103</v>
      </c>
      <c r="O6" s="5"/>
      <c r="P6" s="5"/>
      <c r="Q6" s="5"/>
    </row>
    <row r="8" spans="1:17" ht="12.75">
      <c r="A8" t="s">
        <v>13</v>
      </c>
      <c r="B8" s="2" t="s">
        <v>2</v>
      </c>
      <c r="C8" s="2" t="s">
        <v>3</v>
      </c>
      <c r="D8" s="2" t="s">
        <v>4</v>
      </c>
      <c r="E8" s="2" t="s">
        <v>10</v>
      </c>
      <c r="F8" s="2" t="s">
        <v>2</v>
      </c>
      <c r="G8" s="2" t="s">
        <v>3</v>
      </c>
      <c r="H8" s="2" t="s">
        <v>4</v>
      </c>
      <c r="I8" s="2" t="s">
        <v>10</v>
      </c>
      <c r="J8" s="2" t="s">
        <v>2</v>
      </c>
      <c r="K8" s="2" t="s">
        <v>3</v>
      </c>
      <c r="L8" s="2" t="s">
        <v>4</v>
      </c>
      <c r="M8" s="2" t="s">
        <v>10</v>
      </c>
      <c r="N8" s="2" t="s">
        <v>2</v>
      </c>
      <c r="O8" s="2" t="s">
        <v>3</v>
      </c>
      <c r="P8" s="2" t="s">
        <v>4</v>
      </c>
      <c r="Q8" s="2" t="s">
        <v>10</v>
      </c>
    </row>
    <row r="9" spans="1:17" ht="12.75">
      <c r="A9" t="s">
        <v>0</v>
      </c>
      <c r="B9">
        <v>10.74</v>
      </c>
      <c r="C9">
        <v>0.8</v>
      </c>
      <c r="D9" s="1">
        <f>B9*C9</f>
        <v>8.592</v>
      </c>
      <c r="E9" s="1"/>
      <c r="F9">
        <v>9.48</v>
      </c>
      <c r="G9">
        <v>0.7</v>
      </c>
      <c r="H9" s="1">
        <f>F9*G9</f>
        <v>6.636</v>
      </c>
      <c r="I9" s="1"/>
      <c r="L9" s="1"/>
      <c r="M9" s="1"/>
      <c r="N9">
        <v>0</v>
      </c>
      <c r="O9">
        <v>0</v>
      </c>
      <c r="P9" s="1">
        <f>N9*O9</f>
        <v>0</v>
      </c>
      <c r="Q9" s="1"/>
    </row>
    <row r="10" spans="1:17" ht="12.75">
      <c r="A10" t="s">
        <v>1</v>
      </c>
      <c r="B10">
        <v>6.98</v>
      </c>
      <c r="C10">
        <v>1.2</v>
      </c>
      <c r="D10" s="1">
        <f>B10*C10</f>
        <v>8.376</v>
      </c>
      <c r="E10" s="1">
        <f>D10/area</f>
        <v>0.6443076923076922</v>
      </c>
      <c r="F10">
        <v>5.71</v>
      </c>
      <c r="G10">
        <v>1</v>
      </c>
      <c r="H10" s="1">
        <f>F10*G10</f>
        <v>5.71</v>
      </c>
      <c r="I10" s="1">
        <f>H10/area</f>
        <v>0.4392307692307692</v>
      </c>
      <c r="L10" s="1"/>
      <c r="M10" s="1"/>
      <c r="N10">
        <v>0</v>
      </c>
      <c r="O10">
        <v>0</v>
      </c>
      <c r="P10" s="1">
        <f>N10*O10</f>
        <v>0</v>
      </c>
      <c r="Q10" s="1">
        <f>P10/area</f>
        <v>0</v>
      </c>
    </row>
    <row r="11" spans="1:17" ht="12.75">
      <c r="A11" t="s">
        <v>5</v>
      </c>
      <c r="B11" s="5">
        <v>20</v>
      </c>
      <c r="C11" s="5"/>
      <c r="D11" s="5"/>
      <c r="E11" s="5"/>
      <c r="F11" s="5">
        <v>20</v>
      </c>
      <c r="G11" s="5"/>
      <c r="H11" s="5"/>
      <c r="I11" s="5"/>
      <c r="J11" s="5"/>
      <c r="K11" s="5"/>
      <c r="L11" s="5"/>
      <c r="M11" s="5"/>
      <c r="N11" s="5">
        <v>19.9</v>
      </c>
      <c r="O11" s="5"/>
      <c r="P11" s="5"/>
      <c r="Q11" s="5"/>
    </row>
    <row r="12" spans="1:17" ht="12.75">
      <c r="A12" t="s">
        <v>6</v>
      </c>
      <c r="B12" s="5">
        <v>20.3</v>
      </c>
      <c r="C12" s="5"/>
      <c r="D12" s="5"/>
      <c r="E12" s="5"/>
      <c r="F12" s="5">
        <v>20.2</v>
      </c>
      <c r="G12" s="5"/>
      <c r="H12" s="5"/>
      <c r="I12" s="5"/>
      <c r="J12" s="5"/>
      <c r="K12" s="5"/>
      <c r="L12" s="5"/>
      <c r="M12" s="5"/>
      <c r="N12" s="5">
        <v>19.9</v>
      </c>
      <c r="O12" s="5"/>
      <c r="P12" s="5"/>
      <c r="Q12" s="5"/>
    </row>
    <row r="13" spans="1:17" ht="12.75">
      <c r="A13" t="s">
        <v>7</v>
      </c>
      <c r="B13" s="5">
        <v>105</v>
      </c>
      <c r="C13" s="5"/>
      <c r="D13" s="5"/>
      <c r="E13" s="5"/>
      <c r="F13" s="5">
        <v>106</v>
      </c>
      <c r="G13" s="5"/>
      <c r="H13" s="5"/>
      <c r="I13" s="5"/>
      <c r="J13" s="5" t="s">
        <v>17</v>
      </c>
      <c r="K13" s="5"/>
      <c r="L13" s="5"/>
      <c r="M13" s="5"/>
      <c r="N13" s="5">
        <v>103</v>
      </c>
      <c r="O13" s="5"/>
      <c r="P13" s="5"/>
      <c r="Q13" s="5"/>
    </row>
    <row r="15" spans="1:17" ht="12.75">
      <c r="A15" t="s">
        <v>16</v>
      </c>
      <c r="B15" s="2" t="s">
        <v>2</v>
      </c>
      <c r="C15" s="2" t="s">
        <v>3</v>
      </c>
      <c r="D15" s="2" t="s">
        <v>4</v>
      </c>
      <c r="E15" s="2" t="s">
        <v>10</v>
      </c>
      <c r="F15" s="2" t="s">
        <v>2</v>
      </c>
      <c r="G15" s="2" t="s">
        <v>3</v>
      </c>
      <c r="H15" s="2" t="s">
        <v>4</v>
      </c>
      <c r="I15" s="2" t="s">
        <v>10</v>
      </c>
      <c r="J15" s="2" t="s">
        <v>2</v>
      </c>
      <c r="K15" s="2" t="s">
        <v>3</v>
      </c>
      <c r="L15" s="2" t="s">
        <v>4</v>
      </c>
      <c r="M15" s="2" t="s">
        <v>10</v>
      </c>
      <c r="N15" s="2"/>
      <c r="O15" s="2"/>
      <c r="P15" s="2"/>
      <c r="Q15" s="2"/>
    </row>
    <row r="16" spans="1:17" ht="12.75">
      <c r="A16" t="s">
        <v>0</v>
      </c>
      <c r="B16">
        <v>10.76</v>
      </c>
      <c r="C16">
        <v>0.8</v>
      </c>
      <c r="D16" s="1">
        <f>B16*C16</f>
        <v>8.608</v>
      </c>
      <c r="E16" s="1"/>
      <c r="F16">
        <v>9.55</v>
      </c>
      <c r="G16">
        <v>0.7</v>
      </c>
      <c r="H16" s="1">
        <f>F16*G16</f>
        <v>6.6850000000000005</v>
      </c>
      <c r="I16" s="1"/>
      <c r="J16">
        <v>8.17</v>
      </c>
      <c r="K16">
        <v>0.6</v>
      </c>
      <c r="L16" s="1">
        <f>J16*K16</f>
        <v>4.902</v>
      </c>
      <c r="M16" s="1"/>
      <c r="P16" s="1"/>
      <c r="Q16" s="1"/>
    </row>
    <row r="17" spans="1:17" ht="12.75">
      <c r="A17" t="s">
        <v>1</v>
      </c>
      <c r="B17">
        <v>6.98</v>
      </c>
      <c r="C17">
        <v>1.2</v>
      </c>
      <c r="D17" s="1">
        <f>B17*C17</f>
        <v>8.376</v>
      </c>
      <c r="E17" s="1">
        <f>D17/area</f>
        <v>0.6443076923076922</v>
      </c>
      <c r="F17">
        <v>5.76</v>
      </c>
      <c r="G17">
        <v>1</v>
      </c>
      <c r="H17" s="1">
        <f>F17*G17</f>
        <v>5.76</v>
      </c>
      <c r="I17" s="1">
        <f>H17/area</f>
        <v>0.44307692307692303</v>
      </c>
      <c r="J17">
        <v>4.6</v>
      </c>
      <c r="K17">
        <v>0.8</v>
      </c>
      <c r="L17" s="1">
        <f>J17*K17</f>
        <v>3.6799999999999997</v>
      </c>
      <c r="M17" s="1">
        <f>L17/area</f>
        <v>0.28307692307692306</v>
      </c>
      <c r="P17" s="1"/>
      <c r="Q17" s="1"/>
    </row>
    <row r="18" spans="1:17" ht="12.75">
      <c r="A18" t="s">
        <v>5</v>
      </c>
      <c r="B18" s="5">
        <v>20.2</v>
      </c>
      <c r="C18" s="5"/>
      <c r="D18" s="5"/>
      <c r="E18" s="5"/>
      <c r="F18" s="5">
        <v>20.1</v>
      </c>
      <c r="G18" s="5"/>
      <c r="H18" s="5"/>
      <c r="I18" s="5"/>
      <c r="J18" s="5">
        <v>20</v>
      </c>
      <c r="K18" s="5"/>
      <c r="L18" s="5"/>
      <c r="M18" s="5"/>
      <c r="N18" s="5"/>
      <c r="O18" s="5"/>
      <c r="P18" s="5"/>
      <c r="Q18" s="5"/>
    </row>
    <row r="19" spans="1:17" ht="12.75">
      <c r="A19" t="s">
        <v>6</v>
      </c>
      <c r="B19" s="5">
        <v>20.6</v>
      </c>
      <c r="C19" s="5"/>
      <c r="D19" s="5"/>
      <c r="E19" s="5"/>
      <c r="F19" s="5">
        <v>20.4</v>
      </c>
      <c r="G19" s="5"/>
      <c r="H19" s="5"/>
      <c r="I19" s="5"/>
      <c r="J19" s="5">
        <v>20.3</v>
      </c>
      <c r="K19" s="5"/>
      <c r="L19" s="5"/>
      <c r="M19" s="5"/>
      <c r="N19" s="5"/>
      <c r="O19" s="5"/>
      <c r="P19" s="5"/>
      <c r="Q19" s="5"/>
    </row>
    <row r="20" spans="1:17" ht="12.75">
      <c r="A20" t="s">
        <v>7</v>
      </c>
      <c r="B20" s="5">
        <v>110</v>
      </c>
      <c r="C20" s="5"/>
      <c r="D20" s="5"/>
      <c r="E20" s="5"/>
      <c r="F20" s="5">
        <v>109</v>
      </c>
      <c r="G20" s="5"/>
      <c r="H20" s="5"/>
      <c r="I20" s="5"/>
      <c r="J20" s="5">
        <v>108</v>
      </c>
      <c r="K20" s="5"/>
      <c r="L20" s="5"/>
      <c r="M20" s="5"/>
      <c r="N20" s="5"/>
      <c r="O20" s="5"/>
      <c r="P20" s="5"/>
      <c r="Q20" s="5"/>
    </row>
    <row r="22" spans="1:17" ht="12.75">
      <c r="A22" t="s">
        <v>18</v>
      </c>
      <c r="B22" s="2" t="s">
        <v>2</v>
      </c>
      <c r="C22" s="2" t="s">
        <v>3</v>
      </c>
      <c r="D22" s="2" t="s">
        <v>4</v>
      </c>
      <c r="E22" s="2" t="s">
        <v>10</v>
      </c>
      <c r="F22" s="2" t="s">
        <v>2</v>
      </c>
      <c r="G22" s="2" t="s">
        <v>3</v>
      </c>
      <c r="H22" s="2" t="s">
        <v>4</v>
      </c>
      <c r="I22" s="2" t="s">
        <v>10</v>
      </c>
      <c r="J22" s="2" t="s">
        <v>2</v>
      </c>
      <c r="K22" s="2" t="s">
        <v>3</v>
      </c>
      <c r="L22" s="2" t="s">
        <v>4</v>
      </c>
      <c r="M22" s="2" t="s">
        <v>10</v>
      </c>
      <c r="N22" s="2"/>
      <c r="O22" s="2"/>
      <c r="P22" s="2"/>
      <c r="Q22" s="2"/>
    </row>
    <row r="23" spans="1:17" ht="12.75">
      <c r="A23" t="s">
        <v>0</v>
      </c>
      <c r="B23">
        <v>10.77</v>
      </c>
      <c r="C23">
        <v>0.8</v>
      </c>
      <c r="D23" s="1">
        <f>B23*C23</f>
        <v>8.616</v>
      </c>
      <c r="E23" s="1"/>
      <c r="F23">
        <v>9.43</v>
      </c>
      <c r="G23">
        <v>0.7</v>
      </c>
      <c r="H23" s="1">
        <f>F23*G23</f>
        <v>6.600999999999999</v>
      </c>
      <c r="I23" s="1"/>
      <c r="J23">
        <v>8.22</v>
      </c>
      <c r="K23">
        <v>0.6</v>
      </c>
      <c r="L23" s="1">
        <f>J23*K23</f>
        <v>4.932</v>
      </c>
      <c r="M23" s="1"/>
      <c r="P23" s="1"/>
      <c r="Q23" s="1"/>
    </row>
    <row r="24" spans="1:17" ht="12.75">
      <c r="A24" t="s">
        <v>1</v>
      </c>
      <c r="B24">
        <v>6.98</v>
      </c>
      <c r="C24">
        <v>1.2</v>
      </c>
      <c r="D24" s="1">
        <f>B24*C24</f>
        <v>8.376</v>
      </c>
      <c r="E24" s="1">
        <f>D24/area</f>
        <v>0.6443076923076922</v>
      </c>
      <c r="F24">
        <v>5.73</v>
      </c>
      <c r="G24">
        <v>1</v>
      </c>
      <c r="H24" s="1">
        <f>F24*G24</f>
        <v>5.73</v>
      </c>
      <c r="I24" s="1">
        <f>H24/area</f>
        <v>0.4407692307692308</v>
      </c>
      <c r="J24">
        <v>4.59</v>
      </c>
      <c r="K24">
        <v>0.8</v>
      </c>
      <c r="L24" s="1">
        <f>J24*K24</f>
        <v>3.672</v>
      </c>
      <c r="M24" s="1">
        <f>L24/area</f>
        <v>0.2824615384615385</v>
      </c>
      <c r="P24" s="1"/>
      <c r="Q24" s="1"/>
    </row>
    <row r="25" spans="1:17" ht="12.75">
      <c r="A25" t="s">
        <v>5</v>
      </c>
      <c r="B25" s="5">
        <v>20.1</v>
      </c>
      <c r="C25" s="5"/>
      <c r="D25" s="5"/>
      <c r="E25" s="5"/>
      <c r="F25" s="5">
        <v>20.1</v>
      </c>
      <c r="G25" s="5"/>
      <c r="H25" s="5"/>
      <c r="I25" s="5"/>
      <c r="J25" s="5">
        <v>20.1</v>
      </c>
      <c r="K25" s="5"/>
      <c r="L25" s="5"/>
      <c r="M25" s="5"/>
      <c r="N25" s="5"/>
      <c r="O25" s="5"/>
      <c r="P25" s="5"/>
      <c r="Q25" s="5"/>
    </row>
    <row r="26" spans="1:17" ht="12.75">
      <c r="A26" t="s">
        <v>6</v>
      </c>
      <c r="B26" s="5">
        <v>20.6</v>
      </c>
      <c r="C26" s="5"/>
      <c r="D26" s="5"/>
      <c r="E26" s="5"/>
      <c r="F26" s="5">
        <v>20.4</v>
      </c>
      <c r="G26" s="5"/>
      <c r="H26" s="5"/>
      <c r="I26" s="5"/>
      <c r="J26" s="5">
        <v>20.4</v>
      </c>
      <c r="K26" s="5"/>
      <c r="L26" s="5"/>
      <c r="M26" s="5"/>
      <c r="N26" s="5"/>
      <c r="O26" s="5"/>
      <c r="P26" s="5"/>
      <c r="Q26" s="5"/>
    </row>
    <row r="27" spans="1:17" ht="12.75">
      <c r="A27" t="s">
        <v>7</v>
      </c>
      <c r="B27" s="5">
        <v>111</v>
      </c>
      <c r="C27" s="5"/>
      <c r="D27" s="5"/>
      <c r="E27" s="5"/>
      <c r="F27" s="5">
        <v>112</v>
      </c>
      <c r="G27" s="5"/>
      <c r="H27" s="5"/>
      <c r="I27" s="5"/>
      <c r="J27" s="5">
        <v>113</v>
      </c>
      <c r="K27" s="5"/>
      <c r="L27" s="5"/>
      <c r="M27" s="5"/>
      <c r="N27" s="5"/>
      <c r="O27" s="5"/>
      <c r="P27" s="5"/>
      <c r="Q27" s="5"/>
    </row>
    <row r="31" spans="1:4" ht="12.75">
      <c r="A31" t="s">
        <v>8</v>
      </c>
      <c r="C31">
        <v>13</v>
      </c>
      <c r="D31" t="s">
        <v>9</v>
      </c>
    </row>
    <row r="33" spans="1:12" ht="12.75">
      <c r="A33" t="s">
        <v>19</v>
      </c>
      <c r="E33" t="s">
        <v>20</v>
      </c>
      <c r="F33">
        <v>6.24</v>
      </c>
      <c r="H33" t="s">
        <v>21</v>
      </c>
      <c r="I33" s="1">
        <v>2.14</v>
      </c>
      <c r="K33" t="s">
        <v>22</v>
      </c>
      <c r="L33" s="4">
        <v>0.028</v>
      </c>
    </row>
  </sheetData>
  <mergeCells count="48">
    <mergeCell ref="B27:E27"/>
    <mergeCell ref="F27:I27"/>
    <mergeCell ref="J27:M27"/>
    <mergeCell ref="N27:Q27"/>
    <mergeCell ref="B26:E26"/>
    <mergeCell ref="F26:I26"/>
    <mergeCell ref="J26:M26"/>
    <mergeCell ref="N26:Q26"/>
    <mergeCell ref="B25:E25"/>
    <mergeCell ref="F25:I25"/>
    <mergeCell ref="J25:M25"/>
    <mergeCell ref="N25:Q25"/>
    <mergeCell ref="B20:E20"/>
    <mergeCell ref="F20:I20"/>
    <mergeCell ref="J20:M20"/>
    <mergeCell ref="N20:Q20"/>
    <mergeCell ref="B19:E19"/>
    <mergeCell ref="F19:I19"/>
    <mergeCell ref="J19:M19"/>
    <mergeCell ref="N19:Q19"/>
    <mergeCell ref="B18:E18"/>
    <mergeCell ref="F18:I18"/>
    <mergeCell ref="J18:M18"/>
    <mergeCell ref="N18:Q18"/>
    <mergeCell ref="B13:E13"/>
    <mergeCell ref="F13:I13"/>
    <mergeCell ref="J13:M13"/>
    <mergeCell ref="N13:Q13"/>
    <mergeCell ref="B12:E12"/>
    <mergeCell ref="F12:I12"/>
    <mergeCell ref="J12:M12"/>
    <mergeCell ref="N12:Q12"/>
    <mergeCell ref="B11:E11"/>
    <mergeCell ref="F11:I11"/>
    <mergeCell ref="J11:M11"/>
    <mergeCell ref="N11:Q11"/>
    <mergeCell ref="B4:E4"/>
    <mergeCell ref="B5:E5"/>
    <mergeCell ref="B6:E6"/>
    <mergeCell ref="F4:I4"/>
    <mergeCell ref="F5:I5"/>
    <mergeCell ref="F6:I6"/>
    <mergeCell ref="J4:M4"/>
    <mergeCell ref="J5:M5"/>
    <mergeCell ref="J6:M6"/>
    <mergeCell ref="N4:Q4"/>
    <mergeCell ref="N5:Q5"/>
    <mergeCell ref="N6:Q6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21" sqref="B21:B22"/>
    </sheetView>
  </sheetViews>
  <sheetFormatPr defaultColWidth="9.140625" defaultRowHeight="12.75"/>
  <sheetData>
    <row r="1" spans="1:5" ht="38.25">
      <c r="A1" t="s">
        <v>11</v>
      </c>
      <c r="B1" t="s">
        <v>12</v>
      </c>
      <c r="C1" t="s">
        <v>13</v>
      </c>
      <c r="D1" s="3" t="s">
        <v>14</v>
      </c>
      <c r="E1" s="3" t="s">
        <v>15</v>
      </c>
    </row>
    <row r="2" spans="1:2" ht="12.75">
      <c r="A2" s="1">
        <f>Conditions!E3</f>
        <v>0.6433846153846153</v>
      </c>
      <c r="B2">
        <v>11.2</v>
      </c>
    </row>
    <row r="3" spans="1:2" ht="12.75">
      <c r="A3" s="1">
        <f>Conditions!I3</f>
        <v>0.4423076923076923</v>
      </c>
      <c r="B3">
        <v>7.4</v>
      </c>
    </row>
    <row r="4" spans="1:2" ht="12.75">
      <c r="A4" s="1">
        <f>Conditions!M3</f>
        <v>0.2806153846153846</v>
      </c>
      <c r="B4">
        <v>5</v>
      </c>
    </row>
    <row r="5" spans="1:3" ht="12.75">
      <c r="A5" s="1">
        <f>Conditions!E10</f>
        <v>0.6443076923076922</v>
      </c>
      <c r="C5">
        <v>11.05</v>
      </c>
    </row>
    <row r="6" spans="1:3" ht="12.75">
      <c r="A6" s="1">
        <f>Conditions!I10</f>
        <v>0.4392307692307692</v>
      </c>
      <c r="C6">
        <v>7.45</v>
      </c>
    </row>
    <row r="7" spans="1:3" ht="12.75">
      <c r="A7" s="1">
        <v>0.28</v>
      </c>
      <c r="C7">
        <v>5.25</v>
      </c>
    </row>
    <row r="8" spans="1:5" ht="12.75">
      <c r="A8">
        <v>0.64</v>
      </c>
      <c r="D8">
        <v>14.4</v>
      </c>
      <c r="E8">
        <v>14.45</v>
      </c>
    </row>
    <row r="9" spans="1:5" ht="12.75">
      <c r="A9">
        <v>0.44</v>
      </c>
      <c r="D9">
        <v>9.9</v>
      </c>
      <c r="E9">
        <v>10.15</v>
      </c>
    </row>
    <row r="10" spans="1:5" ht="12.75">
      <c r="A10">
        <v>0.28</v>
      </c>
      <c r="D10">
        <v>6.35</v>
      </c>
      <c r="E10">
        <v>6.52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:B5"/>
    </sheetView>
  </sheetViews>
  <sheetFormatPr defaultColWidth="9.140625" defaultRowHeight="12.75"/>
  <sheetData>
    <row r="1" spans="1:2" ht="12.75">
      <c r="A1" t="s">
        <v>23</v>
      </c>
      <c r="B1" t="s">
        <v>24</v>
      </c>
    </row>
    <row r="2" spans="1:2" ht="12.75">
      <c r="A2">
        <v>0</v>
      </c>
      <c r="B2">
        <v>33.35</v>
      </c>
    </row>
    <row r="3" spans="1:2" ht="12.75">
      <c r="A3">
        <v>2.2</v>
      </c>
      <c r="B3">
        <v>33.23</v>
      </c>
    </row>
    <row r="4" spans="1:2" ht="12.75">
      <c r="A4">
        <v>4.85</v>
      </c>
      <c r="B4">
        <v>33.73</v>
      </c>
    </row>
    <row r="5" spans="1:2" ht="12.75">
      <c r="A5">
        <v>8.64</v>
      </c>
      <c r="B5">
        <v>34.26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dcterms:created xsi:type="dcterms:W3CDTF">2007-12-10T23:08:06Z</dcterms:created>
  <dcterms:modified xsi:type="dcterms:W3CDTF">2008-01-15T17:58:35Z</dcterms:modified>
  <cp:category/>
  <cp:version/>
  <cp:contentType/>
  <cp:contentStatus/>
</cp:coreProperties>
</file>